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440" windowHeight="7755"/>
  </bookViews>
  <sheets>
    <sheet name="Pricelist" sheetId="13" r:id="rId1"/>
    <sheet name="Prestigio" sheetId="60" r:id="rId2"/>
    <sheet name="TP-link" sheetId="14" r:id="rId3"/>
    <sheet name="Intel" sheetId="17" r:id="rId4"/>
    <sheet name="Cygnett" sheetId="61" r:id="rId5"/>
    <sheet name="A-data" sheetId="19" r:id="rId6"/>
    <sheet name="Canyon" sheetId="62" r:id="rId7"/>
    <sheet name="Canyon LED" sheetId="63" r:id="rId8"/>
    <sheet name="Cellular Line" sheetId="15" r:id="rId9"/>
    <sheet name="NetGear" sheetId="12" r:id="rId10"/>
    <sheet name="Akyga" sheetId="59" r:id="rId11"/>
    <sheet name="Patriot" sheetId="57" r:id="rId12"/>
    <sheet name="Arlo" sheetId="43" r:id="rId13"/>
    <sheet name="Piper" sheetId="44" r:id="rId14"/>
    <sheet name="Seagate" sheetId="21" r:id="rId15"/>
    <sheet name="Innergie" sheetId="46" r:id="rId16"/>
    <sheet name="Hitachi" sheetId="22" r:id="rId17"/>
    <sheet name="Western digital" sheetId="40" r:id="rId18"/>
    <sheet name="Toshiba" sheetId="24" r:id="rId19"/>
    <sheet name="Ubiquiti" sheetId="42" r:id="rId20"/>
    <sheet name="Tenda" sheetId="25" r:id="rId21"/>
    <sheet name="Eset" sheetId="64" r:id="rId22"/>
    <sheet name="Sandisk" sheetId="27" r:id="rId23"/>
    <sheet name="OCZ" sheetId="35" r:id="rId24"/>
    <sheet name="Plextor" sheetId="39" r:id="rId25"/>
    <sheet name="SP" sheetId="58" r:id="rId26"/>
    <sheet name="McAfee" sheetId="32" r:id="rId27"/>
    <sheet name="Samsung" sheetId="36" r:id="rId28"/>
    <sheet name="Nvidia" sheetId="38" r:id="rId29"/>
    <sheet name="Sheet1" sheetId="16" state="hidden" r:id="rId30"/>
    <sheet name="Logitech" sheetId="65" r:id="rId31"/>
  </sheets>
  <calcPr calcId="124519" concurrentCalc="0"/>
  <fileRecoveryPr repairLoad="1"/>
</workbook>
</file>

<file path=xl/calcChain.xml><?xml version="1.0" encoding="utf-8"?>
<calcChain xmlns="http://schemas.openxmlformats.org/spreadsheetml/2006/main">
  <c r="E32" i="15"/>
  <c r="D32"/>
  <c r="E31"/>
  <c r="D31"/>
  <c r="E30"/>
  <c r="D30"/>
  <c r="E29"/>
  <c r="D29"/>
  <c r="E27"/>
  <c r="D27"/>
  <c r="C27"/>
  <c r="E26"/>
  <c r="D26"/>
  <c r="C26"/>
  <c r="E25"/>
  <c r="D25"/>
  <c r="C25"/>
  <c r="E24"/>
  <c r="D24"/>
  <c r="C24"/>
  <c r="E23"/>
  <c r="D23"/>
  <c r="C23"/>
  <c r="E22"/>
  <c r="D22"/>
  <c r="C22"/>
  <c r="E21"/>
  <c r="D21"/>
  <c r="C21"/>
  <c r="E20"/>
  <c r="D20"/>
  <c r="C20"/>
  <c r="E19"/>
  <c r="D19"/>
  <c r="C19"/>
  <c r="E18"/>
  <c r="D18"/>
  <c r="C18"/>
  <c r="E17"/>
  <c r="D17"/>
  <c r="C17"/>
  <c r="E16"/>
  <c r="D16"/>
  <c r="C16"/>
  <c r="E14"/>
  <c r="D14"/>
  <c r="C14"/>
  <c r="E12"/>
  <c r="D12"/>
  <c r="C12"/>
  <c r="E11"/>
  <c r="D11"/>
  <c r="C11"/>
  <c r="E9"/>
  <c r="D9"/>
  <c r="C9"/>
  <c r="E7"/>
  <c r="D7"/>
  <c r="C7"/>
  <c r="E6"/>
  <c r="D6"/>
  <c r="C6"/>
  <c r="E5"/>
  <c r="D5"/>
  <c r="C5"/>
  <c r="E4"/>
  <c r="D4"/>
  <c r="C4"/>
  <c r="H50" i="63"/>
  <c r="G50"/>
  <c r="H49"/>
  <c r="G49"/>
  <c r="H48"/>
  <c r="G48"/>
  <c r="H47"/>
  <c r="G47"/>
  <c r="H46"/>
  <c r="G46"/>
  <c r="H45"/>
  <c r="G45"/>
  <c r="H44"/>
  <c r="G44"/>
  <c r="H43"/>
  <c r="G43"/>
  <c r="H42"/>
  <c r="G42"/>
  <c r="H41"/>
  <c r="G41"/>
  <c r="H40"/>
  <c r="G40"/>
  <c r="H39"/>
  <c r="G39"/>
  <c r="H38"/>
  <c r="G38"/>
  <c r="H37"/>
  <c r="G37"/>
  <c r="H36"/>
  <c r="G36"/>
  <c r="H35"/>
  <c r="G35"/>
  <c r="H34"/>
  <c r="G34"/>
  <c r="H33"/>
  <c r="G33"/>
  <c r="H32"/>
  <c r="G32"/>
  <c r="H31"/>
  <c r="G31"/>
  <c r="H30"/>
  <c r="G30"/>
  <c r="H29"/>
  <c r="G29"/>
  <c r="H28"/>
  <c r="G28"/>
  <c r="H27"/>
  <c r="G27"/>
  <c r="H26"/>
  <c r="G26"/>
  <c r="H25"/>
  <c r="G25"/>
  <c r="H24"/>
  <c r="G24"/>
  <c r="H23"/>
  <c r="G23"/>
  <c r="H22"/>
  <c r="G22"/>
  <c r="H21"/>
  <c r="G21"/>
  <c r="H20"/>
  <c r="G20"/>
  <c r="H19"/>
  <c r="G19"/>
  <c r="H18"/>
  <c r="G18"/>
  <c r="H17"/>
  <c r="G17"/>
  <c r="H16"/>
  <c r="G16"/>
  <c r="H15"/>
  <c r="G15"/>
  <c r="H14"/>
  <c r="G14"/>
  <c r="H13"/>
  <c r="G13"/>
  <c r="H12"/>
  <c r="G12"/>
  <c r="H11"/>
  <c r="G11"/>
  <c r="H10"/>
  <c r="G10"/>
  <c r="H9"/>
  <c r="G9"/>
  <c r="H8"/>
  <c r="G8"/>
  <c r="H7"/>
  <c r="G7"/>
  <c r="H6"/>
  <c r="G6"/>
  <c r="H5"/>
  <c r="G5"/>
  <c r="H4"/>
  <c r="G4"/>
  <c r="H3"/>
  <c r="G3"/>
  <c r="E248" i="62"/>
  <c r="D248"/>
  <c r="E247"/>
  <c r="D247"/>
  <c r="E245"/>
  <c r="D245"/>
  <c r="E244"/>
  <c r="D244"/>
  <c r="E243"/>
  <c r="D243"/>
  <c r="E242"/>
  <c r="D242"/>
  <c r="E241"/>
  <c r="D241"/>
  <c r="E240"/>
  <c r="D240"/>
  <c r="E239"/>
  <c r="D239"/>
  <c r="E238"/>
  <c r="D238"/>
  <c r="E237"/>
  <c r="D237"/>
  <c r="E236"/>
  <c r="D236"/>
  <c r="E235"/>
  <c r="D235"/>
  <c r="E234"/>
  <c r="D234"/>
  <c r="E233"/>
  <c r="D233"/>
  <c r="E232"/>
  <c r="D232"/>
  <c r="E230"/>
  <c r="D230"/>
  <c r="E229"/>
  <c r="D229"/>
  <c r="E228"/>
  <c r="D228"/>
  <c r="E227"/>
  <c r="D227"/>
  <c r="E226"/>
  <c r="D226"/>
  <c r="E225"/>
  <c r="D225"/>
  <c r="E223"/>
  <c r="D223"/>
  <c r="E222"/>
  <c r="D222"/>
  <c r="E221"/>
  <c r="D221"/>
  <c r="E220"/>
  <c r="D220"/>
  <c r="E219"/>
  <c r="D219"/>
  <c r="E218"/>
  <c r="D218"/>
  <c r="E217"/>
  <c r="D217"/>
  <c r="E216"/>
  <c r="D216"/>
  <c r="E215"/>
  <c r="D215"/>
  <c r="E214"/>
  <c r="D214"/>
  <c r="E213"/>
  <c r="D213"/>
  <c r="E212"/>
  <c r="D212"/>
  <c r="E211"/>
  <c r="D211"/>
  <c r="E209"/>
  <c r="D209"/>
  <c r="E208"/>
  <c r="D208"/>
  <c r="E207"/>
  <c r="D207"/>
  <c r="E206"/>
  <c r="D206"/>
  <c r="E205"/>
  <c r="D205"/>
  <c r="E204"/>
  <c r="D204"/>
  <c r="E203"/>
  <c r="D203"/>
  <c r="E202"/>
  <c r="D202"/>
  <c r="E201"/>
  <c r="D201"/>
  <c r="E200"/>
  <c r="D200"/>
  <c r="E199"/>
  <c r="D199"/>
  <c r="E198"/>
  <c r="D198"/>
  <c r="E197"/>
  <c r="D197"/>
  <c r="E196"/>
  <c r="D196"/>
  <c r="E195"/>
  <c r="D195"/>
  <c r="E194"/>
  <c r="D194"/>
  <c r="E193"/>
  <c r="D193"/>
  <c r="E192"/>
  <c r="D192"/>
  <c r="E191"/>
  <c r="D191"/>
  <c r="E190"/>
  <c r="D190"/>
  <c r="E188"/>
  <c r="D188"/>
  <c r="E187"/>
  <c r="D187"/>
  <c r="E186"/>
  <c r="D186"/>
  <c r="E185"/>
  <c r="D185"/>
  <c r="E184"/>
  <c r="D184"/>
  <c r="E183"/>
  <c r="D183"/>
  <c r="E182"/>
  <c r="D182"/>
  <c r="E181"/>
  <c r="D181"/>
  <c r="E180"/>
  <c r="D180"/>
  <c r="E179"/>
  <c r="D179"/>
  <c r="E178"/>
  <c r="D178"/>
  <c r="E177"/>
  <c r="D177"/>
  <c r="E176"/>
  <c r="D176"/>
  <c r="E175"/>
  <c r="D175"/>
  <c r="E174"/>
  <c r="D174"/>
  <c r="E173"/>
  <c r="D173"/>
  <c r="E172"/>
  <c r="D172"/>
  <c r="E171"/>
  <c r="D171"/>
  <c r="E170"/>
  <c r="D170"/>
  <c r="E169"/>
  <c r="D169"/>
  <c r="E168"/>
  <c r="D168"/>
  <c r="E167"/>
  <c r="D167"/>
  <c r="E166"/>
  <c r="D166"/>
  <c r="E165"/>
  <c r="D165"/>
  <c r="E164"/>
  <c r="D164"/>
  <c r="E163"/>
  <c r="D163"/>
  <c r="E162"/>
  <c r="D162"/>
  <c r="E161"/>
  <c r="D161"/>
  <c r="E160"/>
  <c r="D160"/>
  <c r="E159"/>
  <c r="D159"/>
  <c r="E158"/>
  <c r="D158"/>
  <c r="E157"/>
  <c r="D157"/>
  <c r="E156"/>
  <c r="D156"/>
  <c r="E155"/>
  <c r="D155"/>
  <c r="E154"/>
  <c r="D154"/>
  <c r="E153"/>
  <c r="D153"/>
  <c r="E152"/>
  <c r="D152"/>
  <c r="E151"/>
  <c r="D151"/>
  <c r="E150"/>
  <c r="D150"/>
  <c r="E149"/>
  <c r="D149"/>
  <c r="E148"/>
  <c r="D148"/>
  <c r="E147"/>
  <c r="D147"/>
  <c r="E146"/>
  <c r="D146"/>
  <c r="E144"/>
  <c r="D144"/>
  <c r="E143"/>
  <c r="D143"/>
  <c r="E142"/>
  <c r="D142"/>
  <c r="E141"/>
  <c r="D141"/>
  <c r="E140"/>
  <c r="D140"/>
  <c r="E139"/>
  <c r="D139"/>
  <c r="E138"/>
  <c r="D138"/>
  <c r="E137"/>
  <c r="D137"/>
  <c r="E135"/>
  <c r="D135"/>
  <c r="E134"/>
  <c r="D134"/>
  <c r="E133"/>
  <c r="D133"/>
  <c r="E132"/>
  <c r="D132"/>
  <c r="E131"/>
  <c r="D131"/>
  <c r="E130"/>
  <c r="D130"/>
  <c r="E129"/>
  <c r="D129"/>
  <c r="E128"/>
  <c r="D128"/>
  <c r="E127"/>
  <c r="D127"/>
  <c r="E126"/>
  <c r="D126"/>
  <c r="E125"/>
  <c r="D125"/>
  <c r="E124"/>
  <c r="D124"/>
  <c r="E123"/>
  <c r="D123"/>
  <c r="E121"/>
  <c r="D121"/>
  <c r="E120"/>
  <c r="D120"/>
  <c r="E119"/>
  <c r="D119"/>
  <c r="E118"/>
  <c r="D118"/>
  <c r="E117"/>
  <c r="D117"/>
  <c r="E116"/>
  <c r="D116"/>
  <c r="E115"/>
  <c r="D115"/>
  <c r="E114"/>
  <c r="D114"/>
  <c r="E113"/>
  <c r="D113"/>
  <c r="E112"/>
  <c r="D112"/>
  <c r="E110"/>
  <c r="D110"/>
  <c r="E109"/>
  <c r="D109"/>
  <c r="E108"/>
  <c r="D108"/>
  <c r="E107"/>
  <c r="D107"/>
  <c r="E106"/>
  <c r="D106"/>
  <c r="E105"/>
  <c r="D105"/>
  <c r="E104"/>
  <c r="D104"/>
  <c r="E103"/>
  <c r="D103"/>
  <c r="E102"/>
  <c r="D102"/>
  <c r="E100"/>
  <c r="D100"/>
  <c r="E99"/>
  <c r="D99"/>
  <c r="E98"/>
  <c r="D98"/>
  <c r="E97"/>
  <c r="D97"/>
  <c r="E96"/>
  <c r="D96"/>
  <c r="E95"/>
  <c r="D95"/>
  <c r="E93"/>
  <c r="D93"/>
  <c r="E92"/>
  <c r="D92"/>
  <c r="E91"/>
  <c r="D91"/>
  <c r="E90"/>
  <c r="D90"/>
  <c r="E89"/>
  <c r="D89"/>
  <c r="E88"/>
  <c r="D88"/>
  <c r="E87"/>
  <c r="D87"/>
  <c r="E86"/>
  <c r="D86"/>
  <c r="E85"/>
  <c r="D85"/>
  <c r="E84"/>
  <c r="D84"/>
  <c r="E83"/>
  <c r="D83"/>
  <c r="E82"/>
  <c r="D82"/>
  <c r="E81"/>
  <c r="D81"/>
  <c r="E80"/>
  <c r="D80"/>
  <c r="E79"/>
  <c r="D79"/>
  <c r="E78"/>
  <c r="D78"/>
  <c r="E77"/>
  <c r="D77"/>
  <c r="E76"/>
  <c r="D76"/>
  <c r="E75"/>
  <c r="D75"/>
  <c r="E74"/>
  <c r="D74"/>
  <c r="E73"/>
  <c r="D73"/>
  <c r="E72"/>
  <c r="D72"/>
  <c r="E71"/>
  <c r="D71"/>
  <c r="E70"/>
  <c r="D70"/>
  <c r="E69"/>
  <c r="D69"/>
  <c r="E68"/>
  <c r="D68"/>
  <c r="E67"/>
  <c r="D67"/>
  <c r="E66"/>
  <c r="D66"/>
  <c r="E65"/>
  <c r="D65"/>
  <c r="E64"/>
  <c r="D64"/>
  <c r="E63"/>
  <c r="D63"/>
  <c r="E62"/>
  <c r="D62"/>
  <c r="E61"/>
  <c r="D61"/>
  <c r="E60"/>
  <c r="D60"/>
  <c r="E58"/>
  <c r="D58"/>
  <c r="E57"/>
  <c r="D57"/>
  <c r="E56"/>
  <c r="D56"/>
  <c r="E55"/>
  <c r="D55"/>
  <c r="E54"/>
  <c r="D54"/>
  <c r="E52"/>
  <c r="D52"/>
  <c r="E51"/>
  <c r="D51"/>
  <c r="E50"/>
  <c r="D50"/>
  <c r="E49"/>
  <c r="D49"/>
  <c r="E47"/>
  <c r="D47"/>
  <c r="E46"/>
  <c r="D46"/>
  <c r="E45"/>
  <c r="D45"/>
  <c r="E44"/>
  <c r="D44"/>
  <c r="E43"/>
  <c r="D43"/>
  <c r="E42"/>
  <c r="D42"/>
  <c r="E41"/>
  <c r="D41"/>
  <c r="E40"/>
  <c r="D40"/>
  <c r="E39"/>
  <c r="D39"/>
  <c r="E38"/>
  <c r="D38"/>
  <c r="E37"/>
  <c r="D37"/>
  <c r="E36"/>
  <c r="D36"/>
  <c r="E35"/>
  <c r="D35"/>
  <c r="E33"/>
  <c r="D33"/>
  <c r="E32"/>
  <c r="D32"/>
  <c r="E31"/>
  <c r="D31"/>
  <c r="E30"/>
  <c r="D30"/>
  <c r="E29"/>
  <c r="D29"/>
  <c r="E28"/>
  <c r="D28"/>
  <c r="E27"/>
  <c r="D27"/>
  <c r="E26"/>
  <c r="D26"/>
  <c r="E25"/>
  <c r="D25"/>
  <c r="E24"/>
  <c r="D24"/>
  <c r="E23"/>
  <c r="D23"/>
  <c r="E22"/>
  <c r="D22"/>
  <c r="E21"/>
  <c r="D21"/>
  <c r="E20"/>
  <c r="D20"/>
  <c r="E19"/>
  <c r="D19"/>
  <c r="E18"/>
  <c r="D18"/>
  <c r="E17"/>
  <c r="D17"/>
  <c r="E16"/>
  <c r="D16"/>
  <c r="E15"/>
  <c r="D15"/>
  <c r="E14"/>
  <c r="D14"/>
  <c r="E13"/>
  <c r="D13"/>
  <c r="E12"/>
  <c r="D12"/>
  <c r="E10"/>
  <c r="D10"/>
  <c r="E9"/>
  <c r="D9"/>
  <c r="E8"/>
  <c r="D8"/>
  <c r="E7"/>
  <c r="D7"/>
  <c r="E6"/>
  <c r="D6"/>
  <c r="E5"/>
  <c r="D5"/>
  <c r="E4"/>
  <c r="D4"/>
  <c r="E202" i="61"/>
  <c r="D202"/>
  <c r="E201"/>
  <c r="D201"/>
  <c r="E200"/>
  <c r="D200"/>
  <c r="E199"/>
  <c r="D199"/>
  <c r="E198"/>
  <c r="D198"/>
  <c r="E197"/>
  <c r="D197"/>
  <c r="E196"/>
  <c r="D196"/>
  <c r="E195"/>
  <c r="D195"/>
  <c r="E194"/>
  <c r="D194"/>
  <c r="E193"/>
  <c r="D193"/>
  <c r="E192"/>
  <c r="D192"/>
  <c r="E191"/>
  <c r="D191"/>
  <c r="E190"/>
  <c r="D190"/>
  <c r="E189"/>
  <c r="D189"/>
  <c r="E188"/>
  <c r="D188"/>
  <c r="E187"/>
  <c r="D187"/>
  <c r="E186"/>
  <c r="D186"/>
  <c r="E185"/>
  <c r="D185"/>
  <c r="E184"/>
  <c r="D184"/>
  <c r="E183"/>
  <c r="D183"/>
  <c r="E182"/>
  <c r="D182"/>
  <c r="E181"/>
  <c r="D181"/>
  <c r="E180"/>
  <c r="D180"/>
  <c r="E179"/>
  <c r="D179"/>
  <c r="E178"/>
  <c r="D178"/>
  <c r="E177"/>
  <c r="D177"/>
  <c r="E176"/>
  <c r="D176"/>
  <c r="E175"/>
  <c r="D175"/>
  <c r="E174"/>
  <c r="D174"/>
  <c r="E172"/>
  <c r="D172"/>
  <c r="E171"/>
  <c r="D171"/>
  <c r="E169"/>
  <c r="D169"/>
  <c r="E168"/>
  <c r="D168"/>
  <c r="E167"/>
  <c r="D167"/>
  <c r="E165"/>
  <c r="D165"/>
  <c r="E164"/>
  <c r="D164"/>
  <c r="E163"/>
  <c r="D163"/>
  <c r="E162"/>
  <c r="D162"/>
  <c r="E161"/>
  <c r="D161"/>
  <c r="E160"/>
  <c r="D160"/>
  <c r="E159"/>
  <c r="D159"/>
  <c r="E158"/>
  <c r="D158"/>
  <c r="E157"/>
  <c r="D157"/>
  <c r="E156"/>
  <c r="D156"/>
  <c r="E155"/>
  <c r="D155"/>
  <c r="E154"/>
  <c r="D154"/>
  <c r="E153"/>
  <c r="D153"/>
  <c r="E152"/>
  <c r="D152"/>
  <c r="E151"/>
  <c r="D151"/>
  <c r="E150"/>
  <c r="D150"/>
  <c r="E149"/>
  <c r="D149"/>
  <c r="E148"/>
  <c r="D148"/>
  <c r="E146"/>
  <c r="D146"/>
  <c r="E145"/>
  <c r="D145"/>
  <c r="E144"/>
  <c r="D144"/>
  <c r="E143"/>
  <c r="D143"/>
  <c r="E142"/>
  <c r="D142"/>
  <c r="E141"/>
  <c r="D141"/>
  <c r="E140"/>
  <c r="D140"/>
  <c r="E139"/>
  <c r="D139"/>
  <c r="E138"/>
  <c r="D138"/>
  <c r="E137"/>
  <c r="D137"/>
  <c r="E136"/>
  <c r="D136"/>
  <c r="E135"/>
  <c r="D135"/>
  <c r="E134"/>
  <c r="D134"/>
  <c r="E133"/>
  <c r="D133"/>
  <c r="E132"/>
  <c r="D132"/>
  <c r="E131"/>
  <c r="D131"/>
  <c r="E130"/>
  <c r="D130"/>
  <c r="E129"/>
  <c r="D129"/>
  <c r="E128"/>
  <c r="D128"/>
  <c r="E127"/>
  <c r="D127"/>
  <c r="E126"/>
  <c r="D126"/>
  <c r="E125"/>
  <c r="D125"/>
  <c r="E124"/>
  <c r="D124"/>
  <c r="E123"/>
  <c r="D123"/>
  <c r="E122"/>
  <c r="D122"/>
  <c r="E121"/>
  <c r="D121"/>
  <c r="E120"/>
  <c r="D120"/>
  <c r="E119"/>
  <c r="D119"/>
  <c r="E118"/>
  <c r="D118"/>
  <c r="E117"/>
  <c r="D117"/>
  <c r="E116"/>
  <c r="D116"/>
  <c r="E115"/>
  <c r="D115"/>
  <c r="E114"/>
  <c r="D114"/>
  <c r="E113"/>
  <c r="D113"/>
  <c r="E111"/>
  <c r="D111"/>
  <c r="E110"/>
  <c r="D110"/>
  <c r="E109"/>
  <c r="D109"/>
  <c r="E108"/>
  <c r="D108"/>
  <c r="E107"/>
  <c r="D107"/>
  <c r="E106"/>
  <c r="D106"/>
  <c r="E105"/>
  <c r="D105"/>
  <c r="E104"/>
  <c r="D104"/>
  <c r="E103"/>
  <c r="D103"/>
  <c r="E102"/>
  <c r="D102"/>
  <c r="E101"/>
  <c r="D101"/>
  <c r="E100"/>
  <c r="D100"/>
  <c r="E98"/>
  <c r="D98"/>
  <c r="E97"/>
  <c r="D97"/>
  <c r="E96"/>
  <c r="D96"/>
  <c r="E95"/>
  <c r="D95"/>
  <c r="E94"/>
  <c r="D94"/>
  <c r="E93"/>
  <c r="D93"/>
  <c r="E92"/>
  <c r="D92"/>
  <c r="E91"/>
  <c r="D91"/>
  <c r="E90"/>
  <c r="D90"/>
  <c r="E89"/>
  <c r="D89"/>
  <c r="E88"/>
  <c r="D88"/>
  <c r="E87"/>
  <c r="D87"/>
  <c r="E86"/>
  <c r="D86"/>
  <c r="E85"/>
  <c r="D85"/>
  <c r="E84"/>
  <c r="D84"/>
  <c r="E83"/>
  <c r="D83"/>
  <c r="E82"/>
  <c r="D82"/>
  <c r="E81"/>
  <c r="D81"/>
  <c r="E80"/>
  <c r="D80"/>
  <c r="E79"/>
  <c r="D79"/>
  <c r="E78"/>
  <c r="D78"/>
  <c r="E76"/>
  <c r="D76"/>
  <c r="E75"/>
  <c r="D75"/>
  <c r="E74"/>
  <c r="D74"/>
  <c r="E73"/>
  <c r="D73"/>
  <c r="E72"/>
  <c r="D72"/>
  <c r="E70"/>
  <c r="D70"/>
  <c r="E69"/>
  <c r="D69"/>
  <c r="E68"/>
  <c r="D68"/>
  <c r="E67"/>
  <c r="D67"/>
  <c r="E66"/>
  <c r="D66"/>
  <c r="E65"/>
  <c r="D65"/>
  <c r="E64"/>
  <c r="D64"/>
  <c r="E63"/>
  <c r="D63"/>
  <c r="E62"/>
  <c r="D62"/>
  <c r="E60"/>
  <c r="D60"/>
  <c r="E59"/>
  <c r="D59"/>
  <c r="E57"/>
  <c r="D57"/>
  <c r="E56"/>
  <c r="D56"/>
  <c r="E55"/>
  <c r="D55"/>
  <c r="E54"/>
  <c r="D54"/>
  <c r="E53"/>
  <c r="D53"/>
  <c r="E51"/>
  <c r="D51"/>
  <c r="E50"/>
  <c r="D50"/>
  <c r="E48"/>
  <c r="D48"/>
  <c r="E47"/>
  <c r="D47"/>
  <c r="E46"/>
  <c r="D46"/>
  <c r="E45"/>
  <c r="D45"/>
  <c r="E44"/>
  <c r="D44"/>
  <c r="E43"/>
  <c r="D43"/>
  <c r="E42"/>
  <c r="D42"/>
  <c r="E40"/>
  <c r="D40"/>
  <c r="E39"/>
  <c r="D39"/>
  <c r="E38"/>
  <c r="D38"/>
  <c r="E37"/>
  <c r="D37"/>
  <c r="E36"/>
  <c r="D36"/>
  <c r="E35"/>
  <c r="D35"/>
  <c r="E34"/>
  <c r="D34"/>
  <c r="E33"/>
  <c r="D33"/>
  <c r="E32"/>
  <c r="D32"/>
  <c r="E31"/>
  <c r="D31"/>
  <c r="E30"/>
  <c r="D30"/>
  <c r="E29"/>
  <c r="D29"/>
  <c r="E28"/>
  <c r="D28"/>
  <c r="E26"/>
  <c r="D26"/>
  <c r="E25"/>
  <c r="D25"/>
  <c r="E24"/>
  <c r="D24"/>
  <c r="E23"/>
  <c r="D23"/>
  <c r="E22"/>
  <c r="D22"/>
  <c r="E21"/>
  <c r="D21"/>
  <c r="E20"/>
  <c r="D20"/>
  <c r="E19"/>
  <c r="D19"/>
  <c r="E18"/>
  <c r="D18"/>
  <c r="E17"/>
  <c r="D17"/>
  <c r="E16"/>
  <c r="D16"/>
  <c r="E15"/>
  <c r="D15"/>
  <c r="E14"/>
  <c r="D14"/>
  <c r="E13"/>
  <c r="D13"/>
  <c r="E12"/>
  <c r="D12"/>
  <c r="E11"/>
  <c r="D11"/>
  <c r="E10"/>
  <c r="D10"/>
  <c r="E9"/>
  <c r="D9"/>
  <c r="E8"/>
  <c r="D8"/>
  <c r="E7"/>
  <c r="D7"/>
  <c r="E5"/>
  <c r="D5"/>
  <c r="E4"/>
  <c r="D4"/>
  <c r="E107" i="60"/>
  <c r="D107"/>
  <c r="E106"/>
  <c r="D106"/>
  <c r="E105"/>
  <c r="D105"/>
  <c r="E102"/>
  <c r="D102"/>
  <c r="E101"/>
  <c r="D101"/>
  <c r="E100"/>
  <c r="D100"/>
  <c r="E99"/>
  <c r="D99"/>
  <c r="E98"/>
  <c r="D98"/>
  <c r="E97"/>
  <c r="D97"/>
  <c r="E96"/>
  <c r="D96"/>
  <c r="E93"/>
  <c r="D93"/>
  <c r="E90"/>
  <c r="D90"/>
  <c r="E87"/>
  <c r="D87"/>
  <c r="E86"/>
  <c r="D86"/>
  <c r="E83"/>
  <c r="D83"/>
  <c r="E82"/>
  <c r="D82"/>
  <c r="E81"/>
  <c r="D81"/>
  <c r="E80"/>
  <c r="D80"/>
  <c r="E79"/>
  <c r="D79"/>
  <c r="E78"/>
  <c r="D78"/>
  <c r="E77"/>
  <c r="D77"/>
  <c r="E76"/>
  <c r="D76"/>
  <c r="E75"/>
  <c r="D75"/>
  <c r="E74"/>
  <c r="D74"/>
  <c r="E73"/>
  <c r="D73"/>
  <c r="E72"/>
  <c r="D72"/>
  <c r="E71"/>
  <c r="D71"/>
  <c r="E70"/>
  <c r="D70"/>
  <c r="E69"/>
  <c r="D69"/>
  <c r="E68"/>
  <c r="D68"/>
  <c r="E65"/>
  <c r="D65"/>
  <c r="E64"/>
  <c r="D64"/>
  <c r="E63"/>
  <c r="D63"/>
  <c r="E62"/>
  <c r="D62"/>
  <c r="E61"/>
  <c r="D61"/>
  <c r="E60"/>
  <c r="D60"/>
  <c r="E59"/>
  <c r="D59"/>
  <c r="E58"/>
  <c r="D58"/>
  <c r="E57"/>
  <c r="D57"/>
  <c r="E56"/>
  <c r="D56"/>
  <c r="E55"/>
  <c r="D55"/>
  <c r="E52"/>
  <c r="D52"/>
  <c r="E51"/>
  <c r="D51"/>
  <c r="E50"/>
  <c r="D50"/>
  <c r="E49"/>
  <c r="D49"/>
  <c r="E48"/>
  <c r="D48"/>
  <c r="E45"/>
  <c r="D45"/>
  <c r="E44"/>
  <c r="D44"/>
  <c r="E43"/>
  <c r="D43"/>
  <c r="E42"/>
  <c r="D42"/>
  <c r="E41"/>
  <c r="D41"/>
  <c r="E38"/>
  <c r="D38"/>
  <c r="E37"/>
  <c r="D37"/>
  <c r="E36"/>
  <c r="D36"/>
  <c r="E35"/>
  <c r="D35"/>
  <c r="E34"/>
  <c r="D34"/>
  <c r="E33"/>
  <c r="D33"/>
  <c r="E32"/>
  <c r="D32"/>
  <c r="E31"/>
  <c r="D31"/>
  <c r="E30"/>
  <c r="D30"/>
  <c r="E29"/>
  <c r="D29"/>
  <c r="E28"/>
  <c r="D28"/>
  <c r="E27"/>
  <c r="D27"/>
  <c r="E26"/>
  <c r="D26"/>
  <c r="E23"/>
  <c r="D23"/>
  <c r="E22"/>
  <c r="D22"/>
  <c r="E21"/>
  <c r="D21"/>
  <c r="E20"/>
  <c r="D20"/>
  <c r="E19"/>
  <c r="D19"/>
  <c r="E18"/>
  <c r="D18"/>
  <c r="E17"/>
  <c r="D17"/>
  <c r="E16"/>
  <c r="D16"/>
  <c r="E13"/>
  <c r="D13"/>
  <c r="E12"/>
  <c r="D12"/>
  <c r="E11"/>
  <c r="D11"/>
  <c r="E8"/>
  <c r="D8"/>
  <c r="E7"/>
  <c r="D7"/>
  <c r="E6"/>
  <c r="D6"/>
  <c r="E5"/>
  <c r="D5"/>
</calcChain>
</file>

<file path=xl/sharedStrings.xml><?xml version="1.0" encoding="utf-8"?>
<sst xmlns="http://schemas.openxmlformats.org/spreadsheetml/2006/main" count="25578" uniqueCount="7338">
  <si>
    <t>Retail Price</t>
  </si>
  <si>
    <t xml:space="preserve">Article </t>
  </si>
  <si>
    <t xml:space="preserve">Retail Ex. Vat </t>
  </si>
  <si>
    <t>Retailer 
GM%</t>
  </si>
  <si>
    <t>Retailer Price</t>
  </si>
  <si>
    <t>VMC3030-100EUS</t>
  </si>
  <si>
    <t>VMS3130-100EUS</t>
  </si>
  <si>
    <t>VMS3230-100EUS</t>
  </si>
  <si>
    <t>VMS3330-100EUS</t>
  </si>
  <si>
    <t>VMA1000-10000S</t>
  </si>
  <si>
    <t>VMA1100-10000S</t>
  </si>
  <si>
    <t>N150 - N300</t>
  </si>
  <si>
    <t>WNR1000-200PES</t>
  </si>
  <si>
    <t>JWNR2010-100PES</t>
  </si>
  <si>
    <t>WNR3500L-100PES</t>
  </si>
  <si>
    <t>WNR614-100INS</t>
  </si>
  <si>
    <t xml:space="preserve">802.11ac </t>
  </si>
  <si>
    <t>R6100-100PES</t>
  </si>
  <si>
    <t>R6250-100PES</t>
  </si>
  <si>
    <t>R6300-100PES</t>
  </si>
  <si>
    <t>R7000-100PES</t>
  </si>
  <si>
    <t>R7500-100PES</t>
  </si>
  <si>
    <t>R8000-100PES</t>
  </si>
  <si>
    <t>3G/UMTS</t>
  </si>
  <si>
    <t>MBRN3000-100PES</t>
  </si>
  <si>
    <t>DGN2200M-100PES</t>
  </si>
  <si>
    <t>Mobile Hotspots</t>
  </si>
  <si>
    <t>AC785-100EUS</t>
  </si>
  <si>
    <t>DC113A-100EUS</t>
  </si>
  <si>
    <t>ANNEX A</t>
  </si>
  <si>
    <t>D500-100PES</t>
  </si>
  <si>
    <t>D1500-100PES</t>
  </si>
  <si>
    <t>DM111P-100ISS</t>
  </si>
  <si>
    <t>DGN1000-100PES</t>
  </si>
  <si>
    <t>DGN2200-100PES</t>
  </si>
  <si>
    <t>DGND3700-100PES</t>
  </si>
  <si>
    <t>D6000-100PES</t>
  </si>
  <si>
    <t>D6100-100PES</t>
  </si>
  <si>
    <t>D6200-100PES</t>
  </si>
  <si>
    <t>D6300-100PES</t>
  </si>
  <si>
    <t>D3600-100PES</t>
  </si>
  <si>
    <t>Wireless USB Adapters (Singel Band 2,4Ghz)</t>
  </si>
  <si>
    <t>WNA1000M-100PES</t>
  </si>
  <si>
    <t>WNA3100-100PES</t>
  </si>
  <si>
    <t>WNA3100M-100PES</t>
  </si>
  <si>
    <t>WNDA3100-200PES</t>
  </si>
  <si>
    <t>A6100-100PES</t>
  </si>
  <si>
    <t>A6200-100PES</t>
  </si>
  <si>
    <t>A6210-100PES</t>
  </si>
  <si>
    <t>Home Theater WiFi adapters</t>
  </si>
  <si>
    <t>WNCE3001-100PES</t>
  </si>
  <si>
    <t>WN1000RP-100PES</t>
  </si>
  <si>
    <t>WN2000RPT-100PES</t>
  </si>
  <si>
    <t>WN2500RP-100PES</t>
  </si>
  <si>
    <t>WN3100RP-100PES</t>
  </si>
  <si>
    <t>WN3500RP-100PES</t>
  </si>
  <si>
    <t>PR2000-100EUS</t>
  </si>
  <si>
    <t>EX2700-100PES</t>
  </si>
  <si>
    <t>EX6100-100PES</t>
  </si>
  <si>
    <t>EX6150-100PES</t>
  </si>
  <si>
    <t>EX6200-100PES</t>
  </si>
  <si>
    <t>EX7000-100PES</t>
  </si>
  <si>
    <t>FS205-100PES</t>
  </si>
  <si>
    <t>FS208-100PES</t>
  </si>
  <si>
    <t>FS305-100PES</t>
  </si>
  <si>
    <t>FS308-100PES</t>
  </si>
  <si>
    <t>GS205-100PES</t>
  </si>
  <si>
    <t>GS208-100PES</t>
  </si>
  <si>
    <t>GS305-100PES</t>
  </si>
  <si>
    <t>GS308-100PES</t>
  </si>
  <si>
    <t>XAVB5221-100PES</t>
  </si>
  <si>
    <t>XAVB5401-100PES</t>
  </si>
  <si>
    <t>XAVB5622-100PES</t>
  </si>
  <si>
    <t>XWNB5201-100PES</t>
  </si>
  <si>
    <t>XAVB6504-100PES</t>
  </si>
  <si>
    <t>TP-LINK</t>
  </si>
  <si>
    <t>Description</t>
  </si>
  <si>
    <t xml:space="preserve">AV1200 3-Port Gigabit Passthrough Powerline Starter Kit, 1200Mbps Powerline Datarate, Line-Neutral/Line-Ground 2*2 MIMO, 3 Gigabit Ethernet ports, HomePlug AV2, Green Powerline,  Plug and Play, Twin Pack </t>
  </si>
  <si>
    <t xml:space="preserve">AV1200 Gigabit Passthrough Powerline  Starter Kit, 1200Mbps Powerline Datarate,  Line-Neutral/Line-Ground 2*2 MIMO,1 Gigabit Ethernet port, HomePlug AV2, Green Powerline,  Plug and Play, Twin Pack </t>
  </si>
  <si>
    <t>TL-PA4020PKIT</t>
  </si>
  <si>
    <t>TL-PA4010PKIT</t>
  </si>
  <si>
    <t xml:space="preserve">AV500 2-port Powerline Starter Kit , Ultra Compact Size, 500Mbps Powerline Datarate,  2 Fast Ethernet port, HomePlug AV, Green Powerline,  Plug and Play, Twin Pack </t>
  </si>
  <si>
    <t>Archer C20</t>
  </si>
  <si>
    <t>150Mbps Wireless N Mini Pocket AP Router, QCOM, 1T1R, 2.4GHz, 802.11n/g/b, Wall-plugged design, Internal Antenna，2 RJ-45 Ports, 1 USB Port</t>
  </si>
  <si>
    <t>150Mbps Wireless N Mini Pocket AP Router, QCOM, 1T1R, 2.4GHz, 802.11n/g/b, 1 Ethernet Port, 1 Micro USB port, Internal Antenna, Outside AC adapter</t>
  </si>
  <si>
    <t>AC750 Dual Band Wireless Wall Plugged Range Extender, Mediatek, 433Mbps at 5GHz + 300Mbps at 2.4GHz, 802.11ac/a/b/g/n, 1 10/100/1000M LAN, Ranger Extender button, Range extender mode, with 2 fixed Antennas</t>
  </si>
  <si>
    <t>N600 Dual Band Wireless Gigabit Ceiling/Wall Mount Access Point, QCOM, 300Mbps at 2.4Ghz + 300Mbps at 5Ghz, 802.11a/b/g/n, 1 Gigabit LAN, 802.3af PoE Supported, Centralized Management, Captive Portal,  AP/Client/Bridge/Repeater Mode, Multi-SSID, WMM, Rogue AP Detection, with 4*4dbi Internal Antennas</t>
  </si>
  <si>
    <t>300Mbps Wireless N Ceiling/Wall Mount Access Point, QCOM, 300Mbps at 2.4Ghz, 802.11b/g/n, 1 10/100Mbps LAN, Passive PoE Supported, Centralized Management, Captive Portal,  AP Mode, Multi-SSID, WMM, Rogue AP Detection, with 2*4dbi Internal Antennas</t>
  </si>
  <si>
    <t xml:space="preserve">150Mbps Portable 3G Wireless N Router, Compatible with UMTS/HSPA/EVDO USB modem, 3G/WAN failover, 2.4GHz, 802.11n/g/b, Powered by power adapter or USB host, Internal antenna </t>
  </si>
  <si>
    <t>AC1900 Dual Band Wireless PCI Express Adapter, Broadcom , 3T3R, 1300Mbps at 5Ghz + 600Mbps at 2.4Ghz, 802.11ac/a/b/g/n, 3 detachable antennas</t>
  </si>
  <si>
    <t>Archer T8E</t>
  </si>
  <si>
    <t>AC1750 Dual Band Wireless PCI Express Adapter, Broadcom , 3T3R, 1300Mbps at 5Ghz + 450Mbps at 2.4Ghz, 802.11ac/a/b/g/n, 3 detachable antennas</t>
  </si>
  <si>
    <t>TL-WN881ND</t>
  </si>
  <si>
    <t xml:space="preserve">300Mbps Wireless N PCI Express Adapter, Atheros, 2T2R, 2.4GHz, 802.11n/g/b, 2 detachable antennas </t>
  </si>
  <si>
    <t>300Mbps Wireless N PCI Adapter, Atheros, 2T2R, 2.4GHz, 802.11n/g/b, with 2 detachable antennas</t>
  </si>
  <si>
    <t xml:space="preserve">  Wireless Antennas</t>
  </si>
  <si>
    <t>2.4GHz 8dBi Indoor Omni-directional Antenna, RP-SMA connector, L Type, w/o cradle, w/o cable</t>
  </si>
  <si>
    <t>2.4GHz 8dBi Indoor Omni-directional Desktop Antenna, 1.3m Cable, RP-SMA connector</t>
  </si>
  <si>
    <t>2.4GHz 9dBi Outdoor Directional Panel Antenna, 1m Cable, RP-SMA connector</t>
  </si>
  <si>
    <t>2.4GHz 9dBi Outdoor  Directional Panel Antenna, 1m Cable, N-type connector</t>
  </si>
  <si>
    <t>2.4GHz 14dBi Outdoor  Directional Panel Antenna, 1m Cable, SMA connector</t>
  </si>
  <si>
    <t>2.4GHz 14dBi Outdoor  Directional Panel Antenna, 1m Cable, N-type connector</t>
  </si>
  <si>
    <t>2.4GHz 12dBi Outdoor Omni-directional Antenna, N-type connector</t>
  </si>
  <si>
    <t>2.4GHz 15dBi Outdoor Omni-directional Antenna, N-type connector</t>
  </si>
  <si>
    <t>2.4GHz 24dBi Outdoor Grid Antenna, N-type connector</t>
  </si>
  <si>
    <t xml:space="preserve">  Wireless Accessories</t>
  </si>
  <si>
    <t>Low-loss Antenna Extension Cable, 2.4GHz, 3 meters Cable length, RP-SMA Male to Female connector</t>
  </si>
  <si>
    <t>Low-loss Antenna Extension Cable, 2.4GHz, 5 meters Cable length, RP-SMA Male to Female connector</t>
  </si>
  <si>
    <t>Low-loss Antenna Extension Cable, 2.4GHz, 6 meters KMS-400 Cable length, N-type Male to Female connector</t>
  </si>
  <si>
    <t>Low-loss Antenna Extension Cable, 2.4GHz, 12 meters KMS-400 Cable length, N-type Male to Female connector</t>
  </si>
  <si>
    <t xml:space="preserve">Surge Protector, 2.4GHz, N-type Male to Female connector </t>
  </si>
  <si>
    <t>Broadband Access</t>
  </si>
  <si>
    <t>300Mbps Wireless N Gigabit ADSL2+ Modem Router, Broadcom, 802.11n/g/b, 300Mbps at 2.4GHz, 4 Gigabit LAN ports, 1 USB 2.0 Port, 2 detachable antennas, Wi-Fi on/off button, Annex A, with ADSL splitter</t>
  </si>
  <si>
    <t>NC200</t>
  </si>
  <si>
    <t>300Mbps WiFi Cloud Camera, 2.4GHz, 802.11b/g/n, Cube type, Motion-JPEG Video, 30fps at 640x480 Resolution, CMOS Sensor, One-way Audio, Free TP-LINK tpCamera Cloud support, Andriod and iOS APP, Mobile View,  Motion Detecion</t>
  </si>
  <si>
    <t>Single parallel port fast ethernet Print Server, supports E-mail Alert, Internet Printing Protocol (IPP) SMB and  POST (Power On Self Test), print job log</t>
  </si>
  <si>
    <t>Single USB2.0 port fast ethernet Print Server, supports E-mail Alert, Internet Printing Protocol (IPP) SMB and POST (Power On Self Test), print job log</t>
  </si>
  <si>
    <t>Single USB2.0 port MFP Print and Storage server, compatible with most of MFP( Multi-function printer) and USB storage devices, supports 4-port USB hub extension, supports POST (Power On Self Test) and Firmware upgrade</t>
  </si>
  <si>
    <t>Wireless Print Server, single USB2.0 port, Atheros wireless, 2.4GHz, 802.11g/b, with detachable antenna</t>
  </si>
  <si>
    <t>USB Hub</t>
  </si>
  <si>
    <t>UH720</t>
  </si>
  <si>
    <t>7 ports USB 3.0 Hub with 2 power charge ports (2.4A Max), Desktop, a 12V/4A power adapter included</t>
  </si>
  <si>
    <t>4 ports USB 3.0 , portable , no power adapter needed</t>
  </si>
  <si>
    <t>USB 3.0 to Gigabit Ethernet Adapter</t>
  </si>
  <si>
    <t xml:space="preserve">USB 3.0 to Gigabit Ethernet Adapter, 1 port USB 3.0 connector and 1 port Ethernet port </t>
  </si>
  <si>
    <t>5-port Multi-Wan Router for Small Office and Net Cafe, Configurable Ports up to 4 Wan ports, Load Balance, Advanced firewall, Port Bandwidth Control, Port Mirror, DDNS, UPnP, VPN pass-through</t>
  </si>
  <si>
    <t>5-port Multi-Wan Router for Small and Medium Business, Configurable WAN/LAN Ports up to 4 Wan ports, 400MHz Networks Processor, Load Balance, Advanced firewall, Port Bandwidth Control, Port Mirror, DDNS, UPnP, VPN pass-through</t>
  </si>
  <si>
    <t>5-port Gigabit Multi-WAN Load Balance Router for Small and Medium Business, including 3 Configurable WAN/LAN Ports, 1 Hardware DMZ port, support maximal 4 WAN ports, Load Balance, Advanced Firewall, Bandwidth Control, Session Limit, PPPoE Server, IM/P2P blocking, Port Mirror, DDNS, UPnP, Port VLAN, VPN pass-through</t>
  </si>
  <si>
    <t>SafeStream™ VPN Router</t>
  </si>
  <si>
    <t>SafeStream™ Gigabit Dual-WAN VPN Router，2 Gigabit WAN ports+2 Gigabit LAN ports+1 Gigabit LAN/DMZ port, up to 100 IPsec VPN Tunnels, 32 PPTP VPN tunnels and 32 L2TP VPN tunnels, Intelligent Load Balance, Link Backup, IM/P2P Application Blocking, Guarantee &amp; Limited Bandwidth, URL/Keywords Filtering, Static Routing, RIP v1/v2, DoS/DDoS Defense, PPPoE Server, Port VLAN, Port Mirror</t>
  </si>
  <si>
    <t>JetStream™ 28-port Pure-Gigabit L2+ Managed Switch, 24 10/100/1000Mbps RJ45 ports including 4 combo Gigabit SFP  slots, 2 integrated 10G SFP+ Slots, 2 optional 10G SFP+ Slots. Basic L3 routing protocols including Static Routing/RIP, Seamless upgrade to support OSPF/ECMP/VRRP/PIM via Layer 3 license upgrade, True Physical Stacking up to 8 units, Port/Tag/Voice/Protocol-Based VLAN, Q-in-Q (Double VLAN), GVRP, STP/RSTP/MSTP, IGMP V1/V2/V3 Snooping, COS, DSCP, Rate Limiting, 802.1x, IEEE 802.3ad, L2/3/4 ACL, Port  Mirroring, IP Source Guard, SSL, SSH, CLI, SNMP, RMON, 1U 19-inch rack-mountable steel case</t>
  </si>
  <si>
    <t>Layer 3 license  upgrade for T2700G-28TQ</t>
  </si>
  <si>
    <t>JetStream™ 24-port Pure-Gigabit L2 Managed Switch, 24 10/100/1000Mbps RJ45 ports including 4 combo SFP slots, Port/Tag/MAC/Voice/Protocol-based VLAN, GVRP, STP/RSTP/MSTP, IGMP V1/V2/V3 Snooping, L2/L3/L4Traffic Classification/ Priority Management, Rate Limiting, 802.1x, IEEE 802.3ad, L2/3/4 ACL, Port Mirroring, SSL, SSH, CLI, SNMP, RMON</t>
  </si>
  <si>
    <t>JetStream™ 16-port Pure-Gigabit L2 Managed Switch, 16 10/100/1000Mbps RJ45 ports including 2 combo SFP  slots, Port/Tag/MAC/Voice/Protocol-based VLAN, GVRP, STP/RSTP/MSTP, IGMP V1/V2/V3 Snooping, L2/L3/L4 Traffic Classification/ Priority Management, Rate Limiting, 802.1x, IEEE 802.3ad, L2/3/4 ACL, Port Mirroring, SSL, SSH, CLI, SNMP, RMON</t>
  </si>
  <si>
    <t>JetStream™ 10-port Pure-Gigabit L2 Managed Switch, 8 10/100/1000Mbps RJ45 ports including 2 Gigabit SFP  slots, Port/Tag/MAC/Protocol-based VLAN, GVRP, STP/RSTP/MSTP, Port Isolation，IGMP V1/V2/V3 Snooping, L2/L3/L4 Traffic Classification/ Priority Management,Voice VLAN，Rate Limiting, 802.1x, IEEE 802.3ad, L2/3/4 ACL, Port Mirroring, SSL, SSH, CLI, SNMP, RMON</t>
  </si>
  <si>
    <t>48+4G Gigabit-Uplink Managed Switch, 48 10/100M RJ45 ports, 2 10/100/1000M RJ45 ports, 2 SFP expansion slots supporting  MiniGBIC modules, Port Mirror/Trunking, Port/Tag-based VLAN, Spanning Tree, 802.1X, IGMP Snooping, Console, Telnet, Web-based and SNMP management</t>
  </si>
  <si>
    <t>24+4G Gigabit-Uplink Managed Switch, 24 10/100M RJ45 ports, 2 10/100/1000M RJ45 ports, 2 SFP expansion slots supporting MiniGBIC modules, Port Mirror/Trunking, Port/Tag-based VLAN, Spanning Tree, 802.1X, IGMP Snooping, Console, Telnet, Web-based and SNMP management</t>
  </si>
  <si>
    <t xml:space="preserve">  Unmanaged Pure-Gigabit Switch</t>
  </si>
  <si>
    <t>8-port Desktop Gigabit Switch, 8 10/100/1000M RJ45 ports, plastic case</t>
  </si>
  <si>
    <t xml:space="preserve">24-port Gigabit Desktop/Rachmount Switch, 24 10/100/1000M RJ45 ports, 13-inch steel case   </t>
  </si>
  <si>
    <t>16-port Gigabit Switch, 16 10/100/1000M RJ45 ports, 1U 19-inch rack-mountable steel case</t>
  </si>
  <si>
    <t>48-port Gigabit Switch, 48 10/100/1000M RJ45 ports, 1U 19-inch rack-mountable steel case</t>
  </si>
  <si>
    <t xml:space="preserve">  Unmanaged 10/100M Switch</t>
  </si>
  <si>
    <t>5-port 10/100M mini Desktop Switch, 5 10/100M RJ45 ports, Plastic case</t>
  </si>
  <si>
    <t>8-port 10/100M mini Desktop Switch, 8 10/100M RJ45 ports, Plastic case</t>
  </si>
  <si>
    <t>16-port 10/100M Desktop Switch,16 10/100M RJ45 ports, Plastic case</t>
  </si>
  <si>
    <t>16-port 10/100M Switch, 16 10/100M RJ45 ports, 13-inch steel case</t>
  </si>
  <si>
    <t>24-port 10/100M Switch, 24 10/100M RJ45 ports, 13-inch steel case</t>
  </si>
  <si>
    <t>16-port 10/100M Switch, 16 10/100M RJ45 ports, 1U 19-inch rack-mountable steel case</t>
  </si>
  <si>
    <t>24-port 10/100M Switch, 24 10/100M RJ45 ports, 1U 19-inch rack-mountable steel case</t>
  </si>
  <si>
    <t>48-port 10/100M Switch, 48 10/100M RJ45 ports, 1U 19-inch rack-mountable steel case</t>
  </si>
  <si>
    <t>300Mbps Wireless N Mini Pocket AP Router, QCOM, 2T2R, 2.4GHz, 802.11n/g/b, 1 Ethernet Port, 1 Micro USB port, Internal Antenna, Outside AC adapter</t>
  </si>
  <si>
    <t>300Mbps H.264 WiFi Cloud Camera, 2.4GHz, 802.11b/g/n, Cube type, H.264 Video, 30fps at 640x480 Resolution, CMOS Sensor, One-way Audio, Free TP-LINK tpCamera Cloud support, Andriod and iOS APP, Mobile View,  Motion Detecion</t>
  </si>
  <si>
    <t>Gigabit SFP module, Multi-mode, MiniGBIC, LC interface, Up to 550/275m distance</t>
  </si>
  <si>
    <t>Gigabit SFP module, Single-mode, MiniGBIC, LC interface, Up to 10km distance</t>
  </si>
  <si>
    <t xml:space="preserve">1000Base-BX WDM Bi-Directional SFP Module, LC connector, TX:1550nm/RX:1310nm, single-mode, 10km </t>
  </si>
  <si>
    <t>1000Base-BX WDM Bi-Directional SFP Module, LC connector, TX:1310nm/RX:1550nm, single-mode, 10km</t>
  </si>
  <si>
    <t>TX432</t>
  </si>
  <si>
    <t>JetStream 10-Gigabit 2-Port SFP + Module, Optional Module for T3700G-28TQ, 2 10G SFP+ Slots, Compatible with SFP+ Transceivers/SFP+ Cables</t>
  </si>
  <si>
    <t>TXC432-CU1M</t>
  </si>
  <si>
    <t>1M Direct Attach SFP+ Cable for 10 Gigabit connections, Up to 1m distance</t>
  </si>
  <si>
    <t>TXC432-CU3M</t>
  </si>
  <si>
    <t>3M Direct Attach SFP+ Cable for 10 Gigabit connections, Up to 3m distance</t>
  </si>
  <si>
    <t>TXM431-SR</t>
  </si>
  <si>
    <t>10Gbase-SR SFP+ LC Transceiver, 850nm Multi-mode, LC duplex connector, Up to 300m distance</t>
  </si>
  <si>
    <t>TXM431-LR</t>
  </si>
  <si>
    <t>10Gbase-LR SFP+ LC Transceiver, 1310nm Single-mode, LC duplex connector, Up to 10km distance</t>
  </si>
  <si>
    <t xml:space="preserve">  Gigabit Fiber Converter</t>
  </si>
  <si>
    <t>1000Mbps RJ45 to 1000Mbps multi-mode SC fiber Converter, Full-duplex,up to 550m, switching power adapter, chassis mountable</t>
  </si>
  <si>
    <t>1000Mbps RJ45 to 1000Mbps single-mode SC fiber Converter, Full-duplex,up to 15Km, switching power adapter, chassis mountable</t>
  </si>
  <si>
    <t>1000Mbps RJ45 to 1000Mbps SFP slot supporting MiniGBIC modules,  switching power adapter, chassis mountable</t>
  </si>
  <si>
    <t xml:space="preserve">  100M WDM Fiber Converter</t>
  </si>
  <si>
    <t>10/100Mbps RJ45 to 100Mbps single-mode SC fiber Converter, Full-duplex,Tx:1550nm, Rx:1310nm, up to 20Km, switching power adapter, chassis mountable</t>
  </si>
  <si>
    <t>10/100Mbps RJ45 to 100Mbps single-mode SC fiber Converter, Full-duplex,Tx:1310nm, Rx:1550nm,  up to 20Km, switching power adapter, chassis mountable</t>
  </si>
  <si>
    <t xml:space="preserve">  100M Fiber Converter</t>
  </si>
  <si>
    <t>10/100Mbps RJ45 to 100Mbps multi-mode SC fiber Converter, Full-duplex,up to 2Km, switching power adapter, chassis mountable</t>
  </si>
  <si>
    <t>10/100Mbps RJ45 to 100Mbps single-mode SC fiber Converter, Full-duplex,up to 20Km, switching power adapter, chassis mountable</t>
  </si>
  <si>
    <t xml:space="preserve">  Fiber Converter Chassis</t>
  </si>
  <si>
    <t>14-slot unmanaged media converter chassis, 19-inch rack-mountable, supports redundant power supply, with one AC power supply preinstalled.</t>
  </si>
  <si>
    <t>150W Redundant Power Supply, 100 to 240 Volts AC input range, Up to 150 watt output power
Redundant power supply for the TP-LINK switches with RPS Connector Design</t>
  </si>
  <si>
    <t>PSM150-AC</t>
  </si>
  <si>
    <t>Modular main power supply for T3700G/T2700G series switches, Hot swap replacement when T3700G/T2700G series switch is powered by RPS150</t>
  </si>
  <si>
    <t>2-Slot rack-mount chassis for holding two RPS150 redundant power supplies</t>
  </si>
  <si>
    <t>100-240V Redundant Power Supply, 100-240V～50/60Hz 3A AC input，9.5VDC 9.5A output，Works with TL-MC1400</t>
  </si>
  <si>
    <t>PoE Injector Adapter, IEEE 802.3af compliant, Data and power carried over the same cable up to 100 meters, plastic case, pocket size, plug and play</t>
  </si>
  <si>
    <t>PoE Splitter Adapter, IEEE 802.3af compliant, Data and power carried over the same cable up to 100 meters, 5V/9V/12V power output, plastic case, pocket size, plug and play</t>
  </si>
  <si>
    <t>Power over Ethernet Adapter Kit, 1 Injector and 1 Splitter included, 100 meters PoE extension，12/9/5VDC output，Plug and Play</t>
  </si>
  <si>
    <t xml:space="preserve">  Gigabit Network Interface Card</t>
  </si>
  <si>
    <t>32bit Gigabit PCI Network Adapter, RealTek RTL8169SC, 10/100/1000Mbps Auto-Negotiation RJ45 port, Auto MDI/MDX</t>
  </si>
  <si>
    <t>5-port Desktop Gigabit Switch, 5 10/100/1000M RJ45 ports, plastic case</t>
  </si>
  <si>
    <t>USB DATA CABLE</t>
  </si>
  <si>
    <t>USBDATACFLMFIIPH5B</t>
  </si>
  <si>
    <t xml:space="preserve">USBDATACFLMFIIPH5G
</t>
  </si>
  <si>
    <t>USBDATACFLMFIIPH5P</t>
  </si>
  <si>
    <t>USBDATACFLMFIIPH5W</t>
  </si>
  <si>
    <t>Cellularline</t>
  </si>
  <si>
    <t>Flat Data Lightning Cable Blue 1m</t>
  </si>
  <si>
    <t>Flat Data Lightning Cable Green 1m</t>
  </si>
  <si>
    <t>Flat Data Lightning Cable Pink 1m</t>
  </si>
  <si>
    <t>Flat Data Lightning Cable White 1m</t>
  </si>
  <si>
    <t>DUAL DATA CABLES</t>
  </si>
  <si>
    <t>USBDATACMFIIPH5DUA</t>
  </si>
  <si>
    <t>Micro USB data cables with Lightning adapter White 1m</t>
  </si>
  <si>
    <t>UNIVERSAL INFLATABLE TABLET CASES</t>
  </si>
  <si>
    <t>KIDCASE1</t>
  </si>
  <si>
    <t>KIDCASE2</t>
  </si>
  <si>
    <t>PUFFY Inflatable case for Tablets up to 11" Blue face</t>
  </si>
  <si>
    <t>PUFFY Inflatable case for Tablets up to 11" Purple face</t>
  </si>
  <si>
    <t>MAGIC PEN FOR TABLET</t>
  </si>
  <si>
    <t>MAGICPENY</t>
  </si>
  <si>
    <t>MAGIC PEN Touch screen stylus Yellow</t>
  </si>
  <si>
    <t>Universal Smartphone Case</t>
  </si>
  <si>
    <t>BOOKUNI1LW</t>
  </si>
  <si>
    <t>Universal book case for all Smartphones Book Uni XL White</t>
  </si>
  <si>
    <t>BOOKUNI2LK</t>
  </si>
  <si>
    <t>Universal book case for all Smartphones Book Uni 2XL Black</t>
  </si>
  <si>
    <t>BOOKUNI2LB</t>
  </si>
  <si>
    <t>Universal book case for all Smartphones Book Uni 2XL Blue</t>
  </si>
  <si>
    <t>BOOKUNI2LP</t>
  </si>
  <si>
    <t>Universal book case for all Smartphones Book Uni 2XL Pink</t>
  </si>
  <si>
    <t>BOOKUNI2LW</t>
  </si>
  <si>
    <t>Universal book case for all Smartphones Book Uni 2XL White</t>
  </si>
  <si>
    <t>BOOKUNI3LB</t>
  </si>
  <si>
    <t>Universal book case for all Smartphones Book Uni 3XL Blue</t>
  </si>
  <si>
    <t>BOOKUNI3LK</t>
  </si>
  <si>
    <t>Universal book case for all Smartphones Book Uni 3XL Black</t>
  </si>
  <si>
    <t>BOOKUNI3LP</t>
  </si>
  <si>
    <t>Universal book case for all Smartphones Book Uni 3XL Pink</t>
  </si>
  <si>
    <t>BOOKUNI3LW</t>
  </si>
  <si>
    <t>Universal book case for all Smartphones Book Uni 3XL White</t>
  </si>
  <si>
    <t>BOOKUNIPHK</t>
  </si>
  <si>
    <t>Universal book case for all Smartphones Book Uni 4XL Black</t>
  </si>
  <si>
    <t>BOOKUNIPHB</t>
  </si>
  <si>
    <t>Universal book case for all Smartphones Book Uni 4XL Blue</t>
  </si>
  <si>
    <t>BOOKUNIPHP</t>
  </si>
  <si>
    <t>Universal book case for all Smartphones Book Uni 4XL Pink</t>
  </si>
  <si>
    <t>Intel</t>
  </si>
  <si>
    <t>SSDMCEAW080A401</t>
  </si>
  <si>
    <t>SSDSC2BW120A401</t>
  </si>
  <si>
    <t>SSDSC2BP240G410</t>
  </si>
  <si>
    <t>SSDSC2BP240G4R5</t>
  </si>
  <si>
    <t>SSDSC2BP480G410</t>
  </si>
  <si>
    <t>SSDSC2BP480G4R5</t>
  </si>
  <si>
    <t>SSDSC2BF120H501</t>
  </si>
  <si>
    <t>SSDSC2BF180H501</t>
  </si>
  <si>
    <t>SSDSC2BF240H501</t>
  </si>
  <si>
    <t>SSDSC2BF480H501</t>
  </si>
  <si>
    <t>SSDSC2BW120H601</t>
  </si>
  <si>
    <t>SSDSC2BW120H6R5</t>
  </si>
  <si>
    <t>SSDSC2BW180H601</t>
  </si>
  <si>
    <t>SSDSC2BW180H6R5</t>
  </si>
  <si>
    <t>SSDSC2BW240H601</t>
  </si>
  <si>
    <t>SSDSC2BW240H6R5</t>
  </si>
  <si>
    <t>SSDSC2BW360H601</t>
  </si>
  <si>
    <t>SSDSC2BW480H601</t>
  </si>
  <si>
    <t>INTEL NUC</t>
  </si>
  <si>
    <t>BOXD54250WYK</t>
  </si>
  <si>
    <t>BOXD54250WYK2</t>
  </si>
  <si>
    <t>BOXD54250WYKH</t>
  </si>
  <si>
    <t>BOXD54250WYKH2</t>
  </si>
  <si>
    <t>BLKD54250WYB</t>
  </si>
  <si>
    <t>BOXD34010WYK</t>
  </si>
  <si>
    <t>BOXD34010WYK2</t>
  </si>
  <si>
    <t>BOXD34010WYKH</t>
  </si>
  <si>
    <t>BOXD34010WYKH2</t>
  </si>
  <si>
    <t>BLKD34010WYB</t>
  </si>
  <si>
    <t>BOXDC53427HYE</t>
  </si>
  <si>
    <t>BLKD53427RKE</t>
  </si>
  <si>
    <t>BOXDC3217IYE</t>
  </si>
  <si>
    <t>BLKD33217GKE</t>
  </si>
  <si>
    <t>BOXDCCP847DYE</t>
  </si>
  <si>
    <t>BOXDN2820FYKH0</t>
  </si>
  <si>
    <t>BLKDE3815TYKH0E</t>
  </si>
  <si>
    <t>BLKDE3815TYBE</t>
  </si>
  <si>
    <t>BOXNUC5I3RYK</t>
  </si>
  <si>
    <t>BOXNUC5I3RYH</t>
  </si>
  <si>
    <t>BOXNUC5I5RYH</t>
  </si>
  <si>
    <t>BOXNUC5I5RYK</t>
  </si>
  <si>
    <t>i7-5557U</t>
  </si>
  <si>
    <t>Intel® Compute Stick</t>
  </si>
  <si>
    <t>BOXSTCK1A32WFCR (Note 1)</t>
  </si>
  <si>
    <t>BOXSTCK1A8LFCR (Note 1)</t>
  </si>
  <si>
    <t>Win 8.1 w/ Bing</t>
  </si>
  <si>
    <t>Ubuntu 14.04</t>
  </si>
  <si>
    <t>SSD SDP Worldwide</t>
  </si>
  <si>
    <t>Intel® SSD 530 Series (120GB, 2.5in SATA 6Gb/s, 20nm, MLC) 7mm, Generic Single Pack</t>
  </si>
  <si>
    <t>Intel® SSD 530 Series (80GB, PCIe Module mSATA 6Gb/s, 20nm, MLC) 4.85mm, Generic Single Pack</t>
  </si>
  <si>
    <t>SSDSC2BW120H6</t>
  </si>
  <si>
    <t>Intel® SSD 535 Series (120GB, 2.5in SATA 6Gb/s, 16nm, MLC) 7mm, Generic 50 Pack</t>
  </si>
  <si>
    <t>Intel® SSD 535 Series (120GB, 2.5in SATA 6Gb/s, 16nm, MLC) 7mm, Generic Single Pack</t>
  </si>
  <si>
    <t>Intel® SSD 535 Series (120GB, 2.5in SATA 6Gb/s, 16nm, MLC) 7mm, Reseller 5 Pack</t>
  </si>
  <si>
    <t>SSDSC2BW180H6</t>
  </si>
  <si>
    <t>Intel® SSD 535 Series (180GB, 2.5in SATA 6Gb/s, 16nm, MLC) 7mm, Generic 50 Pack</t>
  </si>
  <si>
    <t>Intel® SSD 535 Series (180GB, 2.5in SATA 6Gb/s, 16nm, MLC) 7mm, Generic Single Pack</t>
  </si>
  <si>
    <t>Intel® SSD 535 Series (180GB, 2.5in SATA 6Gb/s, 16nm, MLC) 7mm, Reseller 5 pack</t>
  </si>
  <si>
    <t>Intel® SSD 535 Series (240GB, 2.5in SATA 6Gb/s, 16nm, MLC) 7mm, Generic Single Pack</t>
  </si>
  <si>
    <t>Intel® SSD 535 Series (240GB, 2.5in SATA 6Gb/s, 16nm, MLC) 7mm, Reseller 5 Pack</t>
  </si>
  <si>
    <t>SSDSC2BW240H6</t>
  </si>
  <si>
    <t>Intel® SSD 535 Series (360GB, 2.5in SATA 6Gb/s, 16nm, MLC) 7mm, Generic Single Pack</t>
  </si>
  <si>
    <t>SSDSC2BW360H6</t>
  </si>
  <si>
    <t>Intel® SSD 535 Series (480GB, 2.5in SATA 6Gb/s, 16nm, MLC) 7mm, Generic Single Pack</t>
  </si>
  <si>
    <t>SSDSC2BW480H6</t>
  </si>
  <si>
    <t>Intel® SSD 730 Series (240GB, 2.5in SATA 6Gb/s, 20nm, MLC) 7mm, Generic 10 Pack</t>
  </si>
  <si>
    <t>Intel® SSD 730 Series (240GB, 2.5in SATA 6Gb/s, 20nm, MLC) 7mm, Reseller 5 Pack</t>
  </si>
  <si>
    <t>Intel® SSD 730 Series (480GB, 2.5in SATA 6Gb/s, 20nm, MLC) 7mm, Generic 10 Pack</t>
  </si>
  <si>
    <t>Intel® SSD 730 Series (480GB, 2.5in SATA 6Gb/s, 20nm, MLC) 7mm, Reseller 5 Pack</t>
  </si>
  <si>
    <t>SSDPEDMW012T4R5</t>
  </si>
  <si>
    <t>SSDPE2MW012T4R5</t>
  </si>
  <si>
    <t>SSDPEDMW400G4R5</t>
  </si>
  <si>
    <t>SSDPE2MW400G4R5</t>
  </si>
  <si>
    <t>SSDPEDMX012T410</t>
  </si>
  <si>
    <t>SSDPEDMX012T401</t>
  </si>
  <si>
    <t>SSDPE2MX012T410</t>
  </si>
  <si>
    <t>SSDPE2MX012T401</t>
  </si>
  <si>
    <t>SSDPEDMX020T410</t>
  </si>
  <si>
    <t>SSDPEDMX020T401</t>
  </si>
  <si>
    <t>SSDPE2MX020T410</t>
  </si>
  <si>
    <t>SSDPE2MX020T401</t>
  </si>
  <si>
    <t>SSDPEDMX400G410</t>
  </si>
  <si>
    <t>SSDPEDMX400G401</t>
  </si>
  <si>
    <t>SSDPE2MX400G410</t>
  </si>
  <si>
    <t>SSDPE2MX400G401</t>
  </si>
  <si>
    <t>SSDPEDME012T410</t>
  </si>
  <si>
    <t>SSDPEDME012T401</t>
  </si>
  <si>
    <t>SSDPE2ME012T410</t>
  </si>
  <si>
    <t>SSDPE2ME012T401</t>
  </si>
  <si>
    <t>SSDPEDME016T410</t>
  </si>
  <si>
    <t>SSDPEDME016T401</t>
  </si>
  <si>
    <t>SSDPE2ME016T410</t>
  </si>
  <si>
    <t>SSDPE2ME016T401</t>
  </si>
  <si>
    <t>SSDPEDME020T410</t>
  </si>
  <si>
    <t>SSDPEDME020T401</t>
  </si>
  <si>
    <t>SSDPE2ME020T410</t>
  </si>
  <si>
    <t>SSDPE2ME020T401</t>
  </si>
  <si>
    <t>SSDPEDME400G410</t>
  </si>
  <si>
    <t>SSDPEDME400G401</t>
  </si>
  <si>
    <t>SSDPE2ME400G410</t>
  </si>
  <si>
    <t>SSDPE2ME400G401</t>
  </si>
  <si>
    <t>SSDPEDME800G410</t>
  </si>
  <si>
    <t>SSDPEDME800G401</t>
  </si>
  <si>
    <t>SSDPE2ME800G410</t>
  </si>
  <si>
    <t>SSDPE2ME800G401</t>
  </si>
  <si>
    <t>SSDPEDMD016T410</t>
  </si>
  <si>
    <t>SSDPEDMD016T401</t>
  </si>
  <si>
    <t>SSDPE2MD016T410</t>
  </si>
  <si>
    <t>SSDPE2MD016T401</t>
  </si>
  <si>
    <t>SSDPEDMD020T410</t>
  </si>
  <si>
    <t>SSDPEDMD020T401</t>
  </si>
  <si>
    <t>SSDPE2MD020T410</t>
  </si>
  <si>
    <t>SSDPE2MD020T401</t>
  </si>
  <si>
    <t>SSDPEDMD400G410</t>
  </si>
  <si>
    <t>SSDPEDMD400G401</t>
  </si>
  <si>
    <t>SSDPE2MD400G410</t>
  </si>
  <si>
    <t>SSDPE2MD400G401</t>
  </si>
  <si>
    <t>SSDPEDMD800G410</t>
  </si>
  <si>
    <t>SSDPEDMD800G401</t>
  </si>
  <si>
    <t>SSDPE2MD800G410</t>
  </si>
  <si>
    <t>SSDPE2MD800G401</t>
  </si>
  <si>
    <t>SSDSC2BB012T4</t>
  </si>
  <si>
    <t>Intel® SSD DC S3500 Series (1.2TB, 2.5in SATA 6Gb/s, 20nm, MLC) 7mm, Generic 50 Pack</t>
  </si>
  <si>
    <t>SSDSC2BB012T401</t>
  </si>
  <si>
    <t>Intel® SSD DC S3500 Series (1.2TB, 2.5in SATA 6Gb/s, 20nm, MLC) 7mm, Generic Single Pack</t>
  </si>
  <si>
    <t>SSDSC2BB016T4</t>
  </si>
  <si>
    <t>Intel® SSD DC S3500 Series (1.6TB, 2.5in SATA 6Gb/s, 20nm, MLC) 7mm, Generic 50 Pack</t>
  </si>
  <si>
    <t>SSDSC2BB016T401</t>
  </si>
  <si>
    <t>Intel® SSD DC S3500 Series (1.6TB, 2.5in SATA 6Gb/s, 20nm, MLC) 7mm, Generic Single Pack</t>
  </si>
  <si>
    <t>SSDSC2BB120G4</t>
  </si>
  <si>
    <t>Intel® SSD DC S3500 Series (120GB, 2.5in SATA 6Gb/s, 20nm, MLC) 7mm, Generic 50 Pack</t>
  </si>
  <si>
    <t>SSDSC2BB120G401</t>
  </si>
  <si>
    <t>Intel® SSD DC S3500 Series (120GB, 2.5in SATA 6Gb/s, 20nm, MLC) 7mm, Generic Single Pack</t>
  </si>
  <si>
    <t>SSDSC2BB120G4K5</t>
  </si>
  <si>
    <t>Intel® SSD DC S3500 Series (120GB, 2.5in SATA 6Gb/s, 20nm, MLC) 7mm, Reseller 5 Pack</t>
  </si>
  <si>
    <t>SSDSCKHB120G4</t>
  </si>
  <si>
    <t>Intel® SSD DC S3500 Series (120GB, M.2 80mm SATA 6Gb/s, 20nm, MLC) Dual Sided, Generic 100 Pack</t>
  </si>
  <si>
    <t>SSDSCKHB120G401</t>
  </si>
  <si>
    <t>Intel® SSD DC S3500 Series (120GB, M.2 80mm SATA 6Gb/s, 20nm, MLC) Dual Sided, Generic Single Pack</t>
  </si>
  <si>
    <t>SSDSC2BB160G4</t>
  </si>
  <si>
    <t>Intel® SSD DC S3500 Series (160GB, 2.5in SATA 6Gb/s, 20nm, MLC) 7mm, Generic 50 Pack</t>
  </si>
  <si>
    <t>SSDSC2BB160G401</t>
  </si>
  <si>
    <t>Intel® SSD DC S3500 Series (160GB, 2.5in SATA 6Gb/s, 20nm, MLC) 7mm, Generic Single Pack</t>
  </si>
  <si>
    <t>SSDSC1NB240G4</t>
  </si>
  <si>
    <t>Intel® SSD DC S3500 Series (240GB, 1.8in SATA 6Gb/s, 20nm, MLC) 5mm, Generic 50 Pack</t>
  </si>
  <si>
    <t>SSDSC1NB240G401</t>
  </si>
  <si>
    <t>Intel® SSD DC S3500 Series (240GB, 1.8in SATA 6Gb/s, 20nm, MLC) 5mm, Generic Single Pack</t>
  </si>
  <si>
    <t>SSDSC2BB240G4</t>
  </si>
  <si>
    <t>Intel® SSD DC S3500 Series (240GB, 2.5in SATA 6Gb/s, 20nm, MLC) 7mm, Generic 50 Pack</t>
  </si>
  <si>
    <t>SSDSC2BB240G401</t>
  </si>
  <si>
    <t>Intel® SSD DC S3500 Series (240GB, 2.5in SATA 6Gb/s, 20nm, MLC) 7mm, Generic Single Pack</t>
  </si>
  <si>
    <t>SSDSC2BB240G4K5</t>
  </si>
  <si>
    <t>Intel® SSD DC S3500 Series (240GB, 2.5in SATA 6Gb/s, 20nm, MLC) 7mm, Reseller 5 Pack</t>
  </si>
  <si>
    <t>SSDSC2BB300G4</t>
  </si>
  <si>
    <t>Intel® SSD DC S3500 Series (300GB, 2.5in SATA 6Gb/s, 20nm, MLC) 7mm, Generic 50 Pack</t>
  </si>
  <si>
    <t>SSDSC2BB300G401</t>
  </si>
  <si>
    <t>Intel® SSD DC S3500 Series (300GB, 2.5in SATA 6Gb/s, 20nm, MLC) 7mm, Generic Single Pack</t>
  </si>
  <si>
    <t>SSDSCKHB340G4</t>
  </si>
  <si>
    <t>Intel® SSD DC S3500 Series (340GB, M.2 80mm SATA 6Gb/s, 20nm, MLC) Dual Sided, Generic 100 Pack</t>
  </si>
  <si>
    <t>SSDSCKHB340G401</t>
  </si>
  <si>
    <t>Intel® SSD DC S3500 Series (340GB, M.2 80mm SATA 6Gb/s, 20nm, MLC) Dual Sided, Generic Single Pack</t>
  </si>
  <si>
    <t>SSDSC1NB400G4</t>
  </si>
  <si>
    <t>Intel® SSD DC S3500 Series (400GB, 1.8in SATA 6Gb/s, 20nm, MLC) 5mm, Generic 50 Pack</t>
  </si>
  <si>
    <t>SSDSC1NB400G401</t>
  </si>
  <si>
    <t>Intel® SSD DC S3500 Series (400GB, 1.8in SATA 6Gb/s, 20nm, MLC) 5mm, Generic Single Pack</t>
  </si>
  <si>
    <t>SSDSC2BB480G4</t>
  </si>
  <si>
    <t>Intel® SSD DC S3500 Series (480GB, 2.5in SATA 6Gb/s, 20nm, MLC) 7mm, Generic 50 Pack</t>
  </si>
  <si>
    <t>SSDSC2BB480G401</t>
  </si>
  <si>
    <t>Intel® SSD DC S3500 Series (480GB, 2.5in SATA 6Gb/s, 20nm, MLC) 7mm, Generic Single Pack</t>
  </si>
  <si>
    <t>SSDSC2BB600G4</t>
  </si>
  <si>
    <t>Intel® SSD DC S3500 Series (600GB, 2.5in SATA 6Gb/s, 20nm, MLC) 7mm, Generic 50 Pack</t>
  </si>
  <si>
    <t>SSDSC2BB600G401</t>
  </si>
  <si>
    <t>Intel® SSD DC S3500 Series (600GB, 2.5in SATA 6Gb/s, 20nm, MLC) 7mm, Generic Single Pack</t>
  </si>
  <si>
    <t>SSDSC1NB800G4</t>
  </si>
  <si>
    <t>Intel® SSD DC S3500 Series (800GB, 1.8in SATA 6Gb/s, 20nm, MLC) 5mm, Generic 50 Pack</t>
  </si>
  <si>
    <t>SSDSC1NB800G401</t>
  </si>
  <si>
    <t>Intel® SSD DC S3500 Series (800GB, 1.8in SATA 6Gb/s, 20nm, MLC) 5mm, Generic Single Pack</t>
  </si>
  <si>
    <t>SSDSC2BB800G4</t>
  </si>
  <si>
    <t>Intel® SSD DC S3500 Series (800GB, 2.5in SATA 6Gb/s, 20nm, MLC) 7mm, Generic 50 Pack</t>
  </si>
  <si>
    <t>SSDSC2BB800G401</t>
  </si>
  <si>
    <t>Intel® SSD DC S3500 Series (800GB, 2.5in SATA 6Gb/s, 20nm, MLC) 7mm, Generic Single Pack</t>
  </si>
  <si>
    <t>SSDSC1NB080G4</t>
  </si>
  <si>
    <t>Intel® SSD DC S3500 Series (80GB, 1.8in SATA 6Gb/s, 20nm, MLC) 5mm, Generic 50 Pack</t>
  </si>
  <si>
    <t>SSDSC1NB080G401</t>
  </si>
  <si>
    <t>Intel® SSD DC S3500 Series (80GB, 1.8in SATA 6Gb/s, 20nm, MLC) 5mm, Generic Single Pack</t>
  </si>
  <si>
    <t>SSDSC2BB080G4</t>
  </si>
  <si>
    <t>Intel® SSD DC S3500 Series (80GB, 2.5in SATA 6Gb/s, 20nm, MLC) 7mm, Generic 50 Pack</t>
  </si>
  <si>
    <t>SSDSC2BB080G401</t>
  </si>
  <si>
    <t>Intel® SSD DC S3500 Series (80GB, 2.5in SATA 6Gb/s, 20nm, MLC) 7mm, Generic Single Pack</t>
  </si>
  <si>
    <t>SSDSCKHB080G4</t>
  </si>
  <si>
    <t>Intel® SSD DC S3500 Series (80GB, M.2 80mm SATA 6Gb/s, 20nm, MLC) Dual Sided, Generic 100 Pack</t>
  </si>
  <si>
    <t>SSDSCKHB080G401</t>
  </si>
  <si>
    <t>Intel® SSD DC S3500 Series (80GB, M.2 80mm SATA 6Gb/s, 20nm, MLC) Dual Sided, Generic Single Pack</t>
  </si>
  <si>
    <t>SSDSC2BX012T4</t>
  </si>
  <si>
    <t>Intel® SSD DC S3610 Series (1.2TB, 2.5in SATA 6Gb/s, 20nm, MLC) 7mm, Generic 50 Pack</t>
  </si>
  <si>
    <t>SSDSC2BX012T401</t>
  </si>
  <si>
    <t>Intel® SSD DC S3610 Series (1.2TB, 2.5in SATA 6Gb/s, 20nm, MLC) 7mm, Generic Single Pack</t>
  </si>
  <si>
    <t>SSDSC2BX016T4</t>
  </si>
  <si>
    <t>Intel® SSD DC S3610 Series (1.6TB, 2.5in SATA 6Gb/s, 20nm, MLC) 7mm, Generic 50 Pack</t>
  </si>
  <si>
    <t>SSDSC2BX016T401</t>
  </si>
  <si>
    <t>Intel® SSD DC S3610 Series (1.6TB, 2.5in SATA 6Gb/s, 20nm, MLC) 7mm, Generic Single Pack</t>
  </si>
  <si>
    <t>SSDSC1BG200G4</t>
  </si>
  <si>
    <t>Intel® SSD DC S3610 Series (200GB, 1.8in SATA 6Gb/s, 20nm, MLC) 7mm, Generic 50 Pack</t>
  </si>
  <si>
    <t>SSDSC1BG200G401</t>
  </si>
  <si>
    <t>Intel® SSD DC S3610 Series (200GB, 1.8in SATA 6Gb/s, 20nm, MLC) 7mm, Generic Single Pack</t>
  </si>
  <si>
    <t>SSDSC2BX200G4</t>
  </si>
  <si>
    <t>Intel® SSD DC S3610 Series (200GB, 2.5in SATA 6Gb/s, 20nm, MLC) 7mm, Generic 50 Pack</t>
  </si>
  <si>
    <t>SSDSC2BX200G401</t>
  </si>
  <si>
    <t>Intel® SSD DC S3610 Series (200GB, 2.5in SATA 6Gb/s, 20nm, MLC) 7mm, Generic Single Pack</t>
  </si>
  <si>
    <t>SSDSC1BG400G4</t>
  </si>
  <si>
    <t>Intel® SSD DC S3610 Series (400GB, 1.8in SATA 6Gb/s, 20nm, MLC) 7mm, Generic 50 Pack</t>
  </si>
  <si>
    <t>SSDSC1BG400G401</t>
  </si>
  <si>
    <t>Intel® SSD DC S3610 Series (400GB, 1.8in SATA 6Gb/s, 20nm, MLC) 7mm, Generic Single Pack</t>
  </si>
  <si>
    <t>SSDSC2BX400G4</t>
  </si>
  <si>
    <t>Intel® SSD DC S3610 Series (400GB, 2.5in SATA 6Gb/s, 20nm, MLC) 7mm, Generic 50 Pack</t>
  </si>
  <si>
    <t>SSDSC2BX400G401</t>
  </si>
  <si>
    <t>Intel® SSD DC S3610 Series (400GB, 2.5in SATA 6Gb/s, 20nm, MLC) 7mm, Generic Single Pack</t>
  </si>
  <si>
    <t>SSDSC2BX480G4</t>
  </si>
  <si>
    <t>Intel® SSD DC S3610 Series (480GB, 2.5in SATA 6Gb/s, 20nm, MLC) 7mm, Generic 50 Pack</t>
  </si>
  <si>
    <t>SSDSC2BX480G401</t>
  </si>
  <si>
    <t>Intel® SSD DC S3610 Series (480GB, 2.5in SATA 6Gb/s, 20nm, MLC) 7mm, Generic Single Pack</t>
  </si>
  <si>
    <t>SSDSC1BG800G4</t>
  </si>
  <si>
    <t>Intel® SSD DC S3610 Series (800GB, 1.8in SATA 6Gb/s, 20nm, MLC) 7mm, Generic 50 Pack</t>
  </si>
  <si>
    <t>SSDSC1BG800G401</t>
  </si>
  <si>
    <t>Intel® SSD DC S3610 Series (800GB, 1.8in SATA 6Gb/s, 20nm, MLC) 7mm, Generic Single Pack</t>
  </si>
  <si>
    <t>SSDSC2BX800G4</t>
  </si>
  <si>
    <t>Intel® SSD DC S3610 Series (800GB, 2.5in SATA 6Gb/s, 20nm, MLC) 7mm, Generic 50 Pack</t>
  </si>
  <si>
    <t>SSDSC2BX800G401</t>
  </si>
  <si>
    <t>Intel® SSD DC S3610 Series (800GB, 2.5in SATA 6Gb/s, 20nm, MLC) 7mm, Generic Single Pack</t>
  </si>
  <si>
    <t>SSDSC2BA012T4</t>
  </si>
  <si>
    <t>Intel® SSD DC S3710 Series (1.2TB, 2.5in SATA 6Gb/s, 20nm, MLC) 7mm, Generic 50 Pack</t>
  </si>
  <si>
    <t>SSDSC2BA012T401</t>
  </si>
  <si>
    <t>Intel® SSD DC S3710 Series (1.2TB, 2.5in SATA 6Gb/s, 20nm, MLC) 7mm, Generic Single Pack</t>
  </si>
  <si>
    <t>SSDSC2BA200G4</t>
  </si>
  <si>
    <t>Intel® SSD DC S3710 Series (200GB, 2.5in SATA 6Gb/s, 20nm, MLC) 7mm, Generic 50 Pack</t>
  </si>
  <si>
    <t>SSDSC2BA200G401</t>
  </si>
  <si>
    <t>Intel® SSD DC S3710 Series (200GB, 2.5in SATA 6Gb/s, 20nm, MLC) 7mm, Generic Single Pack</t>
  </si>
  <si>
    <t>SSDSC2BA400G4</t>
  </si>
  <si>
    <t>Intel® SSD DC S3710 Series (400GB, 2.5in SATA 6Gb/s, 20nm, MLC) 7mm, Generic 50 Pack</t>
  </si>
  <si>
    <t>SSDSC2BA400G401</t>
  </si>
  <si>
    <t>Intel® SSD DC S3710 Series (400GB, 2.5in SATA 6Gb/s, 20nm, MLC) 7mm, Generic Single Pack</t>
  </si>
  <si>
    <t>SSDSC2BA800G4</t>
  </si>
  <si>
    <t>Intel® SSD DC S3710 Series (800GB, 2.5in SATA 6Gb/s, 20nm, MLC) 7mm, Generic 50 Pack</t>
  </si>
  <si>
    <t>SSDSC2BA800G401</t>
  </si>
  <si>
    <t>Intel® SSD DC S3710 Series (800GB, 2.5in SATA 6Gb/s, 20nm, MLC) 7mm, Generic Single Pack</t>
  </si>
  <si>
    <t>SSDSC2BF120A401</t>
  </si>
  <si>
    <t>Intel® SSD Pro 1500 Series (120GB, 2.5in SATA 6Gb/s, 20nm, MLC) 7mm, Generic Single Pack</t>
  </si>
  <si>
    <t>SSDSC2BF180A401</t>
  </si>
  <si>
    <t>Intel® SSD Pro 1500 Series (180GB, 2.5in SATA 6Gb/s, 20nm, MLC) 7mm, Generic Single Pack</t>
  </si>
  <si>
    <t>SSDSC2BF120H5</t>
  </si>
  <si>
    <t>Intel® SSD Pro 2500 Series (120GB, 2.5in SATA 6Gb/s, 20nm, MLC) 7mm, Generic 50 Pack</t>
  </si>
  <si>
    <t>Intel® SSD Pro 2500 Series (120GB, 2.5in SATA 6Gb/s, 20nm, MLC) 7mm, Generic Single Pack</t>
  </si>
  <si>
    <t>SSDMCEAF120A5</t>
  </si>
  <si>
    <t>Intel® SSD Pro 2500 Series (120GB, PCIe Module mSATA 6Gb/s, 20nm, MLC) 4.85mm, Generic 100 Pack</t>
  </si>
  <si>
    <t>SSDMCEAF120A501</t>
  </si>
  <si>
    <t>Intel® SSD Pro 2500 Series (120GB, PCIe Module mSATA 6Gb/s, 20nm, MLC) 4.85mm, Generic Single Pack</t>
  </si>
  <si>
    <t>SSDSC2BF180H5</t>
  </si>
  <si>
    <t>Intel® SSD Pro 2500 Series (180GB, 2.5in SATA 6Gb/s, 20nm, MLC) 7mm, Generic 50 Pack</t>
  </si>
  <si>
    <t>Intel® SSD Pro 2500 Series (180GB, 2.5in SATA 6Gb/s, 20nm, MLC) 7mm, Generic Single Pack</t>
  </si>
  <si>
    <t>SSDSC2BF240H5</t>
  </si>
  <si>
    <t>Intel® SSD Pro 2500 Series (240GB, 2.5in SATA 6Gb/s, 20nm, MLC) 7mm, Generic 50 Pack</t>
  </si>
  <si>
    <t>Intel® SSD Pro 2500 Series (240GB, 2.5in SATA 6Gb/s, 20nm, MLC) 7mm, Generic Single Pack</t>
  </si>
  <si>
    <t>SSDSCJJF240A5</t>
  </si>
  <si>
    <t>Intel® SSD Pro 2500 Series (240GB, M.2 60mm SATA 6Gb/s, 20nm, MLC) Generic 100 Pack</t>
  </si>
  <si>
    <t>SSDSC2BF480H5</t>
  </si>
  <si>
    <t>Intel® SSD Pro 2500 Series (480GB, 2.5in SATA 6Gb/s, 20nm, MLC) 7mm, Generic 50 Pack</t>
  </si>
  <si>
    <t>Intel® SSD Pro 2500 Series (480GB, 2.5in SATA 6Gb/s, 20nm, MLC) 7mm, Generic Single Pack</t>
  </si>
  <si>
    <t>A-DATA</t>
  </si>
  <si>
    <t>ADATA DashDriveTM Elite External Hard Drives (USB 3.0)</t>
  </si>
  <si>
    <t>AHE720-500GU3-CTI</t>
  </si>
  <si>
    <t>500GB</t>
  </si>
  <si>
    <t>AHE720-1TU3-CTI</t>
  </si>
  <si>
    <t>1TB</t>
  </si>
  <si>
    <t>ANH03-2TU3-CEUBK</t>
  </si>
  <si>
    <t>2TB</t>
  </si>
  <si>
    <t>ANH03-3TU3-CEUBK</t>
  </si>
  <si>
    <t>3TB</t>
  </si>
  <si>
    <t>ANH03-4TU3-CEUBK</t>
  </si>
  <si>
    <t>4TB</t>
  </si>
  <si>
    <t>ANH13-1TU3-CBK</t>
  </si>
  <si>
    <t>ANH13-2TU3-CBK</t>
  </si>
  <si>
    <t>ANH13-1TU3-CSV</t>
  </si>
  <si>
    <t>ADATA DashDriveTM Durable External Hard Drives (USB 3.0)</t>
  </si>
  <si>
    <t>128GB</t>
  </si>
  <si>
    <t>AHD710-500GU3-CBK</t>
  </si>
  <si>
    <t>AHD710-1TU3-CBK</t>
  </si>
  <si>
    <t>AHD710-2TU3-CBK</t>
  </si>
  <si>
    <t>AHD710-500GU3-CYL</t>
  </si>
  <si>
    <t>AHD710-1TU3-CYL</t>
  </si>
  <si>
    <t>AHD710-500GU3-CBL</t>
  </si>
  <si>
    <t>AHD710-1TU3-CBL</t>
  </si>
  <si>
    <t>Model</t>
  </si>
  <si>
    <t>HE720</t>
  </si>
  <si>
    <t>NH03</t>
  </si>
  <si>
    <t>NH13</t>
  </si>
  <si>
    <t>NH02</t>
  </si>
  <si>
    <t>NH12</t>
  </si>
  <si>
    <t>HD711</t>
  </si>
  <si>
    <t>HD712</t>
  </si>
  <si>
    <t>HD713</t>
  </si>
  <si>
    <t>HD714</t>
  </si>
  <si>
    <t>HD715</t>
  </si>
  <si>
    <t>HD716</t>
  </si>
  <si>
    <t>ADATA DashDriveTM  External Hard Drives (USB 3.0)</t>
  </si>
  <si>
    <t>AHV620-500GU3-CBK</t>
  </si>
  <si>
    <t>HV620</t>
  </si>
  <si>
    <t>AHV620-1TU3-CBK</t>
  </si>
  <si>
    <t>AHV620-2TU3-CBK</t>
  </si>
  <si>
    <t>AHV620-500GU3-CWH</t>
  </si>
  <si>
    <t>AHV620-1TU3-CWH</t>
  </si>
  <si>
    <t>AHV620-2TU3-CWH</t>
  </si>
  <si>
    <t>HD650</t>
  </si>
  <si>
    <t>AHD650-1TU3-CBK</t>
  </si>
  <si>
    <t>AHD650-2TU3-CBK</t>
  </si>
  <si>
    <t>AHD650-1TU3-CRD</t>
  </si>
  <si>
    <t>AHC500-500GU3-CTI</t>
  </si>
  <si>
    <t>HC500</t>
  </si>
  <si>
    <t>AHC500-1TU3-CTI</t>
  </si>
  <si>
    <t>AHC500-2TU3-CTI</t>
  </si>
  <si>
    <t>AHC500-500GU3-CGD</t>
  </si>
  <si>
    <t>AHC500-1TU3-CGD</t>
  </si>
  <si>
    <t>AHC500-2TU3-CGD</t>
  </si>
  <si>
    <t>AHV100-500GU3-CBK</t>
  </si>
  <si>
    <t>HV100</t>
  </si>
  <si>
    <t>AHV100-1TU3-CBK</t>
  </si>
  <si>
    <t>AHV100-2TU3-CBK</t>
  </si>
  <si>
    <t>AHV100-500GU3-CWH</t>
  </si>
  <si>
    <t>AHV100-1TU3-CWH</t>
  </si>
  <si>
    <t>AHV100-2TU3-CWH</t>
  </si>
  <si>
    <t>AHV100-1TU3-CBL</t>
  </si>
  <si>
    <t>SSD: 2.5" SATA III Interface</t>
  </si>
  <si>
    <t>ASP610SS3-128GM-C</t>
  </si>
  <si>
    <t>SP610 Series - New entry SSD with SMI controller</t>
  </si>
  <si>
    <t>ASP610SS3-256GM-C</t>
  </si>
  <si>
    <t>256GB</t>
  </si>
  <si>
    <t>ASP610SS3-512GM-C</t>
  </si>
  <si>
    <t>512GB</t>
  </si>
  <si>
    <t>ASP610SS3-1TM-C</t>
  </si>
  <si>
    <t>ASP600S3-32GM-C</t>
  </si>
  <si>
    <t>SP600 Series - The entry level SSD</t>
  </si>
  <si>
    <t>32GB</t>
  </si>
  <si>
    <t>ASP600S3-64GM-C</t>
  </si>
  <si>
    <t>64GB</t>
  </si>
  <si>
    <t>ASP600S3-128GM-C</t>
  </si>
  <si>
    <t>ASP600S3-256GM-C</t>
  </si>
  <si>
    <t>ASP600S3-512GM-C</t>
  </si>
  <si>
    <t>ASP920SS3-128GM-C</t>
  </si>
  <si>
    <t>SP920 - latest generation Marvell controller</t>
  </si>
  <si>
    <t>ASP920SS3-256GM-C</t>
  </si>
  <si>
    <t>SP920 -latest generation Marvell controller</t>
  </si>
  <si>
    <t>ASP920SS3-512GM-C</t>
  </si>
  <si>
    <t>SP920</t>
  </si>
  <si>
    <t>ASP920SS3-1TM-C</t>
  </si>
  <si>
    <t>ASP900S3-64GM-C</t>
  </si>
  <si>
    <t>SP900 - The unbeatable upgrade SSD</t>
  </si>
  <si>
    <t>ASP900S3-128GM-C</t>
  </si>
  <si>
    <t>ASP900S3-256GM-C</t>
  </si>
  <si>
    <t>ASP900S3-512GM-C</t>
  </si>
  <si>
    <t>ASX900S3-64GM-C</t>
  </si>
  <si>
    <t>SX900  - The most powerful SSD</t>
  </si>
  <si>
    <t>ASX900S3-128GM-C</t>
  </si>
  <si>
    <t>ASX900S3-256GM-C</t>
  </si>
  <si>
    <t>ASX900S3-512GM-C</t>
  </si>
  <si>
    <t xml:space="preserve"> mSATA III Interface</t>
  </si>
  <si>
    <t>ASP310S3-32GM-C</t>
  </si>
  <si>
    <t>SP310</t>
  </si>
  <si>
    <t>ASP310S3-64GM-C</t>
  </si>
  <si>
    <t>ASP310S3-128GM-C</t>
  </si>
  <si>
    <t>ASP310S3-256GM-C</t>
  </si>
  <si>
    <t>NGFF , M.2</t>
  </si>
  <si>
    <t>ASP900NS38-128GM-C</t>
  </si>
  <si>
    <t>M.2 2280</t>
  </si>
  <si>
    <t>ASP900NS38-256GM-C</t>
  </si>
  <si>
    <t>ASP900NS38-512GM-C</t>
  </si>
  <si>
    <t>M.2 2242</t>
  </si>
  <si>
    <t>ADATA DashDriveTM Elite USB Flash Drives (USB 3.0)</t>
  </si>
  <si>
    <t>AUD311-16G-RBL</t>
  </si>
  <si>
    <t>UD311</t>
  </si>
  <si>
    <t>16GB</t>
  </si>
  <si>
    <t>AUD311-32G-RBL</t>
  </si>
  <si>
    <t>AUE700-16G-CBK</t>
  </si>
  <si>
    <t>UE700</t>
  </si>
  <si>
    <t>AUE700-32G-CBK</t>
  </si>
  <si>
    <t>AUE700-64G-CBK</t>
  </si>
  <si>
    <t>AUE700-128G-CBK</t>
  </si>
  <si>
    <t>S102 Pro</t>
  </si>
  <si>
    <t>8GB</t>
  </si>
  <si>
    <t>AS102P-16G-RGY</t>
  </si>
  <si>
    <t>AS102P-32G-RGY</t>
  </si>
  <si>
    <t xml:space="preserve">S102 Pro </t>
  </si>
  <si>
    <t>AS102P-64G-RGY</t>
  </si>
  <si>
    <t>AS102P-128G-RGY</t>
  </si>
  <si>
    <t>AS102P-256G-RGY</t>
  </si>
  <si>
    <t>AS102P-16G-RBL</t>
  </si>
  <si>
    <t>AS102P-32G-RBL</t>
  </si>
  <si>
    <t>AS102P-64G-RBL</t>
  </si>
  <si>
    <t>ADATA DashDriveTM Durable USB Flash Drives (USB 3.0)</t>
  </si>
  <si>
    <t>S107</t>
  </si>
  <si>
    <t>AS107-16G-RRD</t>
  </si>
  <si>
    <t>AS107-32G-RRD</t>
  </si>
  <si>
    <t>AS107-64G-RRD</t>
  </si>
  <si>
    <t>AS107-128G-RRD</t>
  </si>
  <si>
    <t>AS107-16G-RBL</t>
  </si>
  <si>
    <t>AS107-32G-RBL</t>
  </si>
  <si>
    <t>AS107-64G-RBL</t>
  </si>
  <si>
    <t>AS107-128G-RBL</t>
  </si>
  <si>
    <t>ADATA DashDriveTM USB Flash Drives (USB 3.0)</t>
  </si>
  <si>
    <t>AUV131-16G-RGY</t>
  </si>
  <si>
    <t>UV131</t>
  </si>
  <si>
    <t>AUV131-32G-RGY</t>
  </si>
  <si>
    <t>AUV131-64G-RGY</t>
  </si>
  <si>
    <t>AUV128-8G-RBE</t>
  </si>
  <si>
    <t>UV128</t>
  </si>
  <si>
    <t>AUV128-16G-RBE</t>
  </si>
  <si>
    <t>AUV128-32G-RBE</t>
  </si>
  <si>
    <t>AUV128-64G-RBE</t>
  </si>
  <si>
    <t>AUV128-128G-RBE</t>
  </si>
  <si>
    <t>AUV128-16G-RBY</t>
  </si>
  <si>
    <t>AUV128-32G-RBY</t>
  </si>
  <si>
    <t>AUV128-64G-RBY</t>
  </si>
  <si>
    <t>AUV128-128G-RBY</t>
  </si>
  <si>
    <t>UV150</t>
  </si>
  <si>
    <t>AUV150-16G-RRD</t>
  </si>
  <si>
    <t>AUV150-32G-RRD</t>
  </si>
  <si>
    <t>AUV150-64G-RRD</t>
  </si>
  <si>
    <t>AUV150-128G-RRD</t>
  </si>
  <si>
    <t>AUV150-16G-RBK</t>
  </si>
  <si>
    <t>AUV150-32G-RBK</t>
  </si>
  <si>
    <t>AUV150-64G-RBK</t>
  </si>
  <si>
    <t>AUV150-128G-RBK</t>
  </si>
  <si>
    <t>AUC340-16G-RBL</t>
  </si>
  <si>
    <t>UC340</t>
  </si>
  <si>
    <t>AUC340-128G-RBL</t>
  </si>
  <si>
    <t>AUC340-16G-RRD</t>
  </si>
  <si>
    <t>AUC340-32G-RRD</t>
  </si>
  <si>
    <t>ADATA DashDriveTM USB Flash Drives (USB 2.0)</t>
  </si>
  <si>
    <t>AUV130-8G-RGD</t>
  </si>
  <si>
    <t>UV130</t>
  </si>
  <si>
    <t>AUV130-16G-RGD</t>
  </si>
  <si>
    <t>AUV130-32G-RGD</t>
  </si>
  <si>
    <t>AUC510-8G-RBL</t>
  </si>
  <si>
    <t>UC510</t>
  </si>
  <si>
    <t>AUC510-16G-RBL</t>
  </si>
  <si>
    <t>AUC510-32G-RBL</t>
  </si>
  <si>
    <t>AUC510-8G-RTI</t>
  </si>
  <si>
    <t>AUC510-16G-RTI</t>
  </si>
  <si>
    <t>AUC510-32G-RTI</t>
  </si>
  <si>
    <t>AUC510-64G-RTI</t>
  </si>
  <si>
    <t>AC906-8G-RBK</t>
  </si>
  <si>
    <t>C906</t>
  </si>
  <si>
    <t>AC906-16G-RBK</t>
  </si>
  <si>
    <t>AC906-32G-RBK</t>
  </si>
  <si>
    <t>AC906-8G-RWH</t>
  </si>
  <si>
    <t>AC906-16G-RWH</t>
  </si>
  <si>
    <t>AC906-32G-RWH</t>
  </si>
  <si>
    <t>C008</t>
  </si>
  <si>
    <t>4GB</t>
  </si>
  <si>
    <t>AC008-8G-RWE</t>
  </si>
  <si>
    <t>AC008-16G-RWE</t>
  </si>
  <si>
    <t>AC008-32G-RWE</t>
  </si>
  <si>
    <t>AC008-64G-RWE</t>
  </si>
  <si>
    <t>AC008-8G-RKD</t>
  </si>
  <si>
    <t>AC008-16G-RKD</t>
  </si>
  <si>
    <t>AC008-32G-RKD</t>
  </si>
  <si>
    <t>AC008-64G-RKD</t>
  </si>
  <si>
    <t>AUV100-8G-RBK</t>
  </si>
  <si>
    <t>UV100</t>
  </si>
  <si>
    <t>AUV100-16G-RBK</t>
  </si>
  <si>
    <t>AUV100-32G-RBK</t>
  </si>
  <si>
    <t>AUV100-8G-RRD</t>
  </si>
  <si>
    <t>AUV100-16G-RRD</t>
  </si>
  <si>
    <t>AUV100-32G-RRD</t>
  </si>
  <si>
    <t>AUV100-8G-RBL</t>
  </si>
  <si>
    <t>AUV100-16G-RBL</t>
  </si>
  <si>
    <t>AUV100-32G-RBL</t>
  </si>
  <si>
    <t>AUV110-8G-RBR</t>
  </si>
  <si>
    <t>UV110</t>
  </si>
  <si>
    <t>AUV110-16G-RBR</t>
  </si>
  <si>
    <t>AUV110-32G-RBR</t>
  </si>
  <si>
    <t>AUV110-8G-RWH</t>
  </si>
  <si>
    <t>AUV110-16G-RWH</t>
  </si>
  <si>
    <t>AUV110-32G-RWH</t>
  </si>
  <si>
    <t>ADATA DashDriveTM Choice USB Flash Drives (USB 2.0)</t>
  </si>
  <si>
    <t>AS805-8G-RGY</t>
  </si>
  <si>
    <t>S805</t>
  </si>
  <si>
    <t>AS805-16G-RGY</t>
  </si>
  <si>
    <t>AS805-32G-RGY</t>
  </si>
  <si>
    <t>AS805-8G-RRD</t>
  </si>
  <si>
    <t>AS805-16G-RRD</t>
  </si>
  <si>
    <t>AS805-32G-RRD</t>
  </si>
  <si>
    <t>AUC500-8G-RGD</t>
  </si>
  <si>
    <t>UC500</t>
  </si>
  <si>
    <t>AUC500-16G-RGD</t>
  </si>
  <si>
    <t>AUC500-32G-RGD</t>
  </si>
  <si>
    <t>AUC500-8G-RRD</t>
  </si>
  <si>
    <t>AUC500-16G-RRD</t>
  </si>
  <si>
    <t>AUC500-32G-RRD</t>
  </si>
  <si>
    <t>AUD310-8G-RBK</t>
  </si>
  <si>
    <t>UD310</t>
  </si>
  <si>
    <t>AUD310-16G-RBK</t>
  </si>
  <si>
    <t>AUD310-32G-RBK</t>
  </si>
  <si>
    <t>Memory Cards</t>
  </si>
  <si>
    <t>Class4</t>
  </si>
  <si>
    <t>ASDH8GCL4-R</t>
  </si>
  <si>
    <t>ASDH16GCL4-R</t>
  </si>
  <si>
    <t>ASDH32GCL4-R</t>
  </si>
  <si>
    <t>ASDH8GUICL10-R</t>
  </si>
  <si>
    <t>UHS-I CL10</t>
  </si>
  <si>
    <t>ASDH16GUICL10-R</t>
  </si>
  <si>
    <t>ASDH32GUICL10-R</t>
  </si>
  <si>
    <t>ASDX64GUICL10-R</t>
  </si>
  <si>
    <t>64G</t>
  </si>
  <si>
    <t>ASDH32GUI1CL10-R</t>
  </si>
  <si>
    <t xml:space="preserve">UHS-I U1 </t>
  </si>
  <si>
    <t>ASDX64GUI1CL10-R</t>
  </si>
  <si>
    <t>ASDX128GUI1CL10-R</t>
  </si>
  <si>
    <t>ASDX64GUI3CL10-R</t>
  </si>
  <si>
    <t xml:space="preserve">UHS-I U3 </t>
  </si>
  <si>
    <t>ASDX128GUI3CL10-R</t>
  </si>
  <si>
    <t>ASDX64GXUI3CL10-R</t>
  </si>
  <si>
    <t>AUSDH4GCL4-R</t>
  </si>
  <si>
    <t>AUSDH8GCL4-R</t>
  </si>
  <si>
    <t>AUSDH16GCL4-R</t>
  </si>
  <si>
    <t>AUSDH32GCL4-R</t>
  </si>
  <si>
    <t>AUSDH4GCL4-RA1</t>
  </si>
  <si>
    <t>AUSDH8GCL4-RA1</t>
  </si>
  <si>
    <t>AUSDH16GCL4-RA1</t>
  </si>
  <si>
    <t>AUSDH32GCL4-RA1</t>
  </si>
  <si>
    <t>AUSDH4GCL4-RM3BKBL</t>
  </si>
  <si>
    <t>AUSDH8GCL4-RM3BKBL</t>
  </si>
  <si>
    <t>AUSDH16GCL4-RM3BKBL</t>
  </si>
  <si>
    <t>AUSDH32GCL4-RM3BKBL</t>
  </si>
  <si>
    <t>AUSDH8GCL4-ROTGMBK</t>
  </si>
  <si>
    <t>AUSDH16GCL4-ROTGMBK</t>
  </si>
  <si>
    <t>AUSDH32GCL4-ROTGMBK</t>
  </si>
  <si>
    <t>AUSDH8GUICL10-R</t>
  </si>
  <si>
    <t>AUSDH16GUICL10-R</t>
  </si>
  <si>
    <t>AUSDH32GUICL10-R</t>
  </si>
  <si>
    <t>AUSDX64GUICL10-R</t>
  </si>
  <si>
    <t>AUSDX128GUICL10-R</t>
  </si>
  <si>
    <t>AUSDH8GUICL10-RA1</t>
  </si>
  <si>
    <t>AUSDH16GUICL10-RA1</t>
  </si>
  <si>
    <t>AUSDH32GUICL10-RA1</t>
  </si>
  <si>
    <t>AUSDX64GUICL10-RA1</t>
  </si>
  <si>
    <t>AUSDX128GUICL10-RA1</t>
  </si>
  <si>
    <t>AUSDH8GUICL10-RM3BKBL</t>
  </si>
  <si>
    <t>AUSDH16GUICL10-RM3BKBL</t>
  </si>
  <si>
    <t>AUSDH32GUICL10-RM3BKBL</t>
  </si>
  <si>
    <t>AUSDX64GUICL10-RM3BKBL</t>
  </si>
  <si>
    <t>AUSDH8GUICL10-ROTGMBK</t>
  </si>
  <si>
    <t>AUSDH16GUICL10-ROTGMBK</t>
  </si>
  <si>
    <t>AUSDH32GUICL10-ROTGMBK</t>
  </si>
  <si>
    <t>AUSDX64GUICL10-ROTGMBK</t>
  </si>
  <si>
    <t>AUSDH16GUI1-R</t>
  </si>
  <si>
    <t>AUSDH32GUI1-R</t>
  </si>
  <si>
    <t>AUSDH16GUI1-RA1</t>
  </si>
  <si>
    <t>APV110-10400M-5V-CTI</t>
  </si>
  <si>
    <t>PV110</t>
  </si>
  <si>
    <t>APV110-10400M-5V-CGD</t>
  </si>
  <si>
    <t>APV110-10400M-5V-CPK</t>
  </si>
  <si>
    <t>APV110-10400M-5V-CBL</t>
  </si>
  <si>
    <t>APV100-4200m-5V-CBK</t>
  </si>
  <si>
    <t>PV100</t>
  </si>
  <si>
    <t xml:space="preserve">Wireless/ Power Bank </t>
  </si>
  <si>
    <t>AAE400-CBKSV</t>
  </si>
  <si>
    <t xml:space="preserve">DashDrive Air </t>
  </si>
  <si>
    <t>New!! DDR4 Premier U-DIMM</t>
  </si>
  <si>
    <t>AD4U2133W4G15-B</t>
  </si>
  <si>
    <t>DDR4 U DIMM 2133</t>
  </si>
  <si>
    <t>AD4U2133W4G15-S</t>
  </si>
  <si>
    <t>AD4U2133W4G15-R</t>
  </si>
  <si>
    <t>AD4U2133W4G15-2</t>
  </si>
  <si>
    <t>AD4U2133W4G15-Q</t>
  </si>
  <si>
    <t>AD4U2133W8G15-B</t>
  </si>
  <si>
    <t>AD4U2133W8G15-S</t>
  </si>
  <si>
    <t>AD4U2133W8G15-R</t>
  </si>
  <si>
    <t>AD4U2133W8G15-2</t>
  </si>
  <si>
    <t>AD1U333A1G25-B</t>
  </si>
  <si>
    <t>DDR1 U DIMM 333</t>
  </si>
  <si>
    <t>1GB</t>
  </si>
  <si>
    <t>AD1U333A1G25-S</t>
  </si>
  <si>
    <t>AD1U333A1G25-R</t>
  </si>
  <si>
    <t>AD1U400A1G3-B</t>
  </si>
  <si>
    <t>DDR1 U DIMM 400</t>
  </si>
  <si>
    <t>AD1U400A1G3-S</t>
  </si>
  <si>
    <t>AD1U400A1G3-R</t>
  </si>
  <si>
    <t>AD1U400A1G3-2</t>
  </si>
  <si>
    <t>AD2U800B1G6-B</t>
  </si>
  <si>
    <t>DDR2 U DIMM 800</t>
  </si>
  <si>
    <t>AD2U800B1G6-S</t>
  </si>
  <si>
    <t>AD2U800B1G6-R</t>
  </si>
  <si>
    <t>AD2U800B1G6-2</t>
  </si>
  <si>
    <t>AD2U800B2G6-B</t>
  </si>
  <si>
    <t>2GB</t>
  </si>
  <si>
    <t>AD2U800B2G6-S</t>
  </si>
  <si>
    <t>AD2U800B2G6-R</t>
  </si>
  <si>
    <t>AD2U800B2G6-2</t>
  </si>
  <si>
    <t>AD3U1333C2G9-B</t>
  </si>
  <si>
    <t>DDR3 U DIMM 1333 256x8</t>
  </si>
  <si>
    <t>AD3U1333C2G9-S</t>
  </si>
  <si>
    <t>AD3U1333C2G9-R</t>
  </si>
  <si>
    <t>AD3U1333C2G9-2</t>
  </si>
  <si>
    <t>AD3U1333C4G9-B</t>
  </si>
  <si>
    <t>AD3U1333C4G9-S</t>
  </si>
  <si>
    <t>AD3U1333C4G9-R</t>
  </si>
  <si>
    <t>AD3U1333C4G9-2</t>
  </si>
  <si>
    <t>AD3U1333W4G9-B</t>
  </si>
  <si>
    <t>DDR3 U DIMM 1333 512x8</t>
  </si>
  <si>
    <t>AD3U1333W4G9-S</t>
  </si>
  <si>
    <t>AD3U1333W4G9-R</t>
  </si>
  <si>
    <t>AD3U1333W4G9-2</t>
  </si>
  <si>
    <t>AD3U1333W8G9-B</t>
  </si>
  <si>
    <t>AD3U1333W8G9-S</t>
  </si>
  <si>
    <t>AD3U1333W8G9-2</t>
  </si>
  <si>
    <t>AD3U1600C2G11-B</t>
  </si>
  <si>
    <t>DDR3 U DIMM 1600 256x8</t>
  </si>
  <si>
    <t>AD3U1600C2G11-R</t>
  </si>
  <si>
    <t>AD3U1600C2G11-S</t>
  </si>
  <si>
    <t>AD3U1600C2G11-2</t>
  </si>
  <si>
    <t>AD3U1600C4G11-B</t>
  </si>
  <si>
    <t>AD3U1600C4G11-S</t>
  </si>
  <si>
    <t>AD3U1600C4G11-R</t>
  </si>
  <si>
    <t>AD3U1600C4G11-2</t>
  </si>
  <si>
    <t>AD3U1600W4G11-B</t>
  </si>
  <si>
    <t>DDR3 U DIMM 1600 512x8</t>
  </si>
  <si>
    <t>AD3U1600W4G11-S</t>
  </si>
  <si>
    <t>AD3U1600W4G11-R</t>
  </si>
  <si>
    <t>AD3U1600W4G11-2</t>
  </si>
  <si>
    <t>AD3U1600W8G11-B</t>
  </si>
  <si>
    <t>AD3U1600W8G11-S</t>
  </si>
  <si>
    <t>AD3U1600W8G11-R</t>
  </si>
  <si>
    <t>AD3U1600W8G11-2</t>
  </si>
  <si>
    <t>AD2S800B1G6-B</t>
  </si>
  <si>
    <t>DDR2 SO DIMM 800</t>
  </si>
  <si>
    <t>AD2S800B1G6-S</t>
  </si>
  <si>
    <t>AD2S800B1G6-R</t>
  </si>
  <si>
    <t>AD2S800B1G6-2</t>
  </si>
  <si>
    <t>AD2S800B2G6-B</t>
  </si>
  <si>
    <t>AD2S800B2G6-S</t>
  </si>
  <si>
    <t>AD2S800B2G6-R</t>
  </si>
  <si>
    <t>AD2S800B2G6-2</t>
  </si>
  <si>
    <t>AD3S1333C2G9-B</t>
  </si>
  <si>
    <t>DDR3 SO DIMM 1333 256x8</t>
  </si>
  <si>
    <t>AD3S1333C2G9-S</t>
  </si>
  <si>
    <t>AD3S1333C2G9-R</t>
  </si>
  <si>
    <t>AD3S1333C2G9-2</t>
  </si>
  <si>
    <t>AD3S1333C4G9-B</t>
  </si>
  <si>
    <t>AD3S1333C4G9-S</t>
  </si>
  <si>
    <t>AD3S1333C4G9-R</t>
  </si>
  <si>
    <t>AD3S1333C4G9-2</t>
  </si>
  <si>
    <t>AD3S1333W4G9-B</t>
  </si>
  <si>
    <t>DDR3 SO DIMM 1333 512x8</t>
  </si>
  <si>
    <t>AD3S1333W4G9-S</t>
  </si>
  <si>
    <t>AD3S1333W4G9-R</t>
  </si>
  <si>
    <t>AD3S1333W4G9-2</t>
  </si>
  <si>
    <t>AD3S1333W8G9-B</t>
  </si>
  <si>
    <t>AD3S1333W8G9-S</t>
  </si>
  <si>
    <t>AD3S1333W8G9-2</t>
  </si>
  <si>
    <t>AD3S1600C2G11-B</t>
  </si>
  <si>
    <t>DDR3 SO DIMM 1600 256x8</t>
  </si>
  <si>
    <t>AD3S1600C2G11-S</t>
  </si>
  <si>
    <t>AD3S1600C2G11-R</t>
  </si>
  <si>
    <t>AD3S1600C2G11-2</t>
  </si>
  <si>
    <t>AD3S1600C4G11-B</t>
  </si>
  <si>
    <t>AD3S1600C4G11-S</t>
  </si>
  <si>
    <t>AD3S1600C4G11-R</t>
  </si>
  <si>
    <t>AD3S1600C4G11-2</t>
  </si>
  <si>
    <t>AD3S1600W4G11-B</t>
  </si>
  <si>
    <t>DDR3 SO DIMM 1600 512x8</t>
  </si>
  <si>
    <t>AD3S1600W4G11-S</t>
  </si>
  <si>
    <t>AD3S1600W4G11-R</t>
  </si>
  <si>
    <t>AD3S1600W4G11-2</t>
  </si>
  <si>
    <t>AD3S1600W8G11-B</t>
  </si>
  <si>
    <t>AD3S1600W8G11-S</t>
  </si>
  <si>
    <t>AD3S1600W8G11-R</t>
  </si>
  <si>
    <t>AD3S1600W8G11-2</t>
  </si>
  <si>
    <t>ST31000528AS</t>
  </si>
  <si>
    <t>ST31000524AS</t>
  </si>
  <si>
    <t>ST3160316AS</t>
  </si>
  <si>
    <t>ST3500413AS</t>
  </si>
  <si>
    <t>ST3750525AS</t>
  </si>
  <si>
    <t>ST32000641AS</t>
  </si>
  <si>
    <t>ST33000651AS</t>
  </si>
  <si>
    <t>STAR400</t>
  </si>
  <si>
    <t>ST340005SHD10G-RK</t>
  </si>
  <si>
    <t>ST380005SHD10G-RK</t>
  </si>
  <si>
    <t>STAU12000200</t>
  </si>
  <si>
    <t>ST310005MND10G-RK</t>
  </si>
  <si>
    <t>ST320005MND10G-RK</t>
  </si>
  <si>
    <t>ST320005LSD10G-RK</t>
  </si>
  <si>
    <t>ST340005LSD10G-RK</t>
  </si>
  <si>
    <t>STAV6000200</t>
  </si>
  <si>
    <t>STAW3000200</t>
  </si>
  <si>
    <t>STBM2000200</t>
  </si>
  <si>
    <t>STBM3000200</t>
  </si>
  <si>
    <t>STBM4000200</t>
  </si>
  <si>
    <t>STBN200</t>
  </si>
  <si>
    <t>STBN2000200</t>
  </si>
  <si>
    <t>STBN4000200</t>
  </si>
  <si>
    <t>STBN6000200</t>
  </si>
  <si>
    <t>STBN8000200</t>
  </si>
  <si>
    <t>STBP12000200</t>
  </si>
  <si>
    <t>STBP16000200</t>
  </si>
  <si>
    <t>STBP200</t>
  </si>
  <si>
    <t>STBP4000200</t>
  </si>
  <si>
    <t>STBP8000200</t>
  </si>
  <si>
    <t>ST310005EXD101-RK</t>
  </si>
  <si>
    <t>ST320005EXD101-RK</t>
  </si>
  <si>
    <t>STAY3000200</t>
  </si>
  <si>
    <t>STAY1000202</t>
  </si>
  <si>
    <t>STAY2000202</t>
  </si>
  <si>
    <t>STAY3000202</t>
  </si>
  <si>
    <t>STAX1000202</t>
  </si>
  <si>
    <t>STAX1500202</t>
  </si>
  <si>
    <t>STAX500202</t>
  </si>
  <si>
    <t>ST910004EXD101-RK</t>
  </si>
  <si>
    <t>ST905004EXD101-RK</t>
  </si>
  <si>
    <t>STAX1500200</t>
  </si>
  <si>
    <t>ST3300602FC</t>
  </si>
  <si>
    <t>ST3450802FC</t>
  </si>
  <si>
    <t>ST3450802SS</t>
  </si>
  <si>
    <t>ST3600002FC</t>
  </si>
  <si>
    <t>ST3600002SS</t>
  </si>
  <si>
    <t>ST3146855LC</t>
  </si>
  <si>
    <t>ST3146855LW</t>
  </si>
  <si>
    <t>ST3300655LC</t>
  </si>
  <si>
    <t>ST3300655LW</t>
  </si>
  <si>
    <t>ST373455LC</t>
  </si>
  <si>
    <t>ST373455LW</t>
  </si>
  <si>
    <t>ST3146356SS</t>
  </si>
  <si>
    <t>ST3300657FC</t>
  </si>
  <si>
    <t>ST3300657SS</t>
  </si>
  <si>
    <t>ST3450857FC</t>
  </si>
  <si>
    <t>ST3450857SS</t>
  </si>
  <si>
    <t>ST3600057FC</t>
  </si>
  <si>
    <t>ST3600057SS</t>
  </si>
  <si>
    <t>ST3250312CS</t>
  </si>
  <si>
    <t>ST3320311CS</t>
  </si>
  <si>
    <t>ST3500312CS</t>
  </si>
  <si>
    <t>ST31000322CS</t>
  </si>
  <si>
    <t>ST1000VM002</t>
  </si>
  <si>
    <t>ST1500VM002</t>
  </si>
  <si>
    <t>ST2000VM003</t>
  </si>
  <si>
    <t>ST2000VM002</t>
  </si>
  <si>
    <t>ST3000VM002</t>
  </si>
  <si>
    <t>ST4000VM000</t>
  </si>
  <si>
    <t>ST320005N4D1AS-RK</t>
  </si>
  <si>
    <t>ST310005N1A1AS-RK</t>
  </si>
  <si>
    <t>STAN500200</t>
  </si>
  <si>
    <t>STBD500200</t>
  </si>
  <si>
    <t>STBD500201</t>
  </si>
  <si>
    <t>STBD750200</t>
  </si>
  <si>
    <t>STBD750201</t>
  </si>
  <si>
    <t>STBD1000200</t>
  </si>
  <si>
    <t>STBD2000201</t>
  </si>
  <si>
    <t>STBD3000200</t>
  </si>
  <si>
    <t>STBD4000400</t>
  </si>
  <si>
    <t>STCL2000400</t>
  </si>
  <si>
    <t>STBD1000400</t>
  </si>
  <si>
    <t>ST95005620AS</t>
  </si>
  <si>
    <t>ST9160314AS</t>
  </si>
  <si>
    <t>ST9250315AS</t>
  </si>
  <si>
    <t>ST9320325AS</t>
  </si>
  <si>
    <t>ST9500325AS</t>
  </si>
  <si>
    <t>ST9500325ASG</t>
  </si>
  <si>
    <t>ST9640320AS</t>
  </si>
  <si>
    <t>ST9160412AS</t>
  </si>
  <si>
    <t>ST9250410AS</t>
  </si>
  <si>
    <t>ST9250410ASG</t>
  </si>
  <si>
    <t>ST9320423AS</t>
  </si>
  <si>
    <t>ST9500420AS</t>
  </si>
  <si>
    <t>ST9500420ASG</t>
  </si>
  <si>
    <t>ST9500423AS</t>
  </si>
  <si>
    <t>ST320LM000</t>
  </si>
  <si>
    <t>ST500LM011</t>
  </si>
  <si>
    <t>ST1000LM028</t>
  </si>
  <si>
    <t>ST500LM020</t>
  </si>
  <si>
    <t>ST1000LM024</t>
  </si>
  <si>
    <t>ST2000LM003</t>
  </si>
  <si>
    <t>ST250LM004</t>
  </si>
  <si>
    <t>ST320LM001</t>
  </si>
  <si>
    <t>ST500LM012</t>
  </si>
  <si>
    <t>ST640LM001</t>
  </si>
  <si>
    <t>ST750LM022</t>
  </si>
  <si>
    <t>ST9750423AS</t>
  </si>
  <si>
    <t>ST9750420AS</t>
  </si>
  <si>
    <t>ST750LX003</t>
  </si>
  <si>
    <t>ST1000LM014</t>
  </si>
  <si>
    <t>ST500LM000</t>
  </si>
  <si>
    <t>ST1000DX001</t>
  </si>
  <si>
    <t>ST2000DX001</t>
  </si>
  <si>
    <t>ST4000DX001</t>
  </si>
  <si>
    <t>ST500LT015</t>
  </si>
  <si>
    <t>ST500LT025</t>
  </si>
  <si>
    <t>ST160LT015</t>
  </si>
  <si>
    <t>ST160LT016</t>
  </si>
  <si>
    <t>ST160LT003</t>
  </si>
  <si>
    <t>ST250LT003</t>
  </si>
  <si>
    <t>ST320LT020</t>
  </si>
  <si>
    <t>ST160LT007</t>
  </si>
  <si>
    <t>ST250LT007</t>
  </si>
  <si>
    <t>ST320LT007</t>
  </si>
  <si>
    <t>ST250LT012</t>
  </si>
  <si>
    <t>ST320LT012</t>
  </si>
  <si>
    <t>ST500LT012</t>
  </si>
  <si>
    <t>ST320LT030</t>
  </si>
  <si>
    <t>ST500LT032</t>
  </si>
  <si>
    <t>ST500LT033</t>
  </si>
  <si>
    <t>ST2000VX002</t>
  </si>
  <si>
    <t>ST31000526SV</t>
  </si>
  <si>
    <t>ST3500411SV</t>
  </si>
  <si>
    <t>ST91000640NS</t>
  </si>
  <si>
    <t>ST91000640SS</t>
  </si>
  <si>
    <t>ST9250610NS</t>
  </si>
  <si>
    <t>ST9500620NS</t>
  </si>
  <si>
    <t>ST9500620SS</t>
  </si>
  <si>
    <t>ST1000NM0001</t>
  </si>
  <si>
    <t>ST1000NM0011</t>
  </si>
  <si>
    <t>ST2000NM0001</t>
  </si>
  <si>
    <t>ST2000NM0011</t>
  </si>
  <si>
    <t>ST500NM0001</t>
  </si>
  <si>
    <t>ST500NM0011</t>
  </si>
  <si>
    <t>ST33000650NS</t>
  </si>
  <si>
    <t>ST33000650SS</t>
  </si>
  <si>
    <t>ST32000645NS</t>
  </si>
  <si>
    <t>ST32000445SS</t>
  </si>
  <si>
    <t>ST32000645SS</t>
  </si>
  <si>
    <t>ST32000646NS</t>
  </si>
  <si>
    <t>ST32000646SS</t>
  </si>
  <si>
    <t>ST32000647SS</t>
  </si>
  <si>
    <t>ST32000647NS</t>
  </si>
  <si>
    <t>ST31000424SS</t>
  </si>
  <si>
    <t>ST32000644NS</t>
  </si>
  <si>
    <t>ST3500414SS</t>
  </si>
  <si>
    <t>ST3500514NS</t>
  </si>
  <si>
    <t>ST1000NM0023</t>
  </si>
  <si>
    <t>ST1000NM0033</t>
  </si>
  <si>
    <t>ST1000NM0043</t>
  </si>
  <si>
    <t>ST1000NM0053</t>
  </si>
  <si>
    <t>ST1000NM0063</t>
  </si>
  <si>
    <t>ST2000NM0023</t>
  </si>
  <si>
    <t>ST2000NM0033</t>
  </si>
  <si>
    <t>ST2000NM0043</t>
  </si>
  <si>
    <t>ST2000NM0053</t>
  </si>
  <si>
    <t>ST2000NM0063</t>
  </si>
  <si>
    <t>ST3000NM0023</t>
  </si>
  <si>
    <t>ST3000NM0033</t>
  </si>
  <si>
    <t>ST3000NM0043</t>
  </si>
  <si>
    <t>ST3000NM0053</t>
  </si>
  <si>
    <t>ST3000NM0063</t>
  </si>
  <si>
    <t>ST4000NM0023</t>
  </si>
  <si>
    <t>ST4000NM0033</t>
  </si>
  <si>
    <t>ST4000NM0043</t>
  </si>
  <si>
    <t>ST4000NM0053</t>
  </si>
  <si>
    <t>ST4000NM0063</t>
  </si>
  <si>
    <t>ST4000NM0073</t>
  </si>
  <si>
    <t>ST5000NM0054</t>
  </si>
  <si>
    <t>ST6000NM0004</t>
  </si>
  <si>
    <t>ST6000NM0014</t>
  </si>
  <si>
    <t>ST2000NM0024</t>
  </si>
  <si>
    <t>ST2000NM0034</t>
  </si>
  <si>
    <t>ST2000NM0044</t>
  </si>
  <si>
    <t>ST2000NM0054</t>
  </si>
  <si>
    <t>ST4000NM0024</t>
  </si>
  <si>
    <t>ST4000NM0034</t>
  </si>
  <si>
    <t>ST4000NM0044</t>
  </si>
  <si>
    <t>ST4000NM0054</t>
  </si>
  <si>
    <t>ST5000NM0024</t>
  </si>
  <si>
    <t>ST5000NM0034</t>
  </si>
  <si>
    <t>ST5000NM0044</t>
  </si>
  <si>
    <t>ST5000NM0084</t>
  </si>
  <si>
    <t>ST5000NM0124</t>
  </si>
  <si>
    <t>ST6000NM0024</t>
  </si>
  <si>
    <t>ST6000NM0034</t>
  </si>
  <si>
    <t>ST6000NM0044</t>
  </si>
  <si>
    <t>ST6000NM0054</t>
  </si>
  <si>
    <t>ST2000NM0004</t>
  </si>
  <si>
    <t>ST2000NM0014</t>
  </si>
  <si>
    <t>ST2000NM0064</t>
  </si>
  <si>
    <t>ST2000NM0074</t>
  </si>
  <si>
    <t>ST4000NM0004</t>
  </si>
  <si>
    <t>ST4000NM0014</t>
  </si>
  <si>
    <t>ST4000NM0064</t>
  </si>
  <si>
    <t>ST4000NM0074</t>
  </si>
  <si>
    <t>ST4000NM0124</t>
  </si>
  <si>
    <t>ST4000NM0134</t>
  </si>
  <si>
    <t>ST6000NM0064</t>
  </si>
  <si>
    <t>ST6000NM0074</t>
  </si>
  <si>
    <t>ST6000NM0124</t>
  </si>
  <si>
    <t>ST6000NM0134</t>
  </si>
  <si>
    <t>ST32000444SS</t>
  </si>
  <si>
    <t>ST1000NC001</t>
  </si>
  <si>
    <t>ST2000NC001</t>
  </si>
  <si>
    <t>ST1000NC000</t>
  </si>
  <si>
    <t>ST2000NC000</t>
  </si>
  <si>
    <t>ST3000NC000</t>
  </si>
  <si>
    <t>ST3000NC002</t>
  </si>
  <si>
    <t>ST4000NC001</t>
  </si>
  <si>
    <t>ST4000NC000</t>
  </si>
  <si>
    <t>ST310005N1D1AS-RK</t>
  </si>
  <si>
    <t>ST3500418AS</t>
  </si>
  <si>
    <t>ST1000DL002</t>
  </si>
  <si>
    <t>ST1500DL003</t>
  </si>
  <si>
    <t>ST2000DL003</t>
  </si>
  <si>
    <t>ST1000DM003</t>
  </si>
  <si>
    <t>ST1500DM003</t>
  </si>
  <si>
    <t>ST2000DM001</t>
  </si>
  <si>
    <t>ST3000DM001</t>
  </si>
  <si>
    <t>ST4000DM000</t>
  </si>
  <si>
    <t>ST250DM000</t>
  </si>
  <si>
    <t>ST320DM000</t>
  </si>
  <si>
    <t>ST320DM001</t>
  </si>
  <si>
    <t>ST500DM002</t>
  </si>
  <si>
    <t>ST1000DM004</t>
  </si>
  <si>
    <t>ST2000DM002</t>
  </si>
  <si>
    <t>ST3000DM002</t>
  </si>
  <si>
    <t>STAA1000201</t>
  </si>
  <si>
    <t>STAA1500201</t>
  </si>
  <si>
    <t>STAA1500200</t>
  </si>
  <si>
    <t>STAA1000200</t>
  </si>
  <si>
    <t>STAA320200</t>
  </si>
  <si>
    <t>STAA320201</t>
  </si>
  <si>
    <t>STAA500200</t>
  </si>
  <si>
    <t>STAA500201</t>
  </si>
  <si>
    <t>STAA500202</t>
  </si>
  <si>
    <t>STAA500203</t>
  </si>
  <si>
    <t>STAA500205</t>
  </si>
  <si>
    <t>STAA500206</t>
  </si>
  <si>
    <t>STAA500207</t>
  </si>
  <si>
    <t>STAA500208</t>
  </si>
  <si>
    <t>STAA750201</t>
  </si>
  <si>
    <t>STAA750200</t>
  </si>
  <si>
    <t>STAC3000200</t>
  </si>
  <si>
    <t>STAC2000200</t>
  </si>
  <si>
    <t>STAC1000200</t>
  </si>
  <si>
    <t>STAC2000201</t>
  </si>
  <si>
    <t>STAC3000201</t>
  </si>
  <si>
    <t>STAC2000202</t>
  </si>
  <si>
    <t>STAC3000202</t>
  </si>
  <si>
    <t>STAC4000200</t>
  </si>
  <si>
    <t>STAC1000202</t>
  </si>
  <si>
    <t>STBC2000200</t>
  </si>
  <si>
    <t>STBC3000200</t>
  </si>
  <si>
    <t>STBA1000200</t>
  </si>
  <si>
    <t>STBB500200</t>
  </si>
  <si>
    <t>STBE500200</t>
  </si>
  <si>
    <t>STBL500201</t>
  </si>
  <si>
    <t>STAK200</t>
  </si>
  <si>
    <t>STAD500202</t>
  </si>
  <si>
    <t>STAD750202</t>
  </si>
  <si>
    <t>STAD500200</t>
  </si>
  <si>
    <t>STAM1000200</t>
  </si>
  <si>
    <t>STAM2000200</t>
  </si>
  <si>
    <t>STAM3000200</t>
  </si>
  <si>
    <t>STBF500200</t>
  </si>
  <si>
    <t>STBG1000200</t>
  </si>
  <si>
    <t>STBG2000200</t>
  </si>
  <si>
    <t>STBG3000200</t>
  </si>
  <si>
    <t>ST9146803SS</t>
  </si>
  <si>
    <t>ST9300603SS</t>
  </si>
  <si>
    <t>ST9146852SS</t>
  </si>
  <si>
    <t>ST973452SS</t>
  </si>
  <si>
    <t>ST9450404FC</t>
  </si>
  <si>
    <t>ST9450404SS</t>
  </si>
  <si>
    <t>ST9600204FC</t>
  </si>
  <si>
    <t>ST9600204SS</t>
  </si>
  <si>
    <t>ST9300605FC</t>
  </si>
  <si>
    <t>ST9300605SS</t>
  </si>
  <si>
    <t>ST9450405FC</t>
  </si>
  <si>
    <t>ST9450405SS</t>
  </si>
  <si>
    <t>ST9600205FC</t>
  </si>
  <si>
    <t>ST9600205SS</t>
  </si>
  <si>
    <t>ST9900805FC</t>
  </si>
  <si>
    <t>ST9900805SS</t>
  </si>
  <si>
    <t>ST9146853SS</t>
  </si>
  <si>
    <t>ST9300653SS</t>
  </si>
  <si>
    <t>ST1200MM0007</t>
  </si>
  <si>
    <t>ST1200MM0017</t>
  </si>
  <si>
    <t>ST300MM0026</t>
  </si>
  <si>
    <t>ST450MM0026</t>
  </si>
  <si>
    <t>ST600MM0026</t>
  </si>
  <si>
    <t>ST900MM0026</t>
  </si>
  <si>
    <t>ST900MM0036</t>
  </si>
  <si>
    <t>ST300MM0006</t>
  </si>
  <si>
    <t>ST450MM0006</t>
  </si>
  <si>
    <t>ST600MM0006</t>
  </si>
  <si>
    <t>ST900MM0006</t>
  </si>
  <si>
    <t>ST1200MM0118</t>
  </si>
  <si>
    <t>ST1200MM0158</t>
  </si>
  <si>
    <t>ST1800MM0088</t>
  </si>
  <si>
    <t>ST1800MM0118</t>
  </si>
  <si>
    <t>ST1800MM0128</t>
  </si>
  <si>
    <t>ST1800MM0158</t>
  </si>
  <si>
    <t>ST600MM0118</t>
  </si>
  <si>
    <t>ST600MM0158</t>
  </si>
  <si>
    <t>ST900MM0088</t>
  </si>
  <si>
    <t>ST900MM0128</t>
  </si>
  <si>
    <t>STBE320200</t>
  </si>
  <si>
    <t>ST100FM0002</t>
  </si>
  <si>
    <t>ST100FM0012</t>
  </si>
  <si>
    <t>ST200FM0002</t>
  </si>
  <si>
    <t>ST200FM0012</t>
  </si>
  <si>
    <t>ST400FM0002</t>
  </si>
  <si>
    <t>ST400FM0012</t>
  </si>
  <si>
    <t>ST800FM0002</t>
  </si>
  <si>
    <t>ST800FM0012</t>
  </si>
  <si>
    <t>ST100FX0002</t>
  </si>
  <si>
    <t>ST200FX0002</t>
  </si>
  <si>
    <t>ST400FX0002</t>
  </si>
  <si>
    <t>ST400FX0012</t>
  </si>
  <si>
    <t>ST1000VX000</t>
  </si>
  <si>
    <t>ST2000VX000</t>
  </si>
  <si>
    <t>ST3000VX000</t>
  </si>
  <si>
    <t>ST3000VX002</t>
  </si>
  <si>
    <t>ST4000VX000</t>
  </si>
  <si>
    <t>ST1000VX001</t>
  </si>
  <si>
    <t>ST2000VX003</t>
  </si>
  <si>
    <t>ST4000VX002</t>
  </si>
  <si>
    <t>ST1000VX002</t>
  </si>
  <si>
    <t>ST2000VX004</t>
  </si>
  <si>
    <t>ST3000VX004</t>
  </si>
  <si>
    <t>ST1000VX003</t>
  </si>
  <si>
    <t>ST2000VX005</t>
  </si>
  <si>
    <t>ST3000VX005</t>
  </si>
  <si>
    <t>ST3000VX006</t>
  </si>
  <si>
    <t>ST5000VX0001</t>
  </si>
  <si>
    <t>ST5000VX0011</t>
  </si>
  <si>
    <t>ST6000VX0001</t>
  </si>
  <si>
    <t>ST6000VX0011</t>
  </si>
  <si>
    <t>STBV1000200</t>
  </si>
  <si>
    <t>STBV2000200</t>
  </si>
  <si>
    <t>STBV3000200</t>
  </si>
  <si>
    <t>STBV4000200</t>
  </si>
  <si>
    <t>STBV5000200</t>
  </si>
  <si>
    <t>STBX1000200</t>
  </si>
  <si>
    <t>STBX1500401</t>
  </si>
  <si>
    <t>STBX500200</t>
  </si>
  <si>
    <t>STBX1000201</t>
  </si>
  <si>
    <t>STBX2000401</t>
  </si>
  <si>
    <t>STCD500400</t>
  </si>
  <si>
    <t>STCD500202</t>
  </si>
  <si>
    <t>STCD500204</t>
  </si>
  <si>
    <t>STEB2000200</t>
  </si>
  <si>
    <t>STEB3000200</t>
  </si>
  <si>
    <t>STEB4000200</t>
  </si>
  <si>
    <t>STEB5000200</t>
  </si>
  <si>
    <t>STEA1000400</t>
  </si>
  <si>
    <t>STEA2000400</t>
  </si>
  <si>
    <t>STEA500400</t>
  </si>
  <si>
    <t>STCF500203</t>
  </si>
  <si>
    <t>STCF500800</t>
  </si>
  <si>
    <t>STCF500801</t>
  </si>
  <si>
    <t>STCA1000200</t>
  </si>
  <si>
    <t>STCA2000200</t>
  </si>
  <si>
    <t>STCA3000200</t>
  </si>
  <si>
    <t>STCA4000200</t>
  </si>
  <si>
    <t>STBW1000800</t>
  </si>
  <si>
    <t>STBW500800</t>
  </si>
  <si>
    <t>STCB2000800</t>
  </si>
  <si>
    <t>STCB3000800</t>
  </si>
  <si>
    <t>STBW1000201</t>
  </si>
  <si>
    <t>STBW1000403</t>
  </si>
  <si>
    <t>STCB2000901</t>
  </si>
  <si>
    <t>STDR400</t>
  </si>
  <si>
    <t>STDR1000200</t>
  </si>
  <si>
    <t>STDR1000201</t>
  </si>
  <si>
    <t>STDR1000202</t>
  </si>
  <si>
    <t>STDR1000203</t>
  </si>
  <si>
    <t>STDR1000411</t>
  </si>
  <si>
    <t>STDR2000200</t>
  </si>
  <si>
    <t>STDR2000201</t>
  </si>
  <si>
    <t>STDR2000202</t>
  </si>
  <si>
    <t>STDR2000203</t>
  </si>
  <si>
    <t>STDR2000408</t>
  </si>
  <si>
    <t>STBU1000200</t>
  </si>
  <si>
    <t>STBU1000201</t>
  </si>
  <si>
    <t>STBU1000202</t>
  </si>
  <si>
    <t>STBU1000203</t>
  </si>
  <si>
    <t>STBU500200</t>
  </si>
  <si>
    <t>STBU500201</t>
  </si>
  <si>
    <t>STBU500202</t>
  </si>
  <si>
    <t>STBU500203</t>
  </si>
  <si>
    <t>STBU750200</t>
  </si>
  <si>
    <t>STBU1000410</t>
  </si>
  <si>
    <t>STSHX-MT050DA</t>
  </si>
  <si>
    <t>STSHX-MTD10EA</t>
  </si>
  <si>
    <t>STSHX-M101TCB</t>
  </si>
  <si>
    <t>STSHX-M500TCB</t>
  </si>
  <si>
    <t>STSHX-MTD15EQ</t>
  </si>
  <si>
    <t>HX-D401TDB/G</t>
  </si>
  <si>
    <t>STCK1000200</t>
  </si>
  <si>
    <t>STCV2000200</t>
  </si>
  <si>
    <t>STCV500200</t>
  </si>
  <si>
    <t>STCG2000200</t>
  </si>
  <si>
    <t>STCG3000200</t>
  </si>
  <si>
    <t>STCG4000200</t>
  </si>
  <si>
    <t>STDN12000200</t>
  </si>
  <si>
    <t>STDN16000200</t>
  </si>
  <si>
    <t>STDN200</t>
  </si>
  <si>
    <t>STDN4000200</t>
  </si>
  <si>
    <t>STDN8000200</t>
  </si>
  <si>
    <t>STDP12000200</t>
  </si>
  <si>
    <t>STDP16000200</t>
  </si>
  <si>
    <t>STDP24000200</t>
  </si>
  <si>
    <t>STDP32000200</t>
  </si>
  <si>
    <t>STDP8000200</t>
  </si>
  <si>
    <t>ST100FN0021</t>
  </si>
  <si>
    <t>ST120FN0021</t>
  </si>
  <si>
    <t>ST200FN0021</t>
  </si>
  <si>
    <t>ST240FN0021</t>
  </si>
  <si>
    <t>ST400FN0021</t>
  </si>
  <si>
    <t>ST480FN0021</t>
  </si>
  <si>
    <t>ST120HM000</t>
  </si>
  <si>
    <t>ST240HM000</t>
  </si>
  <si>
    <t>ST480HM000</t>
  </si>
  <si>
    <t>ST120HM001</t>
  </si>
  <si>
    <t>ST240HM001</t>
  </si>
  <si>
    <t>ST480HM001</t>
  </si>
  <si>
    <t>ST200FM0053</t>
  </si>
  <si>
    <t>ST200FM0073</t>
  </si>
  <si>
    <t>ST400FM0053</t>
  </si>
  <si>
    <t>ST400FM0073</t>
  </si>
  <si>
    <t>ST800FM0043</t>
  </si>
  <si>
    <t>ST800FM0053</t>
  </si>
  <si>
    <t>ST800FM0063</t>
  </si>
  <si>
    <t>ST400FM0213</t>
  </si>
  <si>
    <t>ST800FM0153</t>
  </si>
  <si>
    <t>ST400FM0223</t>
  </si>
  <si>
    <t>ST800FM0163</t>
  </si>
  <si>
    <t>ST100FP0021</t>
  </si>
  <si>
    <t>ST120FP0021</t>
  </si>
  <si>
    <t>ST200FP0021</t>
  </si>
  <si>
    <t>ST240FP0021</t>
  </si>
  <si>
    <t>ST400FP0021</t>
  </si>
  <si>
    <t>ST480FP0021</t>
  </si>
  <si>
    <t>ST2000VN001</t>
  </si>
  <si>
    <t>ST4000VN003</t>
  </si>
  <si>
    <t>ST2000VN000</t>
  </si>
  <si>
    <t>ST3000VN000</t>
  </si>
  <si>
    <t>ST4000VN000</t>
  </si>
  <si>
    <t>STDM12000200</t>
  </si>
  <si>
    <t>STDM16000200</t>
  </si>
  <si>
    <t>STDM4000200</t>
  </si>
  <si>
    <t>STDM8000200</t>
  </si>
  <si>
    <t>STCT4000200</t>
  </si>
  <si>
    <t>STCU8000200</t>
  </si>
  <si>
    <t>STCL4000400</t>
  </si>
  <si>
    <t>ST320VT000</t>
  </si>
  <si>
    <t>ST500VT000</t>
  </si>
  <si>
    <t>STDT5000200</t>
  </si>
  <si>
    <t>STDT2000200</t>
  </si>
  <si>
    <t>STDT3000200</t>
  </si>
  <si>
    <t>STDT4000200</t>
  </si>
  <si>
    <t>STDA4000200</t>
  </si>
  <si>
    <t>ST1000LM015</t>
  </si>
  <si>
    <t>ST500LM001</t>
  </si>
  <si>
    <t>ST320LM011</t>
  </si>
  <si>
    <t>ST320LM012</t>
  </si>
  <si>
    <t>ST500LM023</t>
  </si>
  <si>
    <t>ST500LM024</t>
  </si>
  <si>
    <t>ST320LM010</t>
  </si>
  <si>
    <t>ST500LM021</t>
  </si>
  <si>
    <t>ST5000AS0001</t>
  </si>
  <si>
    <t>ST5000AS0011</t>
  </si>
  <si>
    <t>ST300MX0012</t>
  </si>
  <si>
    <t>ST300MX0022</t>
  </si>
  <si>
    <t>ST300MX0032</t>
  </si>
  <si>
    <t>ST300MX0042</t>
  </si>
  <si>
    <t>ST600MX0052</t>
  </si>
  <si>
    <t>ST600MX0062</t>
  </si>
  <si>
    <t>ST600MX0082</t>
  </si>
  <si>
    <t>ST600MX0092</t>
  </si>
  <si>
    <t>ST300MP0005</t>
  </si>
  <si>
    <t>ST300MP0015</t>
  </si>
  <si>
    <t>ST600MP0005</t>
  </si>
  <si>
    <t>ST600MP0015</t>
  </si>
  <si>
    <t>ST2000VN0001</t>
  </si>
  <si>
    <t>ST3000VN0001</t>
  </si>
  <si>
    <t>ST4000VN0001</t>
  </si>
  <si>
    <t>ST5000VN0001</t>
  </si>
  <si>
    <t>ST6000VN0001</t>
  </si>
  <si>
    <t>ST2000VN0011</t>
  </si>
  <si>
    <t>ST3000VN0011</t>
  </si>
  <si>
    <t>ST4000VN0011</t>
  </si>
  <si>
    <t>ST5000VN0011</t>
  </si>
  <si>
    <t>ST6000VN0011</t>
  </si>
  <si>
    <t>ST1000NX0303</t>
  </si>
  <si>
    <t>ST1000NX0313</t>
  </si>
  <si>
    <t>ST1000NX0323</t>
  </si>
  <si>
    <t>ST1000NX0333</t>
  </si>
  <si>
    <t>ST1000NX0343</t>
  </si>
  <si>
    <t>ST1000NX0353</t>
  </si>
  <si>
    <t>ST1000NX0363</t>
  </si>
  <si>
    <t>ST1000NX0373</t>
  </si>
  <si>
    <t>ST2000NX0243</t>
  </si>
  <si>
    <t>ST2000NX0253</t>
  </si>
  <si>
    <t>ST2000NX0263</t>
  </si>
  <si>
    <t>ST2000NX0273</t>
  </si>
  <si>
    <t>ST2000NX0283</t>
  </si>
  <si>
    <t>ST2000NX0303</t>
  </si>
  <si>
    <t>ST2000NX0323</t>
  </si>
  <si>
    <t>ST2000NX0333</t>
  </si>
  <si>
    <t>ST2000NX0343</t>
  </si>
  <si>
    <t>ST2000NX0353</t>
  </si>
  <si>
    <t>ST6000AS0002</t>
  </si>
  <si>
    <t>ST8000AS0002</t>
  </si>
  <si>
    <t>STCR3000200</t>
  </si>
  <si>
    <t>STCR4000200</t>
  </si>
  <si>
    <t>STCR5000200</t>
  </si>
  <si>
    <t>STCS4000200</t>
  </si>
  <si>
    <t>HDS721032CLA362</t>
  </si>
  <si>
    <t>HDS721050CLA362</t>
  </si>
  <si>
    <t>HDS721010CLA332</t>
  </si>
  <si>
    <t>HDS721050DLE630</t>
  </si>
  <si>
    <t>HDS723015BLA642</t>
  </si>
  <si>
    <t>HDS723020BLA642</t>
  </si>
  <si>
    <t>H3IKNAS40003272SE</t>
  </si>
  <si>
    <t>H3IKNAS30003272SE</t>
  </si>
  <si>
    <t>HTS541515A9E630</t>
  </si>
  <si>
    <t>HTS541050A9E680</t>
  </si>
  <si>
    <t>HTS541064A9E680</t>
  </si>
  <si>
    <t>HTS541075A9E680</t>
  </si>
  <si>
    <t>HTS541010A9E680</t>
  </si>
  <si>
    <t>HTE541010A9E680</t>
  </si>
  <si>
    <t>HTE541075A9E680</t>
  </si>
  <si>
    <t>HTS547550A9E384</t>
  </si>
  <si>
    <t>HTS727550A9E364</t>
  </si>
  <si>
    <t>HTS727575A9E364</t>
  </si>
  <si>
    <t>HTS721010A9E630</t>
  </si>
  <si>
    <t>HTS543216A7A384</t>
  </si>
  <si>
    <t>HTS543216A7A381</t>
  </si>
  <si>
    <t>HTS543216A7A385</t>
  </si>
  <si>
    <t>HTS543225A7A384</t>
  </si>
  <si>
    <t>HTE543225A7A384</t>
  </si>
  <si>
    <t>HTS543225A7A381</t>
  </si>
  <si>
    <t>HTS543225A7A385</t>
  </si>
  <si>
    <t>HTS543232A7A384</t>
  </si>
  <si>
    <t>HTE543232A7A384</t>
  </si>
  <si>
    <t>HTS543232A7A381</t>
  </si>
  <si>
    <t>HTS543232A7A385</t>
  </si>
  <si>
    <t>HTS545025A7E380</t>
  </si>
  <si>
    <t>HTS545025A7E381</t>
  </si>
  <si>
    <t>HTS545025A7E385</t>
  </si>
  <si>
    <t>HTS545032A7E380</t>
  </si>
  <si>
    <t>HTE545032A7E380</t>
  </si>
  <si>
    <t>HTS545032A7E381</t>
  </si>
  <si>
    <t>HTS545032A7E385</t>
  </si>
  <si>
    <t>HTS545050A7E380</t>
  </si>
  <si>
    <t>HTS545050A7E680</t>
  </si>
  <si>
    <t>HTE545050A7E380</t>
  </si>
  <si>
    <t>HTS545050A7E381</t>
  </si>
  <si>
    <t>HTS545050A7E385</t>
  </si>
  <si>
    <t>HTS541075A7E630</t>
  </si>
  <si>
    <t>HTS541075A7E635</t>
  </si>
  <si>
    <t>HTS541010A7E630</t>
  </si>
  <si>
    <t>HTS541010A7E635</t>
  </si>
  <si>
    <t>HTS723216A7A364</t>
  </si>
  <si>
    <t>HTE723216A7A364</t>
  </si>
  <si>
    <t>HTS723216A7A361</t>
  </si>
  <si>
    <t>HTS723216A7A365</t>
  </si>
  <si>
    <t>HTS723225A7A364</t>
  </si>
  <si>
    <t>HTE723225A7A364</t>
  </si>
  <si>
    <t>HTS723225A7A361</t>
  </si>
  <si>
    <t>HTS723225A7A365</t>
  </si>
  <si>
    <t>HTS723232A7A364</t>
  </si>
  <si>
    <t>HTE723232A7A364</t>
  </si>
  <si>
    <t>HTS723232A7A361</t>
  </si>
  <si>
    <t>HTS723232A7A365</t>
  </si>
  <si>
    <t>HTS725025A7E630</t>
  </si>
  <si>
    <t>HTS725032A7E630</t>
  </si>
  <si>
    <t>HTS725050A7E630</t>
  </si>
  <si>
    <t>HTE725032A7E630</t>
  </si>
  <si>
    <t>HTE725050A7E630</t>
  </si>
  <si>
    <t>HUA723030ALA641</t>
  </si>
  <si>
    <t>HUS723030ALS640</t>
  </si>
  <si>
    <t>HUS723030ALS641</t>
  </si>
  <si>
    <t>HUS724020ALA640</t>
  </si>
  <si>
    <t>HUS724020ALE640</t>
  </si>
  <si>
    <t>HUS724020ALS640</t>
  </si>
  <si>
    <t>HUS724030ALA640</t>
  </si>
  <si>
    <t>HUS724030ALS640</t>
  </si>
  <si>
    <t>HUS724040ALS640</t>
  </si>
  <si>
    <t>HUS724040ALA640</t>
  </si>
  <si>
    <t>HUS726060ALE614</t>
  </si>
  <si>
    <t>HUS726060ALE610</t>
  </si>
  <si>
    <t>HUS726060AL5210</t>
  </si>
  <si>
    <t>HUA722050CLA330</t>
  </si>
  <si>
    <t>HUA722010CLA330</t>
  </si>
  <si>
    <t>HUA722020ALA330</t>
  </si>
  <si>
    <t>HUA724020ALA640</t>
  </si>
  <si>
    <t>HUS724030ALE640</t>
  </si>
  <si>
    <t>HUS724040ALE640</t>
  </si>
  <si>
    <t>HUS724020ALS641</t>
  </si>
  <si>
    <t>HUS724030ALS641</t>
  </si>
  <si>
    <t>HUS724040ALS641</t>
  </si>
  <si>
    <t>HUS726060ALA640</t>
  </si>
  <si>
    <t>HUS726060ALS640</t>
  </si>
  <si>
    <t>HUC721010ASS600</t>
  </si>
  <si>
    <t>HUC106030CSS600</t>
  </si>
  <si>
    <t>HUC106030CSS601</t>
  </si>
  <si>
    <t>HUC106045CSS600</t>
  </si>
  <si>
    <t>HUC106045CSS601</t>
  </si>
  <si>
    <t>HUC106060CSS600</t>
  </si>
  <si>
    <t>HUC106060CSS601</t>
  </si>
  <si>
    <t>HUC109030CSS600</t>
  </si>
  <si>
    <t>HUC109030CSS601</t>
  </si>
  <si>
    <t>HUC109045CSS600</t>
  </si>
  <si>
    <t>HUC109045CSS601</t>
  </si>
  <si>
    <t>HUC109060CSS600</t>
  </si>
  <si>
    <t>HUC109060CSS601</t>
  </si>
  <si>
    <t>HUC109090CSS600</t>
  </si>
  <si>
    <t>HUC109090CSS601</t>
  </si>
  <si>
    <t>HUC101212CSS601</t>
  </si>
  <si>
    <t>HUC101212CSS600</t>
  </si>
  <si>
    <t>HUC101890CSS200</t>
  </si>
  <si>
    <t>HUC151473CSS600</t>
  </si>
  <si>
    <t>HUC151473CSS601</t>
  </si>
  <si>
    <t>HUC151414CSS600</t>
  </si>
  <si>
    <t>HUSMM8020ASS204</t>
  </si>
  <si>
    <t>HUSMR1025ASS204</t>
  </si>
  <si>
    <t>HUSMR1625ASS204</t>
  </si>
  <si>
    <t>S840Z16S2</t>
  </si>
  <si>
    <t>S842E400M2</t>
  </si>
  <si>
    <t>S842E200M2</t>
  </si>
  <si>
    <t>S842E800M2</t>
  </si>
  <si>
    <t>H2IK10003254SE</t>
  </si>
  <si>
    <t>H2IK10003272SE</t>
  </si>
  <si>
    <t>H2IK2501672SE</t>
  </si>
  <si>
    <t>H2IK250854SE</t>
  </si>
  <si>
    <t>H2IK3201672SE</t>
  </si>
  <si>
    <t>H2IK320854SE</t>
  </si>
  <si>
    <t>H2IK7501672SE</t>
  </si>
  <si>
    <t>H2IK750854SE</t>
  </si>
  <si>
    <t>HTOLDEB10001BBB</t>
  </si>
  <si>
    <t>HTOLDEB20001BBB</t>
  </si>
  <si>
    <t>HTOLDEB30001BBB</t>
  </si>
  <si>
    <t>HTOLDEB40001BBB</t>
  </si>
  <si>
    <t>HTOLDX3EB10001ABB</t>
  </si>
  <si>
    <t>HTOLDX3EB20001ABB</t>
  </si>
  <si>
    <t>HTOLDX3EB30001ABB</t>
  </si>
  <si>
    <t>HTOLDX3EB40001ABB</t>
  </si>
  <si>
    <t>HTOLDXEB10001BBB</t>
  </si>
  <si>
    <t>HTOLDXEB20001BBB</t>
  </si>
  <si>
    <t>HTOLDXEB30001BBB</t>
  </si>
  <si>
    <t>HTOLMEA5001BBB</t>
  </si>
  <si>
    <t>HTOLMEA7501BBB</t>
  </si>
  <si>
    <t>HTOLMX3EA10001ABB</t>
  </si>
  <si>
    <t>HTOLMX3EA5001ABB</t>
  </si>
  <si>
    <t>HTOLMX3EA7501ABB</t>
  </si>
  <si>
    <t>HTOLMXEA3201ABB</t>
  </si>
  <si>
    <t>HTOLMXEA5001ABB</t>
  </si>
  <si>
    <t>HTOLMXEA7501ABB</t>
  </si>
  <si>
    <t>HTOMPEA10001BBB</t>
  </si>
  <si>
    <t>HTOLMU3EA10001ABB</t>
  </si>
  <si>
    <t>HTOSEA10001BGB</t>
  </si>
  <si>
    <t>HTOSEA10001BHB</t>
  </si>
  <si>
    <t>HTOSEA10001BCB</t>
  </si>
  <si>
    <t>HTOSEA10001BDB</t>
  </si>
  <si>
    <t>HTOSEC5001BGB</t>
  </si>
  <si>
    <t>HTOSEC5001BHB</t>
  </si>
  <si>
    <t>HTOSEC5001BCB</t>
  </si>
  <si>
    <t>HTOSEC5001BDB</t>
  </si>
  <si>
    <t>WD4001FAEX</t>
  </si>
  <si>
    <t>WD4003FZEX</t>
  </si>
  <si>
    <t>WD3001FAEX</t>
  </si>
  <si>
    <t>WD3003FZEX</t>
  </si>
  <si>
    <t>WD2002FAEX</t>
  </si>
  <si>
    <t>WD2003FZEX</t>
  </si>
  <si>
    <t>WD1003FZEX</t>
  </si>
  <si>
    <t>WD5003AZEX</t>
  </si>
  <si>
    <t>WD5000AZRX</t>
  </si>
  <si>
    <t>WD60EZRX</t>
  </si>
  <si>
    <t>WD50EZRX</t>
  </si>
  <si>
    <t>WD40EZRX</t>
  </si>
  <si>
    <t>WD30EZRX</t>
  </si>
  <si>
    <t>WD20EZRX</t>
  </si>
  <si>
    <t>WD15EZRX</t>
  </si>
  <si>
    <t>WD10EZRX</t>
  </si>
  <si>
    <t>WD10EZEX</t>
  </si>
  <si>
    <t>WD7500AZEX</t>
  </si>
  <si>
    <t>WD5000AAKX</t>
  </si>
  <si>
    <t>WD3200AAKX</t>
  </si>
  <si>
    <t>WD2500AAKX</t>
  </si>
  <si>
    <t xml:space="preserve">WD60EFRX </t>
  </si>
  <si>
    <t xml:space="preserve">WD50EFRX </t>
  </si>
  <si>
    <t>WD40EFRX</t>
  </si>
  <si>
    <t>WD30EFRX</t>
  </si>
  <si>
    <t>WD20EFRX</t>
  </si>
  <si>
    <t>WD10EFRX</t>
  </si>
  <si>
    <t>WD4001FFSX</t>
  </si>
  <si>
    <t>WD3001FFSX</t>
  </si>
  <si>
    <t>WD2001FFSX</t>
  </si>
  <si>
    <t>WD9001BKHG</t>
  </si>
  <si>
    <t>WD6001BKHG</t>
  </si>
  <si>
    <t>WD3001BKHG</t>
  </si>
  <si>
    <t>WD1000CHTZ</t>
  </si>
  <si>
    <t>WD5000BHTZ</t>
  </si>
  <si>
    <t>WD2500BHTZ</t>
  </si>
  <si>
    <t>WD1000DHTZ</t>
  </si>
  <si>
    <t>WD5000HHTZ</t>
  </si>
  <si>
    <t>WD2500HHTZ</t>
  </si>
  <si>
    <t>WD9001HKHG</t>
  </si>
  <si>
    <t>WD6001HKHG</t>
  </si>
  <si>
    <t>WD3001HKHG</t>
  </si>
  <si>
    <t>WD2503ABYZ</t>
  </si>
  <si>
    <t>WD5003ABYX</t>
  </si>
  <si>
    <t>WD5003ABYZ</t>
  </si>
  <si>
    <t>WD1003FBYX</t>
  </si>
  <si>
    <t>WD1003FBYZ</t>
  </si>
  <si>
    <t>WD4000FYYZ</t>
  </si>
  <si>
    <t>WD3000FYYZ</t>
  </si>
  <si>
    <t>WD2000FYYZ</t>
  </si>
  <si>
    <t>WD4001FYYG</t>
  </si>
  <si>
    <t>WD3001FYYG</t>
  </si>
  <si>
    <t>WD2001FYYG</t>
  </si>
  <si>
    <t>WD1001FYYG</t>
  </si>
  <si>
    <t>WD4000F9YZ</t>
  </si>
  <si>
    <t>WD3000F9YZ</t>
  </si>
  <si>
    <t>WD2000F9YZ</t>
  </si>
  <si>
    <t>WD1002F9YZ</t>
  </si>
  <si>
    <t>WD7500LPCX</t>
  </si>
  <si>
    <t>WD10JPVT</t>
  </si>
  <si>
    <t>WD7500BPKX</t>
  </si>
  <si>
    <t>WD5000BPKX</t>
  </si>
  <si>
    <t>WD5000LPLX</t>
  </si>
  <si>
    <t>WD3200BEKX</t>
  </si>
  <si>
    <t>WD2500BEKX</t>
  </si>
  <si>
    <t>WD1600BEKX</t>
  </si>
  <si>
    <t>WD7500BFCX</t>
  </si>
  <si>
    <t>WD5000LPVX</t>
  </si>
  <si>
    <t>WD3200LPVX</t>
  </si>
  <si>
    <t>WD10JFCX</t>
  </si>
  <si>
    <t>WD10JPVX</t>
  </si>
  <si>
    <t>WD10SPCX</t>
  </si>
  <si>
    <t>WD3200BPVT</t>
  </si>
  <si>
    <t>WD2500BPVT</t>
  </si>
  <si>
    <t>WD7500BPVX</t>
  </si>
  <si>
    <t>WD20NPVX</t>
  </si>
  <si>
    <t>WD1001X06XDTL</t>
  </si>
  <si>
    <t>WDBCTL0020HWT-EESN</t>
  </si>
  <si>
    <t>WDBWWD0080KBK-EESN</t>
  </si>
  <si>
    <t>WDBWWD0000NBK-EESN</t>
  </si>
  <si>
    <t>WDBFJK0040HBK-EESN</t>
  </si>
  <si>
    <t>WDBFJK0030HBK-EESN</t>
  </si>
  <si>
    <t>WDBFJK0020HBK-EESN</t>
  </si>
  <si>
    <t>WDBC3G0030HAL-EESN</t>
  </si>
  <si>
    <t>WDBC3G0020HAL-EESN</t>
  </si>
  <si>
    <t>WDBHDK0010BBK-EESN</t>
  </si>
  <si>
    <t>WDBPGC5000ABK-EESN</t>
  </si>
  <si>
    <t>WDBPGC5000ABL-EESN</t>
  </si>
  <si>
    <t>WDBPGC5000ARD-EESN</t>
  </si>
  <si>
    <t>WDBPGC5000ATT-EESN</t>
  </si>
  <si>
    <t>WDBZFP0010BBK-EESN</t>
  </si>
  <si>
    <t>WDBZFP0010BBL-EESN</t>
  </si>
  <si>
    <t>WDBZFP0010BRD-EESN</t>
  </si>
  <si>
    <t>WDBZFP0010BTT-EESN</t>
  </si>
  <si>
    <t>WDBMWV0020BBK-EESN</t>
  </si>
  <si>
    <t>WDBMWV0020BBL-EESN</t>
  </si>
  <si>
    <t>WDBMWV0020BRD-EESN</t>
  </si>
  <si>
    <t>WDBMWV0020BTT-EESN</t>
  </si>
  <si>
    <t>WDBGMT0010BAL-EESN</t>
  </si>
  <si>
    <t>WDBACA0010BBK-EESN</t>
  </si>
  <si>
    <t>WDBWLG0020HBK-EESN</t>
  </si>
  <si>
    <t>WDBWLG0030HBK-EESN</t>
  </si>
  <si>
    <t>WDBWLG0040HBK-EESN</t>
  </si>
  <si>
    <t>WDBU6Y0020BBK-EESN</t>
  </si>
  <si>
    <t>WDBU6Y0015BBK-EESN</t>
  </si>
  <si>
    <t>WDBUZG0010BBK-EESN</t>
  </si>
  <si>
    <t>WDBUZG5000ABK-EESN</t>
  </si>
  <si>
    <t>Home Wireless</t>
  </si>
  <si>
    <t>W1800R</t>
  </si>
  <si>
    <t>F1201</t>
  </si>
  <si>
    <t>FH1201</t>
  </si>
  <si>
    <t>F1200</t>
  </si>
  <si>
    <t>FH302D</t>
  </si>
  <si>
    <t>FH303</t>
  </si>
  <si>
    <t>W303R</t>
  </si>
  <si>
    <t>FH305</t>
  </si>
  <si>
    <t>W309R</t>
  </si>
  <si>
    <t>F300</t>
  </si>
  <si>
    <t>2T2R Wireless-N Broadband Router, 4 10/100Mbps LAN Ports, 2 X 5dBi Fixed  Antennas, 2.4GHz, Static IP, DHCP, PPPoE, PPTP, L2TP; Port Bandwidth Control, Port Mapping,  WPS, WMM,WISP</t>
  </si>
  <si>
    <t>N30</t>
  </si>
  <si>
    <t>F303</t>
  </si>
  <si>
    <t>N301</t>
  </si>
  <si>
    <t>W308R</t>
  </si>
  <si>
    <t>W368R</t>
  </si>
  <si>
    <t>W311R</t>
  </si>
  <si>
    <t>Wireless-N Broadband Router, 1Tx1R, 4 10/100Mbps LAN Ports, 1 x 5dBi Fixed Antenna,IEEE802.11b/g/n, Static IP, DHCP, PPPoE, PPTP, L2TP, 802.1x Protocol;  Port Bandwidth Control, Port Mapping, Port Trigger, WPS, WMM,</t>
  </si>
  <si>
    <t>W311R+</t>
  </si>
  <si>
    <t>Wireless-N Broadband Router, 1Tx1R, 4 10/100Mbps LAN Ports, 1 x 5dBi Detachable Antenna,IEEE802.11b/g/n, Static IP, DHCP, PPPoE, PPTP, L2TP, 802.1x Protocol;  Port Bandwidth Control, Port Mapping, Port Trigger, WPS, WMM,</t>
  </si>
  <si>
    <t>N3</t>
  </si>
  <si>
    <t>150Mbps Wireless Router, with 1LAN, 1WAN Port, Fixed Antenna</t>
  </si>
  <si>
    <t>N150</t>
  </si>
  <si>
    <t>W316R</t>
  </si>
  <si>
    <t>150Mbps, Wireless-N Broadband Router, 1Tx1R, 4 10/100Mbps LAN Ports, 1 x 5dBi Fixed Antenna,IEEE802.11b/g/n,  Static IP, DHCP, PPPoE, PPTP, L2TP; Port Bandwidth Control, Port Mapping, WPS, WMM;</t>
  </si>
  <si>
    <t>A30</t>
  </si>
  <si>
    <t xml:space="preserve"> 2T2R 11n 300Mbps Wireless Range Extender, Support  802.11n/g/b, AP and WDS working modes</t>
  </si>
  <si>
    <t>AH302</t>
  </si>
  <si>
    <t>W322U</t>
  </si>
  <si>
    <t>2T2R 11n USB Adapter, Bulit-In 2 Antennas,w/WPS button,Ad-Hoc and Infrastructure, Wireless Roaming, supports Soft AP, PSP Xlink ,Nintendo WII, NDS games, WPS (PBC and PIN), WMM</t>
  </si>
  <si>
    <t>W311MI</t>
  </si>
  <si>
    <t>1T1R 11n Nano USB Adapter,W/WPS button,Ad-Hoc and Infrastructure, Wireless Roaming, Soft AP, PSP Xlink, Nintendo WII, NDS games, WPS (PBC and PIN) , WMM,</t>
  </si>
  <si>
    <t>W311M</t>
  </si>
  <si>
    <t xml:space="preserve">1T1R 11n Mini USB Adapter,W/WPS button,Ad-Hoc and Infrastructure, Wireless Roaming, Soft AP, PSP Xlink, Nintendo WII, NDS games, WPS (PBC and PIN) , WMM, </t>
  </si>
  <si>
    <t>W311MA</t>
  </si>
  <si>
    <t>1Tx1R 11n USB Adapter,  3.5dBi Fixed Antenna,W/WPS button,Ad-Hoc and Infrastructure, Wireless Roaming, Soft AP, PSP Xlink, Nintendo WII, NDS games, WPS (PBC and PIN) , WMM,</t>
  </si>
  <si>
    <t>W311U+</t>
  </si>
  <si>
    <t>1T1R 11n High Power USB Dongle,External 5dBi Detachable Antenna,Ad-Hoc and Infrastructure, Wireless Roaming, Soft AP, PSP Xlink ,Nintendo WII, NDS games,  WPS (PBC and PIN) , WMM,</t>
  </si>
  <si>
    <t>UH150</t>
  </si>
  <si>
    <t>W900U</t>
  </si>
  <si>
    <t>802.11ac standard, Dual-Band AC USB Adapter, up to 900Mbps WiFi speeds, USB 2.0 connector, WPS, 64/128-bit WEP, WPA/WAP2,802.1x, support Windows 8/7/Vista/XP, Linux OS</t>
  </si>
  <si>
    <t>Business Wireless</t>
  </si>
  <si>
    <t>W310A</t>
  </si>
  <si>
    <t>W312A</t>
  </si>
  <si>
    <t>86*86mm Wall plate access point
2.4GHz 300Mbps
2*FE LAN ports
1*USBv2.0
1*RJ11
Maximum concurrent clients 8
Maximum Transmit Power 18dbm
Compliant with IEEE 802.3af
SSID tagged to VLAN
64/128bit WEP,WPA-PSK,WPA2-PSK,WPA&amp;WPA2-PSK,WPA,WPA2</t>
  </si>
  <si>
    <t>W330A</t>
  </si>
  <si>
    <t>Fit AP
Ceiling Design
2.4GHz 300Mbps
1*FE LAN Portl
4 SSID
QVLAN
Compliant  with PoE 802.3af
Centralized management by AC500</t>
  </si>
  <si>
    <t>W301Av6.0</t>
  </si>
  <si>
    <t>indoor ceiling access point
2.4GHz 300Mbps
1*GE Port
Maximum concurrent clients 15
Maximum Transmit Power 100mw
compliant with IEEE 802.3af
P2P,P2MP,Repeater mode</t>
  </si>
  <si>
    <t>W301Av7.0</t>
  </si>
  <si>
    <t>indoor ceiling access point
2.4GHz 300Mbps
1*FE Port
Maximum concurrent clients 15
Maximum Transmit Power 100mw
compliant with IEEE 802.3af
AP/WDS/Universal Repeater
64/128bit WEP,WPA-PSK,WPA2-PSK,WPA&amp;WPA2-PSK,WPA,WPA2</t>
  </si>
  <si>
    <t>WH302A</t>
  </si>
  <si>
    <t>indoor ceiling access point
2.4GHz 300Mbps
1*GE Port
Maximum concurrent clients 20
Maximum Transmit Power 400mw
compliant with IEEE 802.3at
AP/WDS/Universal Repeater
SSID to VLAN tagging
64/128bit WEP,WPA-PSK,WPA2-PSK,WPA&amp;WPA2-PSK,WPA,WPA2</t>
  </si>
  <si>
    <t>WH450A</t>
  </si>
  <si>
    <t>indoor ceiling access point
2.4GHz 450Mbps
2*GE Port
Maximum concurrent clients 25
Maximum Transmit Power 400mw
compliant with IEEE 802.3at
AP/WDS/Universal Repeater
64/128bit WEP,WPA-PSK,WPA2-PSK,WPA&amp;WPA2-PSK,WPA,WPA2</t>
  </si>
  <si>
    <t>W900A</t>
  </si>
  <si>
    <t>indoor ceiling access point
2.4GHz 450Mbps &amp; 5G 450Mbps 
2*GE Port
Maximum concurrent clients 50
Maximum Transmit Power 400mw
Powered with PoE Injector included
AP/WDS/Universal Repeater
64/128bit WEP,WPA-PSK,WPA2-PSK,WPA&amp;WPA2-PSK,WPA,WPA2</t>
  </si>
  <si>
    <t>W1500A</t>
  </si>
  <si>
    <t>Outdoor long range access point
2.4GHz 150Mbps
Maximum bridge range 3km
1*FE PoE/WAN/LAN port
1*FE LAN Port
10dbi Internal Directional Antenna
Antenna Beamwidth:Horizontal: 60° Vertical: 30°
Power supply by PoE injector included
6KV ESD Protection
6KV Lightning Protection
AP/P2P/P2MP/Universal Repeater/WISP/Wireless Router</t>
  </si>
  <si>
    <t>W300A</t>
  </si>
  <si>
    <t>Indoor desktop access point
2.4GHz 300Mbps
1*GE Port
Maximum concurrent clients 15
Maximum Transmit Power 100mw
compliant with IEEE 802.3af
P2P,P2MP,Repeater mode</t>
  </si>
  <si>
    <t>AC500</t>
  </si>
  <si>
    <t>Maximum managed number of Aps up to 32
5 Gigabit Ethernet LAN ports
1GHz frequency broadcom CPU
Discover APs Automatically
Tagging SSID to VLAN to establish different access right
Monitor Aps&amp;clients online status
Desktop and email alarm supported
Unified manage all the W330A in the network</t>
  </si>
  <si>
    <t>Range Extender</t>
  </si>
  <si>
    <t>A301</t>
  </si>
  <si>
    <t>300Mbps Wireless N Wall Plugged Range Extender,  2T2R, 2.4GHz, 802.11n/g/b, Ranger Extender button, Range extender mode, with internal Antennas</t>
  </si>
  <si>
    <t>Portable wireless</t>
  </si>
  <si>
    <t>A6</t>
  </si>
  <si>
    <t>150Mbps Wireless AP/Router, Pocket design, Supports AP/Client/Universal repeater/WISP/wireless router; USB powered</t>
  </si>
  <si>
    <t>3G Wireless Router</t>
  </si>
  <si>
    <t>4G630</t>
  </si>
  <si>
    <t>300Mbps 3G Wireless N Router, Compatible with 4G TDD/FDD LTE USB Dongle and UMTS/HSPA/EVDO USB Dongle,  3G/WAN failover,Support 5 Connection type( 3G/4G,PPPOE,DHCP,Static IP,PPTP,L2TP),Supprot three working mode( wireless router,3G/4G Router,Unilversal Reapter)                                           2T2R, 2.4GHz, 802.11n/g/b,1WAN 3LAN,1USB Port, 2 External Antennas.</t>
  </si>
  <si>
    <t>3G Travel Router</t>
  </si>
  <si>
    <t>4G300</t>
  </si>
  <si>
    <t>300Mbps 3G Wireless N Router, Compatible with 4G TDD/FDD LTE USB Dongle and UMTS/HSPA/EVDO USB Dongle,  3G/WAN failover,Support 5 Connection type( 3G/4G,PPPOE,DHCP,Static IP,PPTP,L2TP),Supprot three working mode( wireless router,3G/4G Router,Unilversal Reapter) W/Built-In 2600mAh Power Bank.                                                   1 USB 2.0 Interface, 1 10/100Mbps LAN/WAN sharing Port,1 Micro USB for Power</t>
  </si>
  <si>
    <t>4G301</t>
  </si>
  <si>
    <t>300Mbps 3G Wireless N Router, Compatible with 4G TDD/FDD LTE USB Dongle and UMTS/HSPA/EVDO USB Dongle,  3G/WAN failover,Support 5 Connection type( 3G/4G,PPPOE,DHCP,Static IP,PPTP,L2TP),Supprot three working mode( wireless router,3G/4G Router,Unilversal Reapter) ,Built-In 5200mAh Power Bank.                                                   1 USB 2.0 Interface, 1 10/100Mbps LAN/WAN sharing Port,1 Micro USB for Power.</t>
  </si>
  <si>
    <t>4G302</t>
  </si>
  <si>
    <t>300Mbps 3G Wireless N Router, Compatible with 4G TDD/FDD LTE USB Dongle and UMTS/HSPA/EVDO USB Dongle,  3G/WAN failover,Support 5 Connection type( 3G/4G,PPPOE,DHCP,Static IP,PPTP,L2TP),Supprot three working mode( wireless router,3G/4G Router,Unilversal Reapter) ,Built-In10400mAh Power Bank.                                                   1 USB 2.0 Interface, 1 10/100Mbps LAN/WAN sharing Port,1 Micro USB for Power.</t>
  </si>
  <si>
    <t>3G MIFI</t>
  </si>
  <si>
    <t>3G186R</t>
  </si>
  <si>
    <t>3G 7.2Mbps High Speed MiFi Hotspot; HSPA-based, Uplink 5.76Mbps, Downlink 7.2 Mbps; Built-in rechargeable battery, Up to 4 hours;  with Internal HSPA modem and WiFi Router 150M Wi-Fi; Good for 5 users stimultaneously.                            1 SIM Card Slot,1 Mini USB for power and charging.</t>
  </si>
  <si>
    <t>Gateway</t>
  </si>
  <si>
    <t>TEI480T+</t>
  </si>
  <si>
    <t>Enterprise-level broadband Router,2 WAN+3LAN, Inner Switching PSU, 266MHz, IEEE802.3/802.3u, Load Balance, Advanced firewall, Port Bandwidth Control, Port Mirroring, Port-based VLAN, DDNS, UPnP, 802.1X, VPN pass-through, IPv6 Ready, Internal Power Supply, Standard 19-inch Rack-Mountable Steel Case, 1 U Height</t>
  </si>
  <si>
    <t>SOHO  Switches</t>
  </si>
  <si>
    <t>S5</t>
  </si>
  <si>
    <t>5-port 10/100M mini Desktop Switch, 5 10/100M RJ45 ports, Plastic case,DC 5V0.6A,One Power LED</t>
  </si>
  <si>
    <t>S105</t>
  </si>
  <si>
    <t>5-port 10/100M Fast Ethernet Switch, 5 10/100M RJ45 ports, Plastic case,DC 5V0.6A</t>
  </si>
  <si>
    <t>S8</t>
  </si>
  <si>
    <t>8-port 10/100M mini Desktop Switch, 8 10/100M RJ48 ports, Plastic case,DC 5V0.6A,One Power LED</t>
  </si>
  <si>
    <t>S108</t>
  </si>
  <si>
    <t>8-port 10/100M Fast Ethernet Switch, 8 10/100M RJ48 ports, Plastic case,DC 5V0.6A</t>
  </si>
  <si>
    <t>G1005D</t>
  </si>
  <si>
    <t>G1008D</t>
  </si>
  <si>
    <t>SG50</t>
  </si>
  <si>
    <t>5-port mini Desktop  Gigabit  Switch, 5 10/100/1000M RJ45 ports, plastic case</t>
  </si>
  <si>
    <t>SG80</t>
  </si>
  <si>
    <t>8-port mini Desktop  Gigabit  Switch, 8 10/100/1000M RJ45 ports, plastic case</t>
  </si>
  <si>
    <t>Unmanaged Switches</t>
  </si>
  <si>
    <t>TEG1024D</t>
  </si>
  <si>
    <t>TEG1016G</t>
  </si>
  <si>
    <t>TEG1024G</t>
  </si>
  <si>
    <t>TEG1024T</t>
  </si>
  <si>
    <t>24 Gigabit + 2 SFP Ports, Inner Switching PSU, 8K MAC Address Table, 19 Inch Rack-Mountable Steel Case</t>
  </si>
  <si>
    <t>S16</t>
  </si>
  <si>
    <t>TEH1600M</t>
  </si>
  <si>
    <t>TEH2400M</t>
  </si>
  <si>
    <t>TEH1048</t>
  </si>
  <si>
    <t>TEF1008P</t>
  </si>
  <si>
    <t>TEF1109P</t>
  </si>
  <si>
    <t>9 RJ-45 10/100M ports with 8 PoE Ports Unmanaged Desktop Switch ,IEEE802.3af /IEEE802.3at</t>
  </si>
  <si>
    <t>TEF1108P</t>
  </si>
  <si>
    <t xml:space="preserve">TEG1009P </t>
  </si>
  <si>
    <t>TEG1309P</t>
  </si>
  <si>
    <t>TEG1009P-EI</t>
  </si>
  <si>
    <t>TEG3210P</t>
  </si>
  <si>
    <t>TEG3224P</t>
  </si>
  <si>
    <t>TEG2124</t>
  </si>
  <si>
    <t>TEG2124T</t>
  </si>
  <si>
    <t>PoE30G-AT</t>
  </si>
  <si>
    <t>IEEE802.3at compatible; 2 10/100/1000Mbps RJ45 Port;  100M PoE extension</t>
  </si>
  <si>
    <t>TEG1016P</t>
  </si>
  <si>
    <t>8-Port Gigabit(Data) +8-Port Gigabit(Data&amp;Power) ,15.4W per port - IEEE802.3af/30W  per port - IEEE802.3at: high-power midspans</t>
  </si>
  <si>
    <t>L8139D</t>
  </si>
  <si>
    <t>10/100Mbps Network Interface Card,  Retail Package,IEEE802.3/802.3U</t>
  </si>
  <si>
    <t>PLC</t>
  </si>
  <si>
    <t>P1000×2</t>
  </si>
  <si>
    <t>P200 KIT</t>
  </si>
  <si>
    <t>200Mbps PowerLine Mini Adapter Kit                                Compliant with Home Plug AV
 1*Fast Ethernet port
 Up to 200Mbps transfer speed over electrical wiring
 128-bit Advanced Encryption Security (AES)
 Power-saving mode</t>
  </si>
  <si>
    <t>P200 SINGLE</t>
  </si>
  <si>
    <t>200Mbps PowerLine Mini Adapter                                 Compliant with Home Plug AV
 1*Fast Ethernet port
 Up to 200Mbps transfer speed over electrical wiring
 128-bit Advanced Encryption Security (AES)
 Power-saving mode</t>
  </si>
  <si>
    <t>PW201A</t>
  </si>
  <si>
    <t>Wireless N300 Powerline Extender                              Compliant with Home Plug AV
 1*Fast Ethernet port
 200Mbps Powerline 300Mbps Wireless
 128-bit Advanced Encryption Security (AES)
 Power-saving mode</t>
  </si>
  <si>
    <t>PW201A+P200</t>
  </si>
  <si>
    <t>D151</t>
  </si>
  <si>
    <t xml:space="preserve">1T1R 11n ADSL2+ Modem Router,  4 10/100Mbps LAN Ports, 1 x 5dBi Fixed Antennas,Support Annex A/L/M, TR069, PPPoE, PPPoA, IPoA,MER, Bridging, WDS, WPS, WMM, WPA2, IPTV,Lightning-Proof Function, 1RJ45 Cable, 2 RJ11 Cable, 1 Splitter with </t>
  </si>
  <si>
    <t>D301</t>
  </si>
  <si>
    <t>DH301</t>
  </si>
  <si>
    <t>2T2R high Power 11n ADSL2+ Modem Router,  4 10/100Mbps LAN Ports, 2 x7dBi detachable   Antennas,Support Annex A/L/M, TR069, PPPoE, PPPoA, IPoA,MER, Bridging, WDS, WPS, WMM, WPA2, IPTV,Lightning-Proof Function, 1RJ45 Cable, 2 RJ11 Cable, 1 Splitter with 
one USB port support printing server</t>
  </si>
  <si>
    <t>D1201</t>
  </si>
  <si>
    <t xml:space="preserve">      E100</t>
  </si>
  <si>
    <t>G103</t>
  </si>
  <si>
    <t>SD7SB6S-128G-1122</t>
  </si>
  <si>
    <t>SD7SB7S-010T-1122</t>
  </si>
  <si>
    <t>SD7SB7S-512G-1122</t>
  </si>
  <si>
    <t>SD7UB2Q-010T-1122</t>
  </si>
  <si>
    <t>SD7UB3Q-256G-1122</t>
  </si>
  <si>
    <t>SDSSDHII-240G-G25</t>
  </si>
  <si>
    <t>SDSSDXPS-480G-G25</t>
  </si>
  <si>
    <t>SDSSDXPS-960G-G25</t>
  </si>
  <si>
    <t>UNMANAGED SWITCHES</t>
  </si>
  <si>
    <t>Cameras</t>
  </si>
  <si>
    <t>WIRELESS HIGH-DEFINITION SMART HOME SECURITY CAMERA</t>
  </si>
  <si>
    <t>WiFi ROUTERS, MOBILE ROUTERS, MODEM ROUTERS and STORAGE ROUTERS</t>
  </si>
  <si>
    <t>Wireless N Routers</t>
  </si>
  <si>
    <t>N150 Wifi Router (2,4Ghz, Five (5) 10/100 (1 WAN and 4 LAN) Ethernet ports with auto-sensing technology)</t>
  </si>
  <si>
    <t>N150 WiFI WIRELESS 5DBI EXT. Antenna</t>
  </si>
  <si>
    <t>N300 Wifi Router 802,11n (2,4Ghz, Five (5) 10/100 (1 WAN and 4 LAN) Fast Ethernet ports with auto-sensing technology)</t>
  </si>
  <si>
    <t>N300 Wifi Router, Open-Source for Endless Fun, 802.11n (2,4Ghz, Five (5) 10/100/1000 (1 WAN and 4 LAN) Gigabit Ethernet ports with auto-sensing technology)</t>
  </si>
  <si>
    <t>N300 WiFi Router 5PT BRIC with External Antennas</t>
  </si>
  <si>
    <t>Router - Gigabit over WiFi</t>
  </si>
  <si>
    <t>AC1200 (300+867 Mbps) WIFI Dual Band Router</t>
  </si>
  <si>
    <t>AC1600 (300+1300 Mbps) WIFI WIFI Dual Band Router</t>
  </si>
  <si>
    <t>AC1800 (450+1300 Mbps) WIFI Dual Band Router</t>
  </si>
  <si>
    <t>Nighthawk AC1900 Premium (600 + 1300 Mbps) WIFI Dual Band Router</t>
  </si>
  <si>
    <t xml:space="preserve">Nighthawk X4 Smart AC2350 Premium (600+1733 Mbps) WIFI Dual Band Router </t>
  </si>
  <si>
    <t>Nighthawk X6 Tri-Band AC3200 (600+1300+1300 Mbps) WiFi Router</t>
  </si>
  <si>
    <t>Mobile Router with Wireless N300</t>
  </si>
  <si>
    <t>N300 3G/4G WIFI Mobile Router</t>
  </si>
  <si>
    <t xml:space="preserve">N300 WIFI Mobile Modem Router </t>
  </si>
  <si>
    <t>AIRCARD 785 3G/4G MHS</t>
  </si>
  <si>
    <t>4G LTE BOOSTING CRADLE</t>
  </si>
  <si>
    <t>ADSL Wireless Modem Routers</t>
  </si>
  <si>
    <t>N150 WiFi Modem Router and range extender - Essentials Edition ADSL2+</t>
  </si>
  <si>
    <t>N300 WiFi Modem Router and range extender - Essentials Edition ADSL2+</t>
  </si>
  <si>
    <t>ADSL2+ Broadband Modem</t>
  </si>
  <si>
    <t>N150 WIFI Modem Router</t>
  </si>
  <si>
    <t xml:space="preserve">N300 WIFI Modem Router </t>
  </si>
  <si>
    <t>AC1200 WiFi Modem Router -- Essentials Edition 802.11ac Dual Band Gigabit</t>
  </si>
  <si>
    <t>AC1200 WIFI Dual Band Modem Router</t>
  </si>
  <si>
    <t>AC1650 WIFI Dual Band Modem Router</t>
  </si>
  <si>
    <t>4PT WLESS N600 GIGE DSL MODEM ROUT</t>
  </si>
  <si>
    <t>WiFi ADAPTERS, ETHERNET ADAPTERS, AP, EXTENDERS</t>
  </si>
  <si>
    <t>N150 Wireless USB Micro Adapter - 150 Mbits</t>
  </si>
  <si>
    <t>N300 Wireless USB Adapter - 300Mbits, with cradle</t>
  </si>
  <si>
    <t>N300 Wireless USB Mini Adapter - 300Mbits</t>
  </si>
  <si>
    <t>Wireless USB Adapters (Dual Band 2,4 + 5Ghz)</t>
  </si>
  <si>
    <t>N600 Wireless Dual Band USB Adapter, 300 + 300 Mbits</t>
  </si>
  <si>
    <t>AC600 Wireless Dual Band USB Adapter, 150 + 450 Mbits</t>
  </si>
  <si>
    <t>AC1200 Wireless Dual Band USB Adapter, 300 + 900 Mbits</t>
  </si>
  <si>
    <t xml:space="preserve">AC1200 Wireless USB 3,0 USB Adapter with High Gain Antenna. </t>
  </si>
  <si>
    <t>N600 Ethernet to WiFi Adapter,  Universal Dual Band Wireless Internet Adapter for Smart TV and Blu-ray™</t>
  </si>
  <si>
    <t>WiFi Range Extenders</t>
  </si>
  <si>
    <t>WIFI BOOSTER FOR MOBILE (80211n, Ideal for Smartphones &amp; Tablets)</t>
  </si>
  <si>
    <t>N300 WiFi Range Extender (4x port WiFi adapter)</t>
  </si>
  <si>
    <t>N600 Dual Band WiFi Range Extender, (4x port WiFi Adapter)</t>
  </si>
  <si>
    <t>N300 WiFi Range Extender (Wall-plug Edition)</t>
  </si>
  <si>
    <t>N300 WiFi Range Extender (1x port, external antena) Wall-plug Edition</t>
  </si>
  <si>
    <t>N600 Dual Band WiFi Range Extender (1x port, internal antenna) Wall-plug Edition</t>
  </si>
  <si>
    <t>N300 Trek Travel Router and Range Extender</t>
  </si>
  <si>
    <t>N300 WIFI RANGE EXTENDER FOR ECOM</t>
  </si>
  <si>
    <t>EX3700-100PES</t>
  </si>
  <si>
    <t>EX3800-100PES</t>
  </si>
  <si>
    <t>DUAL BAND 11 AC RANGE EXTENDER</t>
  </si>
  <si>
    <t>AC1200 WIFI RANGE EXTENDER 802.11ac, Dual Band, Gigabit, Desktop, External Antennas</t>
  </si>
  <si>
    <t>802.11AC WIFI EXTENDER</t>
  </si>
  <si>
    <t>AC1900 High Power Nighthawk WiFi Range Extender. 802.11ac, 700mW, Dual Band, Gigabit, Desktop, External Antennas</t>
  </si>
  <si>
    <t>5x 10/100 Platinum Ethernet Switch</t>
  </si>
  <si>
    <t>8x 10/100 Platinum Ethernet Switch</t>
  </si>
  <si>
    <t>5 x 10/100/1000 Platinum Ethernet Switch</t>
  </si>
  <si>
    <t>5x 10/100 ProSafe switch, plastic casing, external power supply</t>
  </si>
  <si>
    <t>8x 10/100 ProSafe switch, plastic casing, external power supply</t>
  </si>
  <si>
    <t>5x 10/100 ProSafe switch, metal casing, external power supply</t>
  </si>
  <si>
    <t>8x 10/100 ProSafe switch, metal casing, external power supply</t>
  </si>
  <si>
    <t>5x 10/100/1000 ProSafe switch, plastic casing, external power supply</t>
  </si>
  <si>
    <t>8x 10/100/1000 ProSafe switch, plastic casing, external power supply</t>
  </si>
  <si>
    <t>5x 10/100/100 ProSafe switch METAL casing</t>
  </si>
  <si>
    <t>8x 10/100/1000 ProSafe switch, metal casing, external power supply</t>
  </si>
  <si>
    <t>POWERLINE</t>
  </si>
  <si>
    <t>Powerline 500 Essentials Edition</t>
  </si>
  <si>
    <t>Powerline 500 Nano PassThru 1-Port</t>
  </si>
  <si>
    <t xml:space="preserve">Powerline 500 2 Ports, Extra Outlet (one XAV5622, 2 ports and one XAV5421 ,1 port) </t>
  </si>
  <si>
    <t>Powerline 500 WIFI bundel (1x XWN5001 1x XAV5201)</t>
  </si>
  <si>
    <t>Powerline 600 PassThru 4-Port</t>
  </si>
  <si>
    <t>PL1200-100PES</t>
  </si>
  <si>
    <t>Powerline 1200, 1 Port 1200 Mbps, Powerfull Gigabit Wired Connection</t>
  </si>
  <si>
    <t>PLP1200-100PES</t>
  </si>
  <si>
    <t>Powerline 1200, 1 Port 1200 Mbps, with extra Outlet, Powerfull Gigabit Wired Connection</t>
  </si>
  <si>
    <t>RN202-100NES</t>
  </si>
  <si>
    <r>
      <t>FS105-</t>
    </r>
    <r>
      <rPr>
        <b/>
        <sz val="10"/>
        <rFont val="Arial"/>
        <family val="2"/>
      </rPr>
      <t>300PES</t>
    </r>
  </si>
  <si>
    <t>4 x 10/100 ProSafe switch,  external power supply</t>
  </si>
  <si>
    <r>
      <t>FS108-</t>
    </r>
    <r>
      <rPr>
        <b/>
        <sz val="10"/>
        <rFont val="Arial"/>
        <family val="2"/>
      </rPr>
      <t>300PES</t>
    </r>
  </si>
  <si>
    <t>7 x 10/100 ProSafe switch, external power supply</t>
  </si>
  <si>
    <t>FS116GE</t>
  </si>
  <si>
    <t>16 x 10/100 ProSafe switch, external power supply</t>
  </si>
  <si>
    <t>FS108PEU</t>
  </si>
  <si>
    <t>8 x 10/100 Port switch with 4 Port PoE, external power supply</t>
  </si>
  <si>
    <t>FS116PEU</t>
  </si>
  <si>
    <t>16 x 10/100 Port switch with 8 Port PoE, external power supply</t>
  </si>
  <si>
    <t>JFS516-200EUS</t>
  </si>
  <si>
    <t xml:space="preserve">18 x 10/100 Port Fast Ethernet </t>
  </si>
  <si>
    <t>JFS524-200EUS</t>
  </si>
  <si>
    <t>24 x 10/100 Port Fast Ethernet</t>
  </si>
  <si>
    <t>GS105GE</t>
  </si>
  <si>
    <t>5 x 10/100/1000 Ethernet Switch</t>
  </si>
  <si>
    <t>GS108GE</t>
  </si>
  <si>
    <t>8 x 10/100/1000 Ethernet Switch</t>
  </si>
  <si>
    <t>GS116GE</t>
  </si>
  <si>
    <t>15 x 10/100/1000 Ethernet Switch</t>
  </si>
  <si>
    <t>JGS516-200EUS</t>
  </si>
  <si>
    <t>16 x 10/100/1000 Ethernet Switch Rack-mountable</t>
  </si>
  <si>
    <t>JGS524-200EUS</t>
  </si>
  <si>
    <t>25 x 10/100/1000 Ethernet Switch Rack-mountable</t>
  </si>
  <si>
    <t>UNMANAGED PLUS SWITCHES (managed via PC utility, - VLAN, IGMP, etc.)</t>
  </si>
  <si>
    <t>ProSafe Plus Switches</t>
  </si>
  <si>
    <t>GS105E-200PES</t>
  </si>
  <si>
    <t>5 x 10/100/1000 Prosafe PLUS Switch (management via PC utility)</t>
  </si>
  <si>
    <r>
      <t>GS105PE</t>
    </r>
    <r>
      <rPr>
        <b/>
        <sz val="10"/>
        <rFont val="Arial"/>
        <family val="2"/>
      </rPr>
      <t>-10000S</t>
    </r>
  </si>
  <si>
    <t>5 x 10/100/1000 Prosafe PLUS Switch with PoE (management via PC utility)</t>
  </si>
  <si>
    <t>8x 10/100/1000 Prosafe PLUS  Switch (management via PC utility)</t>
  </si>
  <si>
    <t>8x 10/100/1000 Prosafe PLUS  Switch with PoE ports (management via PC utility)</t>
  </si>
  <si>
    <t>GS116E-200PES</t>
  </si>
  <si>
    <t>16x 10/100/1000 Prosafe Plus Switch (management via PC utility)</t>
  </si>
  <si>
    <t>JGS516PE-100EUS</t>
  </si>
  <si>
    <t>16x 10/100/1000 Prosafe Plus Switch with PoE (management via PC utility)</t>
  </si>
  <si>
    <t>JGS524E-200EUS</t>
  </si>
  <si>
    <t>24x 10/100/1000 Prosafe Plus Switch (management via PC utility)</t>
  </si>
  <si>
    <t>JGS524PE-100EUS</t>
  </si>
  <si>
    <t>24x 10/100/1000 Prosafe Plus Switch with PoE (management via PC utility)</t>
  </si>
  <si>
    <t>UNMANAGED PLUS CLICK SWITCHES</t>
  </si>
  <si>
    <t>GSS108E-100EUS</t>
  </si>
  <si>
    <t>8 x 10/100/1000 Base-T RJ45 Prosafe Unmanaged plus Click Switch (internal power supply, case plastic)</t>
  </si>
  <si>
    <t>GSS116E-100EUS</t>
  </si>
  <si>
    <t>16 x 10/100/1000 Base-T RJ45 Prosafe Unmanaged plus Click Switch (internal power supply, case metal)</t>
  </si>
  <si>
    <t>SMART MANAGED SWITCHES  (MANAGED via WEB)</t>
  </si>
  <si>
    <t>ProSafe Fast Ethernet Smart Switches</t>
  </si>
  <si>
    <t>FS728TLP-100EUS</t>
  </si>
  <si>
    <t>24x 10/100 Smart Switch with 2 gigabit ports, 2 SFP ports and 12 ports PoE</t>
  </si>
  <si>
    <t>FS728TP-100EUS</t>
  </si>
  <si>
    <t>24x 10/100 Smart Switch with 4 Gigabit Ports (24 Ports PoE)</t>
  </si>
  <si>
    <r>
      <t xml:space="preserve">Intel NUC kit, </t>
    </r>
    <r>
      <rPr>
        <b/>
        <sz val="12"/>
        <color theme="1"/>
        <rFont val="Calibri"/>
        <family val="2"/>
        <scheme val="minor"/>
      </rPr>
      <t>i5-4250U</t>
    </r>
    <r>
      <rPr>
        <sz val="12"/>
        <color theme="1"/>
        <rFont val="Calibri"/>
        <family val="2"/>
        <scheme val="minor"/>
      </rPr>
      <t>, 2x DDR3L 1.35V SODIMM SODIMM (max 16GB), mSATA SSD 6Gbps + miniPCIe, Intel® HD Graphics 5000 (mDP+mHDMI), Audio via HDMI + Combo Jack, eSATA, (0+4)xUSB, 1xLAN GbE, no powercord</t>
    </r>
  </si>
  <si>
    <t>Intel NUC kit, i5-4250U, 2x DDR3L 1.35V SODIMM SODIMM (max 16GB), mSATA SSD 6Gbps + miniPCIe, Intel® HD Graphics 5000 (mDP+mHDMI), Audio via HDMI + Combo Jack, eSATA, (0+4)xUSB, 1xLAN GbE, EU powercord</t>
  </si>
  <si>
    <t>Intel NUC kit, i5-4250U, 2x DDR3L 1.35V SODIMM SODIMM (max 16GB), 2.5" SATA SSD/HDD + miniPCIe, Intel® HD Graphics 5000 (mDP+mHDMI), Audio via HDMI + Combo Jack, eSATA, (0+4)xUSB, 1xLAN GbE, no powercord</t>
  </si>
  <si>
    <t>Intel NUC kit, i5-4250U, 2x DDR3L 1.35V SODIMM SODIMM (max 16GB), 2.5" SATA SSD/HDD + miniPCIe, Intel® HD Graphics 5000 (mDP+mHDMI), Audio via HDMI + Combo Jack, eSATA, (0+4)xUSB, 1xLAN GbE, EU powercord</t>
  </si>
  <si>
    <t>Intel NUC board, i5-4250U, 2x DDR3L 1.35V SODIMM SODIMM (max 16GB), mSATA SSD 6Gbps + miniPCIe, Intel® HD Graphics 5000 (mDP+mHDMI), Audio via HDMI + Combo Jack, eSATA, (0+4)xUSB, 1xLAN GbE</t>
  </si>
  <si>
    <t>Intel NUC kit, i3-4010U, 2x DDR3L 1.35V SODIMM SODIMM (max 16GB), mSATA SSD 6Gbps + miniPCIe, Intel® HD Graphics 4400 (mDP+mHDMI), Audio via HDMI + Combo Jack, (0+4)xUSB, 1xLAN GbE, no powercord</t>
  </si>
  <si>
    <t>Intel NUC kit, i3-4010U, 2x DDR3L 1.35V SODIMM SODIMM (max 16GB), mSATA SSD 6Gbps + miniPCIe, Intel® HD Graphics 4400 (mDP+mHDMI), Audio via HDMI + Combo Jack, (0+4)xUSB, 1xLAN GbE, EU powercord</t>
  </si>
  <si>
    <t>Intel NUC kit, i3-4010U, 2x DDR3L 1.35V SODIMM SODIMM (max 16GB), 2.5" SATA SSD/HDD + miniPCIe, Intel® HD Graphics 4400 (mDP+mHDMI), Audio via HDMI + Combo Jack, (0+4)xUSB, 1xLAN GbE, no powercord</t>
  </si>
  <si>
    <t>Intel NUC kit, i3-4010U, 2x DDR3L 1.35V SODIMM SODIMM (max 16GB), 2.5" SATA SSD/HDD + miniPCIe, Intel® HD Graphics 4400 (mDP+mHDMI), Audio via HDMI + Combo Jack, (0+4)xUSB, 1xLAN GbE, EU powercord</t>
  </si>
  <si>
    <t>Intel NUC board, i3-4010U, 2x DDR3L 1.35V SODIMM SODIMM (max 16GB), mSATA SSD 6Gbps + miniPCIe, Intel® HD Graphics 4400 (mDP+mHDMI), Audio via HDMI + Combo Jack, (0+4)xUSB, 1xLAN GbE</t>
  </si>
  <si>
    <t>Intel NUC kit, i5-3427U vPro, 2x DDR3 SODIMM (max 16GB), mSATA SSD 6Gbps + miniPCIe, Intel® HD Graphics 4000 (dual mDP+HDMI), Audio via HDMI, (2+1)xUSB, 1xLAN GbE, no powercord</t>
  </si>
  <si>
    <t>Intel NUC board, i5-3427U vPro, 2x DDR3 SODIMM (max 16GB), mSATA+ miniPCIe, Intel® HD Graphics 4000 (dual mDP+HDMI), Audio via HDMI, (2+1)xUSB, 1xLAN GbE</t>
  </si>
  <si>
    <t>Intel NUC kit, i3-3217U, 2x DDR3 SODIMM (max 16GB), mSATA SSD 6Gbps + miniPCIe, Intel® HD Graphics 4000 (dual HDMI), Audio via HDMI, (3+0)xUSB, 1xLAN GbE, no powercord</t>
  </si>
  <si>
    <t>Intel NUC board, i3-3217U, 2x DDR3 SODIMM (max 16GB), mSATA+ miniPCIe, Intel® HD Graphics 4000 (dual HDMI), Audio via HDMI, (3+0)xUSB, 1xLAN GbE</t>
  </si>
  <si>
    <t>Intel NUC kit, Celeron 847, 2x DDR3 SODIMM (max 16GB), mSATA SSD 6Gbps + miniPCIe, Intel® HD Graphics 4000 (dual HDMI), Audio via HDMI, (3+0)xUSB, 1xLAN GbE, no powercord</t>
  </si>
  <si>
    <t>Intel NUC kit, Celeron N2820, 1x DDR3L SODIMM (max 8GB), 2.5" SATA SSD/HDD + miniPCIe with Wireless-N 7260BN, Intel® HD Graphics 4000, 7.1 surround audio via HDMI + Combo Jack, IR sensor, (2+1)xUSB, 1xLAN GbE, 12V, 36W wall-mount AC adapter + powercord (US, UK, EU, and AUS clips)</t>
  </si>
  <si>
    <t>Intel NUC kit, fanless Atom E3815, 1x DDR3L 1.35V SODIMM (max 8GB), 2.5" SATA SSD/HDD + 4GB eMMC storage built-in + mini PCIe for WiFi, Intel® HD Graphics 4000 (HDMI+eDP+VGA), 7.1 surround audio via HDMI + combo jack, (3+0)xUSB, 1xLAN GbE, 12V, 36W</t>
  </si>
  <si>
    <t>Intel NUC board, Atom E3815, 1x DDR3L 1.35V SODIMM (max 8GB), 2.5" SATA SSD/HDD + 4GB eMMC storage built-in + mini PCIe for WiFi, Intel® HD Graphics 4000 (HDMI+eDP+VGA), 7.1 surround audio via HDMI + combo jack, (2+1)xUSB, 1xLAN GbE</t>
  </si>
  <si>
    <t>Intel NUC kit, i3-5010U, 2x DDR3L 1.35V SODIMM (max 16GB), 2.5" HDD/SSD + M.2 SSD 6Gbps, Intel HD Graphics 5500 (mDP + mHDMI), 7.1 Audio via HDMI/DP + Combo Jack, (2+2)xUSB 3.0, 1xLAN, IR frontpanel, WiFi + BT, EU Plug</t>
  </si>
  <si>
    <t>Intel NUC kit, i3-5010U, 2x DDR3L 1.35V SODIMM (max 16GB), M.2 SSD 6Gbps, Intel HD Graphics 5500 (mDP + mHDMI), 7.1 Audio via HDMI/DP + Combo Jack, (2+2)xUSB 3.0, 1xLAN GbE, IR frontpanel, WiFi + BT, EU Plug</t>
  </si>
  <si>
    <t>Intel NUC kit, i5-5250U, 2x DDR3L 1.35V SODIMM (max 16GB), 2.5" HDD/SSD + M.2 SSD 6Gbps (42/60/80mm), Intel 4K HD Graphics 6000 (mDP + mHDMI), 7.1 Audio via HDMI/DP + Combo Jack, (2+2)xUSB 3.0, 1xLAN GbE, IR, WiFi 7265 AC + Bluetooth, EU powercord</t>
  </si>
  <si>
    <t>Intel NUC kit, i5-5250U, 2x DDR3L 1.35V SODIMM (max 16GB), M.2 SSD 6Gbps (42/60/80mm), Intel 4K HD Graphics 6000 (mDP + mHDMI), 7.1 Audio via HDMI/DP + Combo Jack, (2+2)xUSB 3.0, 1xLAN GbE, IR, WiFi 7265 AC + Bluetooth, EU powercord</t>
  </si>
  <si>
    <t>BOXNUC5I7RYHR</t>
  </si>
  <si>
    <t>Desktop</t>
  </si>
  <si>
    <t>External</t>
  </si>
  <si>
    <t>Server</t>
  </si>
  <si>
    <t>Mobile</t>
  </si>
  <si>
    <t>SSD</t>
  </si>
  <si>
    <t>Accessories</t>
  </si>
  <si>
    <t>STAE100</t>
  </si>
  <si>
    <t>STAE101</t>
  </si>
  <si>
    <t>STAE102</t>
  </si>
  <si>
    <t>STAE103</t>
  </si>
  <si>
    <t>STAE104</t>
  </si>
  <si>
    <t>STAE105</t>
  </si>
  <si>
    <t>STAE106</t>
  </si>
  <si>
    <t>STAE107</t>
  </si>
  <si>
    <t>STAE109</t>
  </si>
  <si>
    <t>-</t>
  </si>
  <si>
    <t>STAF106</t>
  </si>
  <si>
    <t>STAT400</t>
  </si>
  <si>
    <t>STAT401</t>
  </si>
  <si>
    <t>STAT403</t>
  </si>
  <si>
    <t>STAT404</t>
  </si>
  <si>
    <t>STAT405</t>
  </si>
  <si>
    <t>STAE123</t>
  </si>
  <si>
    <t>STAE124</t>
  </si>
  <si>
    <t>STAF107</t>
  </si>
  <si>
    <t>STAE126</t>
  </si>
  <si>
    <t>STAE127</t>
  </si>
  <si>
    <t>STAE133</t>
  </si>
  <si>
    <t>STDN402</t>
  </si>
  <si>
    <t>STDP401</t>
  </si>
  <si>
    <t>STDP402</t>
  </si>
  <si>
    <t>STDP403</t>
  </si>
  <si>
    <t>STDP404</t>
  </si>
  <si>
    <t>STDP405</t>
  </si>
  <si>
    <t>mobile</t>
  </si>
  <si>
    <t>external</t>
  </si>
  <si>
    <t>server</t>
  </si>
  <si>
    <t>McAfee</t>
  </si>
  <si>
    <t>MCAFEEALLACCESS</t>
  </si>
  <si>
    <t>McAfee All Access Virtual Activation Card, 1-year (All Supported Languages)</t>
  </si>
  <si>
    <t>BKCMAV1YRENG</t>
  </si>
  <si>
    <t>McAfee Antivirus Plus Physical Activation Card, 1-year (English) C</t>
  </si>
  <si>
    <t>BKCMAV1YRGRK</t>
  </si>
  <si>
    <t>McAfee Antivirus Plus Physical Activation Card, 1-year (Greek) C</t>
  </si>
  <si>
    <t>MCAFEEANTIVIRUS</t>
  </si>
  <si>
    <t>McAfee Antivirus Plus Virtual Activation Card, 1-year (All Supported Languages)</t>
  </si>
  <si>
    <t>BKCMIS1YRENG</t>
  </si>
  <si>
    <t>McAfee Internet Security Physical Activation Card 1-year (English) C</t>
  </si>
  <si>
    <t>BKCMIS1YRGRK</t>
  </si>
  <si>
    <t>McAfee Internet Security Physical Activation Card 1-year (Greek) C</t>
  </si>
  <si>
    <t>MCAFEEINETSEC</t>
  </si>
  <si>
    <t>McAfee Internet Security Virtual Activation Card, 1-Year (All Supported Languages)</t>
  </si>
  <si>
    <t>BXMLS1YRENG</t>
  </si>
  <si>
    <t>McAfee LiveSafe™ Physical Activation Card, 1-year (English) X</t>
  </si>
  <si>
    <t>BXMLS1YRGRK</t>
  </si>
  <si>
    <t>McAfee LiveSafe™ Physical Activation Card, 1-year (Greek) X</t>
  </si>
  <si>
    <t>MCAFEELIVESAFE</t>
  </si>
  <si>
    <t>McAfee LiveSafe™ Virtual Activation Card, 1-year (All Supported Languages)</t>
  </si>
  <si>
    <t>BXMMS1YRENG</t>
  </si>
  <si>
    <t>McAfee Mobile Security Physical Activation Card, 1-year (English) X</t>
  </si>
  <si>
    <t>BXMMS1YRGRK</t>
  </si>
  <si>
    <t>McAfee Mobile Security Physical Activation Card, 1-year (Greek) X</t>
  </si>
  <si>
    <t>MCAFEEMOBILESEC</t>
  </si>
  <si>
    <t>McAfee Mobile Security Virtual Activation Card, 1-year (All Supported Languages)</t>
  </si>
  <si>
    <t>MCAFEEMMS6MN</t>
  </si>
  <si>
    <t>McAfee Mobile Security Virtual Activation Card, 6-Month (English only)</t>
  </si>
  <si>
    <t>BXMEP1YRENG</t>
  </si>
  <si>
    <t>McAfee SaaS Endpoint Protection Suite Physical Activation Card, 1-year (English) X</t>
  </si>
  <si>
    <t>MCAFEEENDPOINT</t>
  </si>
  <si>
    <t>McAfee SaaS Endpoint Protection Suite Virtual Activation Card, 1-year (All Supported Languages)</t>
  </si>
  <si>
    <t>SD6SF1M-128G-1022</t>
  </si>
  <si>
    <t>SD6SF1M-128G-1022I</t>
  </si>
  <si>
    <t>SD7UB3Q-128G-1122</t>
  </si>
  <si>
    <t>SD7UB2Q-512G-1122</t>
  </si>
  <si>
    <t>SD7UN3Q-128G-1122</t>
  </si>
  <si>
    <t>SD7UN3Q-256G-1122</t>
  </si>
  <si>
    <t>SD7UN3Q-512G-1122</t>
  </si>
  <si>
    <t>SD7SB6S-256G-1122</t>
  </si>
  <si>
    <t>SD7SF6S-128G-1122</t>
  </si>
  <si>
    <t>SD7SF6S-256G-1122</t>
  </si>
  <si>
    <t>SD7SF6S-512G-1122</t>
  </si>
  <si>
    <t>SD7SN6S-128G-1122</t>
  </si>
  <si>
    <t>SD7SN6S-256G-1122</t>
  </si>
  <si>
    <t>SD7SN6S-512G-1122</t>
  </si>
  <si>
    <t>SDSSDP-064G-G25</t>
  </si>
  <si>
    <t>SDSSDP-128G-G25</t>
  </si>
  <si>
    <t>SDSSDHII-120G-G25</t>
  </si>
  <si>
    <t>SDSSDHII-480G-G25</t>
  </si>
  <si>
    <t>SDSSDHII-960G-G25</t>
  </si>
  <si>
    <t>SDSSDXPS-240G-G25</t>
  </si>
  <si>
    <t>back to catalog</t>
  </si>
  <si>
    <t>Product Family</t>
  </si>
  <si>
    <t>SD8SBAT-256G-1122</t>
  </si>
  <si>
    <t>SD8SBAT-128G-1122</t>
  </si>
  <si>
    <t>SD6SB1M-128G-1022</t>
  </si>
  <si>
    <t>OCZ</t>
  </si>
  <si>
    <t>ARC100-25SAT3-120G</t>
  </si>
  <si>
    <t>ARC100-25SAT3-240G</t>
  </si>
  <si>
    <t>ARC100-25SAT3-480G</t>
  </si>
  <si>
    <t>VTR180-25SAT3-240G</t>
  </si>
  <si>
    <t>VTR180-25SAT3-480G</t>
  </si>
  <si>
    <t>VTX460A-25SAT3-120G</t>
  </si>
  <si>
    <t>VTX460A-25SAT3-240G</t>
  </si>
  <si>
    <t>VTX460A-25SAT3-480G</t>
  </si>
  <si>
    <t>Product</t>
  </si>
  <si>
    <t>FF</t>
  </si>
  <si>
    <t>Density</t>
  </si>
  <si>
    <t>MOQ</t>
  </si>
  <si>
    <t>Part#</t>
  </si>
  <si>
    <t>PM851</t>
  </si>
  <si>
    <t>2.5"</t>
  </si>
  <si>
    <t>MZ7TE128HMGR-00000</t>
  </si>
  <si>
    <t>EOL</t>
  </si>
  <si>
    <t>MZ7TE256HMHP-00000</t>
  </si>
  <si>
    <t>MZ7TE512HMHP-00000</t>
  </si>
  <si>
    <t>mSATA</t>
  </si>
  <si>
    <t>MZMTE128HMGR-00000</t>
  </si>
  <si>
    <t>MZMTE256HMHP-00000</t>
  </si>
  <si>
    <t>MZMTE512HMHP-00000</t>
  </si>
  <si>
    <t>M.2</t>
  </si>
  <si>
    <t>MZNTE128HMGR-00000</t>
  </si>
  <si>
    <t>MZNTE256HMHP-00000</t>
  </si>
  <si>
    <t>MZNTE512HMJH-00000</t>
  </si>
  <si>
    <t>PM871</t>
  </si>
  <si>
    <t>MZ7LN128HCHP-00000</t>
  </si>
  <si>
    <t>MZ7LN256HCHP-00000</t>
  </si>
  <si>
    <t>MZ7LN512HCHP-00000</t>
  </si>
  <si>
    <t>MZNLN128HCGR-00000</t>
  </si>
  <si>
    <t>MZNLN256HCHP-00000</t>
  </si>
  <si>
    <t>MZNLN512HCJH-00000</t>
  </si>
  <si>
    <t>SM951     (PCIe_ACHI)</t>
  </si>
  <si>
    <t>MZHPV128HDGM-00000</t>
  </si>
  <si>
    <t>MZHPV256HDGL-00000</t>
  </si>
  <si>
    <t>MZHPV512HDGL-00000</t>
  </si>
  <si>
    <t>SM951     (PCIe_NVMe)</t>
  </si>
  <si>
    <t>MZVPV128HDGM-00000</t>
  </si>
  <si>
    <t>MZVPV256HDGL-00000</t>
  </si>
  <si>
    <t>MZVPV512HDGL-00000</t>
  </si>
  <si>
    <t>PM951 (PCIe_ACHI)</t>
  </si>
  <si>
    <t>MZHLV128HCGR-00000</t>
  </si>
  <si>
    <t>MZHLV256HCHP-00000</t>
  </si>
  <si>
    <t>MZHLV512HCJH-00000</t>
  </si>
  <si>
    <t>PM853T</t>
  </si>
  <si>
    <t>240GB</t>
  </si>
  <si>
    <t>MZ7GE240HMGR-00003</t>
  </si>
  <si>
    <t>480GB</t>
  </si>
  <si>
    <t>MZ7GE480HMHP-00003</t>
  </si>
  <si>
    <t>960GB</t>
  </si>
  <si>
    <t>MZ7GE960HMHP-00003</t>
  </si>
  <si>
    <t>PM863</t>
  </si>
  <si>
    <t>120GB</t>
  </si>
  <si>
    <t>MZ7LM120HCFD-00003</t>
  </si>
  <si>
    <t>MZ7LM240HCGR-00003</t>
  </si>
  <si>
    <t>MZ7LM480HCHP-00003</t>
  </si>
  <si>
    <t>MZ7LM960HCHP-00003</t>
  </si>
  <si>
    <t>1920GB</t>
  </si>
  <si>
    <t>MZ7LM1T9HCJM-00003</t>
  </si>
  <si>
    <t>3840GB</t>
  </si>
  <si>
    <t>MZ7LM3T8HCJM-00003</t>
  </si>
  <si>
    <t>SM843Tn</t>
  </si>
  <si>
    <t>MZ7WD120HCFV-00003</t>
  </si>
  <si>
    <t>MZ7WD240HCFV-00003</t>
  </si>
  <si>
    <t>MZ7WD480HCGM-00003</t>
  </si>
  <si>
    <t>1.8"</t>
  </si>
  <si>
    <t>MZ8WD120HCFV-00003</t>
  </si>
  <si>
    <t>MZ8WD240HCGM-00003</t>
  </si>
  <si>
    <t>MZ8WD480HCGL-00003</t>
  </si>
  <si>
    <t>SV843</t>
  </si>
  <si>
    <t>MZ7WD480HMHP-00003</t>
  </si>
  <si>
    <t>MZ7WD960HMHP-00003</t>
  </si>
  <si>
    <t>SM863</t>
  </si>
  <si>
    <t>TBD</t>
  </si>
  <si>
    <t>MZ7KM120HAFD-00003</t>
  </si>
  <si>
    <t>MZ7KM240HAGR-00003</t>
  </si>
  <si>
    <t>MZ7KM480HAHP-00003</t>
  </si>
  <si>
    <t>MZ7KM960HAHP-00003</t>
  </si>
  <si>
    <t>MZ7KM1T9HAJM-00003</t>
  </si>
  <si>
    <t>PM953(PCIe)</t>
  </si>
  <si>
    <t>MZQLV480HCGR-00003</t>
  </si>
  <si>
    <t>MZQLV960HCHP-00003</t>
  </si>
  <si>
    <t>MZQLV1T9HCJH-00003</t>
  </si>
  <si>
    <t>SM1637         (SAS)</t>
  </si>
  <si>
    <t>200GB</t>
  </si>
  <si>
    <t>MZIYS200HMGR-00003</t>
  </si>
  <si>
    <t>400GB</t>
  </si>
  <si>
    <t>MZIYS400HMHP-00003</t>
  </si>
  <si>
    <t>SM1635         (SAS)</t>
  </si>
  <si>
    <t>MZIES400HMGR-00003</t>
  </si>
  <si>
    <t>800GB</t>
  </si>
  <si>
    <t>MZIES800HMHP-00003</t>
  </si>
  <si>
    <t>1600GB</t>
  </si>
  <si>
    <t>MZIES1T6HMJH-00003</t>
  </si>
  <si>
    <t>PM1633         (SAS)</t>
  </si>
  <si>
    <t>MZILS480HCGR-00003</t>
  </si>
  <si>
    <t>MZILS960HCHP-00003</t>
  </si>
  <si>
    <t>MZILS1T9HCHP-00003</t>
  </si>
  <si>
    <t>MZILS3T8HCJM-00003</t>
  </si>
  <si>
    <t>Memory</t>
  </si>
  <si>
    <t>Nvidia</t>
  </si>
  <si>
    <t>2D</t>
  </si>
  <si>
    <t>Part. No</t>
  </si>
  <si>
    <t>Product Name</t>
  </si>
  <si>
    <t>Product Description</t>
  </si>
  <si>
    <t>Connectors</t>
  </si>
  <si>
    <t>Manual Language</t>
  </si>
  <si>
    <t>Platform</t>
  </si>
  <si>
    <t>VCNVS300X16DP-PB</t>
  </si>
  <si>
    <t>PNY NVS 300 x16
LowProfile, DP</t>
  </si>
  <si>
    <t>PCI-Express x16, ATX
512 MB GDDR3 64-bit</t>
  </si>
  <si>
    <t>DSM59, Dual Display Port</t>
  </si>
  <si>
    <t>German, English, French, Spanish, Italian, Russian</t>
  </si>
  <si>
    <t>Windows 8, 7, Vista,  XP, 
Linux</t>
  </si>
  <si>
    <t>VCNVS300X16DVI-PB</t>
  </si>
  <si>
    <t>PNY NVS 300 x16
LowProfile, DVI-I</t>
  </si>
  <si>
    <t>DSM59, Dual DVI-I SL</t>
  </si>
  <si>
    <t>VCNVS300X16VGA-PB</t>
  </si>
  <si>
    <t>PNY NVS 300 x16
LowProfile, VGA</t>
  </si>
  <si>
    <t>DSM59, Dual VGA</t>
  </si>
  <si>
    <t>VCNVS300X1DP-PB</t>
  </si>
  <si>
    <t>PNY NVS 300 x1
LowProfile, DP</t>
  </si>
  <si>
    <t>PCI-Express x1, ATX
512 MB GDDR3 64-bit</t>
  </si>
  <si>
    <t>VCNVS300X1DVI-PB</t>
  </si>
  <si>
    <t>PNY NVS 300 x1
LowProfile, DVI-I</t>
  </si>
  <si>
    <t>VCNVS300X1VGA-PB</t>
  </si>
  <si>
    <t>PNY NVS 300 x1
LowProfile, VGA</t>
  </si>
  <si>
    <t>VCNVS310DP-PB</t>
  </si>
  <si>
    <t>PNY NVS 310 x16
LowProfile, DP</t>
  </si>
  <si>
    <t>Dual DP</t>
  </si>
  <si>
    <t>VCNVS310DVI-PB</t>
  </si>
  <si>
    <t>PNY NVS 310 x16
LowProfile, DVI</t>
  </si>
  <si>
    <t>Dual DP / DVI-D</t>
  </si>
  <si>
    <t>VCNVS315DP-PB</t>
  </si>
  <si>
    <t>PNY NVS 315 x16
LowProfile, DP</t>
  </si>
  <si>
    <t>PCI-Express x16, ATX
1 GB GDDR3 64-bit</t>
  </si>
  <si>
    <t>VCNVS315DVI-PB</t>
  </si>
  <si>
    <t>PNY NVS 315 x16
LowProfile, DVI</t>
  </si>
  <si>
    <t>VCNVS510DP-PB</t>
  </si>
  <si>
    <t>PNY Quadro NVS 510 x16
LP, DP</t>
  </si>
  <si>
    <t>PCI-Express x16, LP
2 GB GDDR3 128-bit</t>
  </si>
  <si>
    <t>4x Mini DP / Quad DisplayPort</t>
  </si>
  <si>
    <t>VCNVS510DVI-PB</t>
  </si>
  <si>
    <t>PNY Quadro NVS 510 x16
LP, DVI</t>
  </si>
  <si>
    <t>4x Mini DP / Quad DisplayPort
Quad DVI-D (SL)</t>
  </si>
  <si>
    <t>VCNVS510VGA-PB</t>
  </si>
  <si>
    <t>PNY Quadro NVS 510 x16
LP, VGA</t>
  </si>
  <si>
    <t>4x Mini DP / Quad DisplayPort
Quad VGA</t>
  </si>
  <si>
    <t>3D</t>
  </si>
  <si>
    <t>Windows 8, 7, Vista, 
Linux</t>
  </si>
  <si>
    <t>PCI-Express x16 Gen 2.0
4 GB GDDR5 256-bit, 
SLI , SDI , HDCP and 
HDMI 1.3a support</t>
  </si>
  <si>
    <t>PCI-Express x16
4 GB GDDR5 256-bit,
SLI , SDI , HDCP and 
HDMI 1.3a support</t>
  </si>
  <si>
    <t>2x DP, 1x DVI-I (DL), 
1x DVI-D (DL)
3-Pin 3D-Stereo</t>
  </si>
  <si>
    <t>PCI-Express x16
12 GB GDDR5 384-bit, 
SLI , SDI , HDCP and
HDMI 1.3a support</t>
  </si>
  <si>
    <t>3DV-PRO-GLASSEMIT-PB</t>
  </si>
  <si>
    <t>3D VISION for QUADRO PRO
Stereoglasses + Emitter</t>
  </si>
  <si>
    <t>Complete 3D VISION PRO Kit 
for Quadro</t>
  </si>
  <si>
    <t>3DV-PRO-GLASS-PB</t>
  </si>
  <si>
    <t>3D VISION for QUADRO PRO
Stereoglasses only</t>
  </si>
  <si>
    <t>Additional Glasses for
3D VISION PRO</t>
  </si>
  <si>
    <t>3DV-PRO-EMIT-PB</t>
  </si>
  <si>
    <t>3D VISION for QUADRO PRO 
Emitter only</t>
  </si>
  <si>
    <t>Emitter for
3D VISION PRO</t>
  </si>
  <si>
    <t>VCQK5000MAC-PB</t>
  </si>
  <si>
    <t>PNY Quadro K5000
for Apple MAC
1536 CUDA Cores</t>
  </si>
  <si>
    <t>MAC OS X</t>
  </si>
  <si>
    <t>VCQK5000MAC-2PCK</t>
  </si>
  <si>
    <t>2-Pack PNY Quadro K5000
for Apple MAC
1536 CUDA Cores</t>
  </si>
  <si>
    <t>VCQK4200SYNC-PB</t>
  </si>
  <si>
    <t>PNY Quadro K4200 +
PNY Quadro Sync
1344 CUDA Cores</t>
  </si>
  <si>
    <t>2x DP, 1x DVI-I (DL), 
3-Pin 3D-Stereo
2x RJ45, 1x BNC</t>
  </si>
  <si>
    <t>VCQK5000SYNC-PB</t>
  </si>
  <si>
    <t>PNY Quadro K5000 +
PNY Quadro Sync
1536 CUDA Cores</t>
  </si>
  <si>
    <t>2x DP, 1x DVI-I (DL), 
1x DVI-D (DL)
3-Pin 3D-Stereo
2x RJ45, 1x BNC</t>
  </si>
  <si>
    <t xml:space="preserve">VCQK5200SYNC-PB        </t>
  </si>
  <si>
    <t>PNY Quadro K5200 +
PNY Quadro Sync
2304 CUDA Cores</t>
  </si>
  <si>
    <t>PCI-Express x16 Gen 3.0
8 GB GDDR5 256-bit,
SLI , SDI , HDCP and 
HDMI 1.3a support</t>
  </si>
  <si>
    <t>VCQK6000SYNC-PB</t>
  </si>
  <si>
    <t>PNY Quadro K6000 +
PNY Quadro Sync
2880 CUDA Cores</t>
  </si>
  <si>
    <t>VCQKQUADROSYNC-PB</t>
  </si>
  <si>
    <t>PNY Quadro Sync
Option Board for Quadro Kepler</t>
  </si>
  <si>
    <t>QuadroSync Option Board requires
any free expansion slot</t>
  </si>
  <si>
    <t>2x RJ45, 1x BNC</t>
  </si>
  <si>
    <t>DIGITAL VIDEO PIPELINE</t>
  </si>
  <si>
    <t>VCQK4000SDI-PB</t>
  </si>
  <si>
    <t>PNY Quadro K4000 SDI
SDI Output
768 CUDA Cores</t>
  </si>
  <si>
    <t>PCI-Express x16 Gen 2.0
3 GB GDDR5 256-bit 
SLI , SDI , HDCP and 
HDMI 1.3a support
SDI-Out Option Board requires
any free expansion slot</t>
  </si>
  <si>
    <t xml:space="preserve">2x DP, 1x DVI-I (DL), 
3-Pin 3D-Stereo
3 BNC
(SDI Fill, SDI Key, Genlock)
DVI loop through connector </t>
  </si>
  <si>
    <t>VCQK4200SDI-PB</t>
  </si>
  <si>
    <t>PNY Quadro K4200 SDI
SDI Output
1344 CUDA Cores</t>
  </si>
  <si>
    <t>PCI-Express x16 Gen 2.0
4 GB GDDR5 256-bit, 
SLI , SDI , HDCP and 
HDMI 1.3a support
SDI-Out Option Board requires
any free expansion slot</t>
  </si>
  <si>
    <t xml:space="preserve">VCQK5000SDI-PB
</t>
  </si>
  <si>
    <t>PNY Quadro K5000 SDI
SDI Output
1536 CUDA Cores</t>
  </si>
  <si>
    <t>PCI-Express x16
4 GB GDDR5 256-bit,
SLI , SDI , HDCP and 
HDMI 1.3a support
SDI-Out Option Board requires
any free expansion slot</t>
  </si>
  <si>
    <t xml:space="preserve">2x DP, 1x DVI-I (DL), 
1xDVI-D (DL)
3-Pin 3D-Stereo
3 BNC
(SDI Fill, SDI Key, Genlock)
DVI loop through connector </t>
  </si>
  <si>
    <t>VCQK5200SDI-PB</t>
  </si>
  <si>
    <t>PNY Quadro K5200 SDI
SDI Output
2304 CUDA Cores</t>
  </si>
  <si>
    <t>PCI-Express x16 Gen 3.0
8 GB GDDR5 256-bit,
SLI , SDI , HDCP and 
HDMI 1.3a support
SDI-Out Option Board requires
any free expansion slot</t>
  </si>
  <si>
    <t>2x DP, 1x DVI-I (DL), 
1x DVI-D (DL)
3-Pin 3D-Stereo
3 BNC
(SDI Fill, SDI Key, Genlock)
DVI loop through connector</t>
  </si>
  <si>
    <t xml:space="preserve">VCQK6000SDI-PB
</t>
  </si>
  <si>
    <t>PNY Quadro K6000 SDI
SDI Output
2880 CUDA Cores</t>
  </si>
  <si>
    <t>PCI-Express x16
12 GB GDDR5 384-bit, 
SLI , SDI , HDCP and
HDMI 1.3a support
SDI-Out Option Board requires
any free expansion slot</t>
  </si>
  <si>
    <t xml:space="preserve">2x DP, 1x DVI-I (DL), 
1x DVI-D (DL)
3-Pin 3D-Stereo
3 BNC
(SDI Fill, SDI Key, Genlock)
DVI loop through connector </t>
  </si>
  <si>
    <t>VCQK4000SDI-IO-PB</t>
  </si>
  <si>
    <t>PNY Quadro K4000 SDI
SDI In- &amp; Output
768 CUDA Cores</t>
  </si>
  <si>
    <t>PCI-Express x16 Gen 2.0
3 GB GDDR5 256-bit 
SLI , SDI , HDCP and 
HDMI 1.3a support
SDI-Out Option Board requires
any free expansion slot
SDI-IN Option board with PCI-Express x8</t>
  </si>
  <si>
    <t>2x DP, 1x DVI-I (DL), 
3-Pin 3D-Stereo
3 BNC
(SDI Fill, SDI Key, Genlock)
DVI loop through connector 
4x SDI IN</t>
  </si>
  <si>
    <t>VCQK4200SDI-IO-PB</t>
  </si>
  <si>
    <t>PNY Quadro K4200 SDI
SDI In- &amp; Output
1344 CUDA Cores</t>
  </si>
  <si>
    <t>PCI-Express x16 Gen 2.0
4 GB GDDR5 256-bit, 
SLI , SDI , HDCP and 
HDMI 1.3a support
SDI-Out Option Board requires
any free expansion slot, SDI-IN Option board with PCI-Express x8</t>
  </si>
  <si>
    <t xml:space="preserve">2x DP, 1x DVI-I (DL), 
3-Pin 3D-Stereo
3 BNC
(SDI Fill, SDI Key, Genlock)
DVI loop through connector
4x SDI IN </t>
  </si>
  <si>
    <t>VCQK5000SDI-IO-PB</t>
  </si>
  <si>
    <t>PNY Quadro K5000 SDI
SDI In- &amp; Output
1536 CUDA Cores</t>
  </si>
  <si>
    <t>PCI-Express x16
4 GB GDDR5 256-bit,
SLI , SDI , HDCP and 
HDMI 1.3a support
SDI-Out Option Board requires
any free expansion slot
SDI-IN Option board with PCI-Express x8</t>
  </si>
  <si>
    <t>2x DP, 1x DVI-I (DL),
1x DVI-D (DL)
3-Pin 3D-Stereo
3 BNC
(SDI Fill, SDI Key, Genlock)
DVI loop through connector 
4x SDI IN</t>
  </si>
  <si>
    <t>VCQK5200SDI-IO-PB</t>
  </si>
  <si>
    <t>PNY Quadro K5200 SDI
SDI In- &amp; Output
2304 CUDA Cores</t>
  </si>
  <si>
    <t>PCI-Express x16 Gen 3.0
8 GB GDDR5 256-bit,
SLI , SDI , HDCP and 
HDMI 1.3a support
SDI-Out Option Board requires
any free expansion slot, SDI-IN Option board with PCI-Express x8</t>
  </si>
  <si>
    <t>2x DP, 1x DVI-I (DL), 
1x DVI-D (DL)
3-Pin 3D-Stereo
3 BNC
(SDI Fill, SDI Key, Genlock)
DVI loop through connector
4x SDI IN</t>
  </si>
  <si>
    <t>VCQK6000SDI-IO-PB</t>
  </si>
  <si>
    <t>PNY Quadro K6000 SDI
SDI In- &amp; Output
2880 CUDA Cores</t>
  </si>
  <si>
    <t>PCI-Express x16
12 GB GDDR5 384-bit, 
SLI , SDI , HDCP and
HDMI 1.3a support
SDI-Out Option Board requires
any free expansion slot
SDI-IN Option board with PCI-Express x8</t>
  </si>
  <si>
    <t>2x DP, 1x DVI-I (DL), 
1x DVI-D (DL)
3-Pin 3D-Stereo
3 BNC
(SDI Fill, SDI Key, Genlock)
DVI loop through connector 
4x SDI IN</t>
  </si>
  <si>
    <t>VCQKSDIOUTPUT-PB</t>
  </si>
  <si>
    <t>PNY Quadro SDI-Out
SDI Output Option Card
For Quadro Kepler</t>
  </si>
  <si>
    <t>SDI-OUT Option Board
requires any free expansion slot
For Quadro K5000</t>
  </si>
  <si>
    <t xml:space="preserve">3 BNC
(SDI Fill, SDI Key, Genlock)
DVI loop through connector </t>
  </si>
  <si>
    <t>VCQSDINPUT-PB</t>
  </si>
  <si>
    <t>PNY Quadro SDI-In
SDI Input Option Card</t>
  </si>
  <si>
    <t>SDI-IN Option Board
PCI-Express x8
For Quadro 4000, 4800,
5000, 5800 and 6000</t>
  </si>
  <si>
    <t>4x SDI IN</t>
  </si>
  <si>
    <t>WEVCPACK001</t>
  </si>
  <si>
    <t>Warranty Extension to 5 years 
with Exchange in Advance</t>
  </si>
  <si>
    <t>For VCQ410-PB, VCQ410BLK-1, VCQK420-PB, VCQK420BLK-1, VCNVS310DP-PB, VCNVS310DVI-PB, VCQK600-PB, VCQK620-PB, VCNVS315DP-PB, VCNVS315DVI-PB, VCNVS310DPBLK-1, VCNVS310DVIBLK-1, VCQK600BLK-1, VCQK620BLK-1, VCNVS315DPBLK-1, VCNVS315DVIBLK-1</t>
  </si>
  <si>
    <t>WEVCPACK002</t>
  </si>
  <si>
    <t>For VCQK2000-PB, VCQK2000DVI-PB, VCQK2200-PB, VCNVS510DP-PB, VCNVS510DVI-PB, VCNVS510VGA-PB, VCQK2000BLK-1, VCQK2000DVIBLK-1, VCQK2200BLK-1, VCNVS510DPBLK-1, VCNVS510DVIBLK-1, VCNVS510VGABLK-1</t>
  </si>
  <si>
    <t>WEVCPACK003</t>
  </si>
  <si>
    <t>For VCQK4000-PB, VCQK4200-PB, VCQK4000BLK-1, VCQK4200BLK-1, VCQKQUADROSYNC-PB</t>
  </si>
  <si>
    <t>WEVCPACK004</t>
  </si>
  <si>
    <t>For VCQK5000-PB, VCQK5000MAC-PB, VCQK5200-PB, VCQK4200SYNC-PB, VCGRIDK1M-PB, VCQK5000BLK-1, VCQK5000MACBLK-1, VCQK5200BLK-1</t>
  </si>
  <si>
    <t>WEVCPACK005</t>
  </si>
  <si>
    <t>For VCQK6000-PB, VCQK5200SYNC-PB, VCQK4200SDI-PB, TCSK40CARD-PB, VCGRIDK2M-R2L-PB, VCQK6000BLK-1, VCQK5000SYNC-PB, VCQK4000SDI-PB, TCSK80M-PB, VCGRIDK2M-L2R-PB</t>
  </si>
  <si>
    <t>WEVCPACK006</t>
  </si>
  <si>
    <t>For VCQKSDIOUTPUT-PB, TCSK20CARD-PB, TCSK20M-PB, TCSK20X-PB, TCSK40M-PB</t>
  </si>
  <si>
    <t>WEVCPACK007</t>
  </si>
  <si>
    <t>For VCQK6000SYNC-PB, VCQK5200SDI-PB, VCQK5000SDI-PB</t>
  </si>
  <si>
    <t>WEVCPACK008</t>
  </si>
  <si>
    <t>For VCQK6000SDI-PB</t>
  </si>
  <si>
    <t>3D SPECIAL</t>
  </si>
  <si>
    <t>Plextor</t>
  </si>
  <si>
    <t>PX-128M6S</t>
  </si>
  <si>
    <t>Plextor M6S, 2.5" 128GB, G.Box</t>
  </si>
  <si>
    <t>PX-256M6S</t>
  </si>
  <si>
    <t>Plextor M6S, 2.5" 256GB, G.Box</t>
  </si>
  <si>
    <t>PX-512M6S</t>
  </si>
  <si>
    <t>Plextor M6S, 2.5" 512GB, G.Box</t>
  </si>
  <si>
    <t>PX-128M6P</t>
  </si>
  <si>
    <t>Plextor M6Pro, 2.5" 128GB, G.Box</t>
  </si>
  <si>
    <t>PX-256M6P</t>
  </si>
  <si>
    <t>Plextor M6Pro, 2.5" 256GB, G.Box</t>
  </si>
  <si>
    <t>PX-512M6P</t>
  </si>
  <si>
    <t>Plextor M6Pro, 2.5" 512GB, G.Box</t>
  </si>
  <si>
    <t>PX-1TM6P</t>
  </si>
  <si>
    <t>Plextor M6Pro, 2.5" 1TB, G.Box</t>
  </si>
  <si>
    <t>PX-64M6M</t>
  </si>
  <si>
    <t>Plextor M6M, mSATA 64GB, Blister</t>
  </si>
  <si>
    <t>PX-128M6M</t>
  </si>
  <si>
    <t>Plextor M6M, mSATA 128GB, Blister</t>
  </si>
  <si>
    <t>PX-256M6M</t>
  </si>
  <si>
    <t>Plextor M6M, mSATA 256GB, Blister</t>
  </si>
  <si>
    <t>PX-512M6M</t>
  </si>
  <si>
    <t>Plextor M6M, mSATA 512GB, Blister</t>
  </si>
  <si>
    <t>PX-128M6e-BK</t>
  </si>
  <si>
    <t>Plextor M6e, PCIe 128GB, G.Box</t>
  </si>
  <si>
    <t>PX-256M6eA-BK</t>
  </si>
  <si>
    <t>Plextor M6e, PCIe 256GB, G.Box</t>
  </si>
  <si>
    <t>PX-512M6e-BK (A19)</t>
  </si>
  <si>
    <t>Plextor M6e, PCIe 512GB, G.Box</t>
  </si>
  <si>
    <t>PX-G128M6e</t>
  </si>
  <si>
    <t>Plextor M6e, M.2 PCIe 128GB, G.Box</t>
  </si>
  <si>
    <t>PX-G256M6e</t>
  </si>
  <si>
    <t>Plextor M6e, M.2 PCIe 256GB, G.Box</t>
  </si>
  <si>
    <t>PX-G512M6eA (A19)</t>
  </si>
  <si>
    <t>Plextor M6e, M.2 PCIe 512GB, G.Box</t>
  </si>
  <si>
    <t>PX-128M6V</t>
  </si>
  <si>
    <t>Plextor M6V, 2.5" 128GB, G.Box</t>
  </si>
  <si>
    <t>PX-256M6V</t>
  </si>
  <si>
    <t>Plextor M6V, 2.5" 256GB, G.Box</t>
  </si>
  <si>
    <t>PX-512M6V</t>
  </si>
  <si>
    <t>Plextor M6V, 2.5" 512GB, G.Box</t>
  </si>
  <si>
    <t>PX-128M6MV</t>
  </si>
  <si>
    <t>Plextor M6MV, mSATA 128GB, Blister</t>
  </si>
  <si>
    <t>PX-256M6MV</t>
  </si>
  <si>
    <t>Plextor M6MV, mSATA 256GB, Blister</t>
  </si>
  <si>
    <t>PX-128M6GV-2280</t>
  </si>
  <si>
    <t>Plextor M6e, M.2 SATA 128GB, G.Box</t>
  </si>
  <si>
    <t>PX-256M6GV-2280</t>
  </si>
  <si>
    <t>Plextor M6e, M.2 SATA 256GB, G.Box</t>
  </si>
  <si>
    <t>PX-512M6GV-2280</t>
  </si>
  <si>
    <t>Plextor M6e, M.2 SATA 512GB, G.Box</t>
  </si>
  <si>
    <t>Lite On</t>
  </si>
  <si>
    <t>LCH-128V2S</t>
  </si>
  <si>
    <t>LCH-256V2S</t>
  </si>
  <si>
    <t>LCH-512V2S</t>
  </si>
  <si>
    <t>LMH-128V2M</t>
  </si>
  <si>
    <t>LMH-256V2M</t>
  </si>
  <si>
    <t>LMH-512V2M</t>
  </si>
  <si>
    <t>LiteOn Zeta, 2.5" 128GB, G.Box</t>
  </si>
  <si>
    <t>LiteOn Zeta, 2.5" 256GB, G.Box</t>
  </si>
  <si>
    <t>LiteOn Zeta, 2.5" 512GB, G.Box</t>
  </si>
  <si>
    <t>LiteOn Zeta, mSATA 128GB, G.Box</t>
  </si>
  <si>
    <t>LiteOn Zeta, mSATA 256GB, G.Box</t>
  </si>
  <si>
    <t>LiteOn Zeta, mSATA 512GB, G.Box</t>
  </si>
  <si>
    <t>DP</t>
  </si>
  <si>
    <t>RRP</t>
  </si>
  <si>
    <t>2.4GHz 15dBi Outdoor 2x2 MIMO Sector Antenna, 2 RP-SMA connector, 90 degree beamwidth, point-to-multipoint application</t>
  </si>
  <si>
    <t>2.4GHz 24dBi Outdoor 2x2 MIMO Dish Antenna, 2 RP-SMA connector, point-to-point backhaul application</t>
  </si>
  <si>
    <t>5GHz 30dBi Outdoor 2x2 MIMO Dish Antenna, 2 RP-SMA connector, point-to-point backhaul application</t>
  </si>
  <si>
    <t>HA100</t>
  </si>
  <si>
    <t>SD8SFAT-128G-1122</t>
  </si>
  <si>
    <t>SD8SNAT-256G-1122</t>
  </si>
  <si>
    <t>SD8SNAT-128G-1122</t>
  </si>
  <si>
    <t>TRN100-25SAT3-120G</t>
  </si>
  <si>
    <t>TRN100-25SAT3-240G</t>
  </si>
  <si>
    <t>TRN100-25SAT3-480G</t>
  </si>
  <si>
    <t>TRN100-25SAT3-960G</t>
  </si>
  <si>
    <t>WDBWAZ0000NBK-EESN</t>
  </si>
  <si>
    <t>WDBEZW0020BCG-EESN</t>
  </si>
  <si>
    <t>WDBTYH0010BCG-EESN</t>
  </si>
  <si>
    <t>WDBZFP0010BWT-EESN</t>
  </si>
  <si>
    <t>WDBGPU0010BBK-EESN</t>
  </si>
  <si>
    <t>WDBK8Z0010BBK-EESN</t>
  </si>
  <si>
    <t>WDBUZG7500ABK-EESN</t>
  </si>
  <si>
    <t>Netgear</t>
  </si>
  <si>
    <t>Arlo Smart Home Security Add-on Camera - Night Vision</t>
  </si>
  <si>
    <t>Arlo HD Security Camera - Day/Night (1 camera)</t>
  </si>
  <si>
    <t>Arlo HD Security Camera - Day/Night (2 cameras)</t>
  </si>
  <si>
    <t>Arlo HD Security Camera - Day/Night (3 cameras)</t>
  </si>
  <si>
    <t>Arlo HD Security Camera Adjustable Mount</t>
  </si>
  <si>
    <t>Arlo HD Security Camera Table/Ceiling/Wall Mount</t>
  </si>
  <si>
    <t>N600 - N900</t>
  </si>
  <si>
    <t>Wireless N Dual Band Gigabit routers</t>
  </si>
  <si>
    <t>WNDR3700-100PES</t>
  </si>
  <si>
    <t>N600 WiFi (300+300Mbits) Dual Band Gigabit Router, 5 Port Switch ( 1x WAN and 4x10/100/1000 )</t>
  </si>
  <si>
    <t>WNDR3400-100PES</t>
  </si>
  <si>
    <t>NETGEAR WNDR3400-100PES WiFi-N router Dual Band 300 Mbps</t>
  </si>
  <si>
    <t>WNDR4300-100PES</t>
  </si>
  <si>
    <t>N750 Wireless Dual Band Gigabit Router — Premium Edition</t>
  </si>
  <si>
    <t>WNDR4500-200EUS</t>
  </si>
  <si>
    <t>N900  WiFI (450+450Mbits) Duald Band Gigabit router, w 2x USB Port for Media and Printer Sharing</t>
  </si>
  <si>
    <t>R6220-100PES</t>
  </si>
  <si>
    <t>AC1200 Smart WiFi Router with External Antennas - 802,11 ac Dual Band Gigabit</t>
  </si>
  <si>
    <t>N600 WIFI Dual Band Modem Router</t>
  </si>
  <si>
    <t>AC750 Wifi DSL Modem Router - 802,11ac Dual Band Gigabit</t>
  </si>
  <si>
    <r>
      <t>WN3000RP-</t>
    </r>
    <r>
      <rPr>
        <b/>
        <sz val="10"/>
        <rFont val="Arial"/>
        <family val="2"/>
      </rPr>
      <t>200PES</t>
    </r>
  </si>
  <si>
    <t>AC750 Wifi Range Extender- Essential Edition - 802.11n/ac, 1-port Wall Plug, Exterrnal Antennas</t>
  </si>
  <si>
    <t>AC750 WiFi Range Extender - 802.11ac, Dual Band, Extra Outlet, 1-port,  Wall-plug, External Antennas</t>
  </si>
  <si>
    <t>500 Mbit Powerline</t>
  </si>
  <si>
    <t>ProSafe Fast Ethernet Switches Unmanaged 100 &amp; 200 Serie</t>
  </si>
  <si>
    <t>ProSafe Fast Ethernet Switches Unmanaged 300 Serie</t>
  </si>
  <si>
    <t>ProSafe Fast Ethernet Switches Unmanaged 500 &amp; 600 Serie</t>
  </si>
  <si>
    <r>
      <t>FS605-</t>
    </r>
    <r>
      <rPr>
        <b/>
        <sz val="10"/>
        <rFont val="Arial"/>
        <family val="2"/>
      </rPr>
      <t>300PES</t>
    </r>
  </si>
  <si>
    <r>
      <t>FS608-</t>
    </r>
    <r>
      <rPr>
        <b/>
        <sz val="10"/>
        <rFont val="Arial"/>
        <family val="2"/>
      </rPr>
      <t>400PES</t>
    </r>
  </si>
  <si>
    <t>ProSafe Gigabit Ethernet Switches Unmanaged 100 &amp; 200 serie</t>
  </si>
  <si>
    <t>ProSafe Gigabit Ethernet Switches Unmanaged 300 Serie</t>
  </si>
  <si>
    <t>ProSafe Gigabit Ethernet Switches Unmanaged 500 &amp; 600 Serie</t>
  </si>
  <si>
    <r>
      <t>GS605</t>
    </r>
    <r>
      <rPr>
        <b/>
        <sz val="10"/>
        <rFont val="Arial"/>
        <family val="2"/>
      </rPr>
      <t>-400PES</t>
    </r>
  </si>
  <si>
    <r>
      <t>GS608-</t>
    </r>
    <r>
      <rPr>
        <b/>
        <sz val="10"/>
        <rFont val="Arial"/>
        <family val="2"/>
      </rPr>
      <t>400PES</t>
    </r>
  </si>
  <si>
    <t>8 X PT GIGABIT SWITCH</t>
  </si>
  <si>
    <r>
      <t>GS108E</t>
    </r>
    <r>
      <rPr>
        <b/>
        <sz val="10"/>
        <rFont val="Arial"/>
        <family val="2"/>
      </rPr>
      <t>-300PES</t>
    </r>
  </si>
  <si>
    <r>
      <t>GS108PE</t>
    </r>
    <r>
      <rPr>
        <b/>
        <sz val="10"/>
        <rFont val="Arial"/>
        <family val="2"/>
      </rPr>
      <t>-300EUS</t>
    </r>
  </si>
  <si>
    <t>ReadyNAS Storage for Business and SOHO</t>
  </si>
  <si>
    <t>ReadyNAS 202</t>
  </si>
  <si>
    <t>High Performance ARM Cortex A15 1.4GHz Dual Core Processor</t>
  </si>
  <si>
    <t>ReadyNAS 202 2-Bay, Diskless</t>
  </si>
  <si>
    <t>Retailer Margin</t>
  </si>
  <si>
    <t>Selfie Stick</t>
  </si>
  <si>
    <t>SELFIESTICKG</t>
  </si>
  <si>
    <t>SELFIESTICKK</t>
  </si>
  <si>
    <t>SELFIESTICKP</t>
  </si>
  <si>
    <t>SELFIESTICWH</t>
  </si>
  <si>
    <t>SELFIE STICK VOYAGER BLACK - No timer or wireless remote is needed: just smile and press the button on the handle to shoot!</t>
  </si>
  <si>
    <t>AirMAx</t>
  </si>
  <si>
    <t>RRP excluding</t>
  </si>
  <si>
    <t>BULLETM2-HP</t>
  </si>
  <si>
    <t>2.4 GHz Bullet, airMAX, HP</t>
  </si>
  <si>
    <t>BULLETM5-HP</t>
  </si>
  <si>
    <t>5 GHz Bullet, airMAX, HP</t>
  </si>
  <si>
    <t>BulletM2-Ti</t>
  </si>
  <si>
    <t>2.4 GHz Bullet, airMAX, Titanium, PoE/Adapter Included</t>
  </si>
  <si>
    <t>BulletM5-Ti</t>
  </si>
  <si>
    <t>5 GHz Bullet, airMAX, Titanium, PoE/Adapter Included</t>
  </si>
  <si>
    <t>PICOM2-HP</t>
  </si>
  <si>
    <t>2.4 GHz Pico, airMAX, HP</t>
  </si>
  <si>
    <t>NSM2</t>
  </si>
  <si>
    <t>2.4 GHz Nano MIMO, airMAX</t>
  </si>
  <si>
    <t>NSM3</t>
  </si>
  <si>
    <t>3.5 GHz Nano MIMO, airMAX</t>
  </si>
  <si>
    <t>NSM365</t>
  </si>
  <si>
    <t>3.65 GHz Nano MIMO, airMAX</t>
  </si>
  <si>
    <t>NSM5</t>
  </si>
  <si>
    <t>5 GHz Nano MIMO, airMAX</t>
  </si>
  <si>
    <t>LBE-M5-23</t>
  </si>
  <si>
    <t>5 GHz LiteBeam, 23 dBi, airMAX</t>
  </si>
  <si>
    <t>LOCOM900</t>
  </si>
  <si>
    <t>900 MHz Loco MIMO, airMAX</t>
  </si>
  <si>
    <t>LOCOM2</t>
  </si>
  <si>
    <t>2.4 GHz Loco MIMO, airMAX</t>
  </si>
  <si>
    <t>LOCOM5</t>
  </si>
  <si>
    <t>5 GHz Loco MIMO, airMAX</t>
  </si>
  <si>
    <t>ROCKETM9</t>
  </si>
  <si>
    <t>900 MHz Rocket MIMO, airMAX</t>
  </si>
  <si>
    <t>ROCKETM2</t>
  </si>
  <si>
    <t>2.4 GHz Rocket MIMO, airMAX</t>
  </si>
  <si>
    <t>ROCKETM3</t>
  </si>
  <si>
    <t>3.5 GHz Rocket MIMO, airMAX</t>
  </si>
  <si>
    <t>ROCKETM365</t>
  </si>
  <si>
    <t>3.65 GHz Rocket MIMO, airMAX</t>
  </si>
  <si>
    <t>ROCKETM5</t>
  </si>
  <si>
    <t>5 GHz Rocket MIMO, airMAX</t>
  </si>
  <si>
    <t>RM2-Ti</t>
  </si>
  <si>
    <t>2.4 GHz Rocket MIMO, airMAX, Titanium</t>
  </si>
  <si>
    <t>RM5-Ti</t>
  </si>
  <si>
    <t>5 GHz Rocket MIMO, airMAX, Titanium</t>
  </si>
  <si>
    <t>AG-HP-2G16</t>
  </si>
  <si>
    <t>2.4 GHz airGrid, airMAX, 16 dBi</t>
  </si>
  <si>
    <t>AG-HP-2G20</t>
  </si>
  <si>
    <t>2.4 GHz airGrid, airMAX, 20 dBi</t>
  </si>
  <si>
    <t>AG-HP-5G23</t>
  </si>
  <si>
    <t>5 GHz airGrid, airMAX, 23 dBi</t>
  </si>
  <si>
    <t>AG-HP-5G27</t>
  </si>
  <si>
    <t>5 GHz airGrid, airMAX, 27 dBi</t>
  </si>
  <si>
    <t>NBM9</t>
  </si>
  <si>
    <t>900 MHz NanoBridge, airMAX, 13 dBi
(2 Parts, NBM9+NB-OD9)</t>
  </si>
  <si>
    <t>PBE-M2-400</t>
  </si>
  <si>
    <t>2.4 GHz PowerBeam, airMAX, 400mm</t>
  </si>
  <si>
    <t>NBM3</t>
  </si>
  <si>
    <t>3.5 GHz NanoBridge, airMAX, 22 dBi
(2 Parts, NBM3+NB-OD3)</t>
  </si>
  <si>
    <t>NBM365</t>
  </si>
  <si>
    <t>3.65 GHz NanoBridge, airMAX, 22 dBi
(2 Parts, NBM365+NB-OD3)</t>
  </si>
  <si>
    <t>NBE-M2-13</t>
  </si>
  <si>
    <t>2.4 GHz NanoBeam, airMAX, 13 dB</t>
  </si>
  <si>
    <t>NBE-M5-16</t>
  </si>
  <si>
    <t>5 GHz NanoBeam, airMAX, 16 dB</t>
  </si>
  <si>
    <t>NBE-M5-19</t>
  </si>
  <si>
    <t>5 GHz NanoBeam, airMAX, 19 dB</t>
  </si>
  <si>
    <t>PBE-M5-300</t>
  </si>
  <si>
    <t>5 GHz PowerBeam, airMAX, 300mm</t>
  </si>
  <si>
    <t>PBE-M5-400</t>
  </si>
  <si>
    <t>5 GHz PowerBeam, airMAX, 400mm</t>
  </si>
  <si>
    <t>PBE-M5-620</t>
  </si>
  <si>
    <t>5 GHz PowerBeam, airMAX, 620mm</t>
  </si>
  <si>
    <t>PBM3</t>
  </si>
  <si>
    <t>3.5 GHz PowerBridge MIMO, airMAX</t>
  </si>
  <si>
    <t>PBM365</t>
  </si>
  <si>
    <t>3.65 GHz PowerBridge MIMO, airMAX</t>
  </si>
  <si>
    <t>PBM5</t>
  </si>
  <si>
    <t>5 GHz PowerBridge MIMO, airMAX</t>
  </si>
  <si>
    <t>PBM10</t>
  </si>
  <si>
    <t>10 GHz PowerBridge MIMO, airMAX</t>
  </si>
  <si>
    <t>AirMAx AC</t>
  </si>
  <si>
    <t>NBE-5AC-19</t>
  </si>
  <si>
    <t>5 GHz NanoBeam AC, 19 dBi</t>
  </si>
  <si>
    <t>PBE-5AC-500</t>
  </si>
  <si>
    <t>5 GHz PowerBeam AC, 500mm</t>
  </si>
  <si>
    <t>PBE-5AC-620</t>
  </si>
  <si>
    <t>5 GHz PowerBeam AC, 620mm</t>
  </si>
  <si>
    <t>R5AC-LITE</t>
  </si>
  <si>
    <t>5 GHz Rocket AC, Lite</t>
  </si>
  <si>
    <t>R5AC-PTMP</t>
  </si>
  <si>
    <t>5 GHz Rocket AC, PTMP ONLY, airPrism</t>
  </si>
  <si>
    <t>R5AC-PTP</t>
  </si>
  <si>
    <t>5 GHz Rocket AC, PTP ONLY, airPrism</t>
  </si>
  <si>
    <t>AirFiber</t>
  </si>
  <si>
    <t>AF-5X</t>
  </si>
  <si>
    <t>airFiber, 500 Mbps+ Backhaul, 5.1-5.8 GHz</t>
  </si>
  <si>
    <t>AF-5</t>
  </si>
  <si>
    <t>airFiber, 1+ Gbps Backhaul, 5.4-5.8 GHz</t>
  </si>
  <si>
    <t>AF-5U</t>
  </si>
  <si>
    <t>airFiber, 1+ Gbps Backhaul, 5.7-6.2.4 GHz</t>
  </si>
  <si>
    <t>AF-24</t>
  </si>
  <si>
    <t>airFiber, 1.4+ Gbps Backhaul, 24 GHz</t>
  </si>
  <si>
    <t>AF-24-HD</t>
  </si>
  <si>
    <t>airFiber, 2+ Gbps Backhaul, 24 GHz</t>
  </si>
  <si>
    <t>UniFi</t>
  </si>
  <si>
    <t>UAP</t>
  </si>
  <si>
    <t>UniFi AP</t>
  </si>
  <si>
    <t>UAP-3</t>
  </si>
  <si>
    <t>UniFi AP, 3-Pack</t>
  </si>
  <si>
    <t>UAP-LR</t>
  </si>
  <si>
    <t>UniFi AP, Long Range</t>
  </si>
  <si>
    <t>UAP-LR-3</t>
  </si>
  <si>
    <t>UniFi AP, Long Range, 3-Pack</t>
  </si>
  <si>
    <t>UAP-Outdoor+</t>
  </si>
  <si>
    <t>UniFi AP, Outdoor+, xRF</t>
  </si>
  <si>
    <t>UAP-Outdoor-5</t>
  </si>
  <si>
    <t>UniFi AP, Outdoor, 5 GHz</t>
  </si>
  <si>
    <t>UAP-AC-Outdoor</t>
  </si>
  <si>
    <t>UniFi AP, AC, Outdoor</t>
  </si>
  <si>
    <t>UAP-Pro</t>
  </si>
  <si>
    <t>UniFi AP Pro, GigE, 802.3af, Dual-Radio</t>
  </si>
  <si>
    <t>UAP-Pro-3</t>
  </si>
  <si>
    <t>UniFi AP Pro, GigE, 802.3af, Dual-Radio, 3-Pack</t>
  </si>
  <si>
    <t>UAP-AC</t>
  </si>
  <si>
    <t>UniFi AP, AC</t>
  </si>
  <si>
    <t>UAP-AC-3</t>
  </si>
  <si>
    <t>UniFi AP, AC, 3-Pack</t>
  </si>
  <si>
    <t>USG</t>
  </si>
  <si>
    <t>UniFi Security Gateway</t>
  </si>
  <si>
    <t>US-24-250W</t>
  </si>
  <si>
    <t>UniFi Switch, 24-Port, 250W</t>
  </si>
  <si>
    <t>US-24-500W</t>
  </si>
  <si>
    <t>UniFi Switch, 24-Port, 500W</t>
  </si>
  <si>
    <t>US-48-500W</t>
  </si>
  <si>
    <t>UniFi Switch, 48-Port, 500W</t>
  </si>
  <si>
    <t>US-48-750W</t>
  </si>
  <si>
    <t>UniFi Switch, 48-Port, 750W</t>
  </si>
  <si>
    <t>UniFi VIDEO</t>
  </si>
  <si>
    <t>UVC-Micro</t>
  </si>
  <si>
    <t>UniFi Video Camera, Micro</t>
  </si>
  <si>
    <t>UVC-Micro-3</t>
  </si>
  <si>
    <t>UniFi Video Camera, Micro, 3-Pack</t>
  </si>
  <si>
    <t>UVC</t>
  </si>
  <si>
    <t>UniFi Video Camera, IR</t>
  </si>
  <si>
    <t>UVC-3</t>
  </si>
  <si>
    <t>UniFi Video Camera, IR, 3-Pack</t>
  </si>
  <si>
    <t>UVC-Dome</t>
  </si>
  <si>
    <t>UniFi Video Camera, Dome, IR</t>
  </si>
  <si>
    <t>UVC-Dome-3</t>
  </si>
  <si>
    <t>UniFi Video Camera, Dome, IR, 3-Pack</t>
  </si>
  <si>
    <t>UVC-Pro</t>
  </si>
  <si>
    <t>UniFi Video Camera, Pro</t>
  </si>
  <si>
    <t>UVC-Pro-M</t>
  </si>
  <si>
    <t>UniFi Video Camera Pro Mount Accessory</t>
  </si>
  <si>
    <t>UVC-Pro-C</t>
  </si>
  <si>
    <t>airCam</t>
  </si>
  <si>
    <t>airCam-3</t>
  </si>
  <si>
    <t>airCam, 3-Pack</t>
  </si>
  <si>
    <t>airCam-Dome</t>
  </si>
  <si>
    <t>airCam, Dome</t>
  </si>
  <si>
    <t>airCam-Dome-3</t>
  </si>
  <si>
    <t>airCam-Dome, 3-Pack</t>
  </si>
  <si>
    <t>airVision-C</t>
  </si>
  <si>
    <t>airVision NVR Controller</t>
  </si>
  <si>
    <t>UniFi VOIP</t>
  </si>
  <si>
    <t>UVP</t>
  </si>
  <si>
    <t>UniFi VoIP Phone</t>
  </si>
  <si>
    <t>UVP-PRO</t>
  </si>
  <si>
    <t>UniFi VoIP Phone, PRO</t>
  </si>
  <si>
    <t>UVP-EXECUTIVE</t>
  </si>
  <si>
    <t>UniFi VoIP Phone, EXECUTIVE</t>
  </si>
  <si>
    <t>mFi</t>
  </si>
  <si>
    <t>mPower-Mini</t>
  </si>
  <si>
    <t>mFi, 1-Port Power (EU and US), Wi-Fi</t>
  </si>
  <si>
    <t>mPower</t>
  </si>
  <si>
    <t>mFi, 3-Port Power (EU and US), Wi-Fi</t>
  </si>
  <si>
    <t>mPower-Pro</t>
  </si>
  <si>
    <t>mFi, 8-Port US, 6-Port EU power, Wi-Fi/ETH</t>
  </si>
  <si>
    <t>mPort</t>
  </si>
  <si>
    <t>mFi, mPort</t>
  </si>
  <si>
    <t>mPort-S</t>
  </si>
  <si>
    <t>mFi, mPort Serial</t>
  </si>
  <si>
    <t>mFi-CS</t>
  </si>
  <si>
    <t>mFi, Current Sensor</t>
  </si>
  <si>
    <t>mFi-MSW</t>
  </si>
  <si>
    <t>mFi, Wall Mount Motion Sensor</t>
  </si>
  <si>
    <t>mFi-MSC</t>
  </si>
  <si>
    <t>mFi, Ceiling Mount Motion Sensor</t>
  </si>
  <si>
    <t>mFi-THS</t>
  </si>
  <si>
    <t>mFi, Temperature Sensor</t>
  </si>
  <si>
    <t>mFi-DS</t>
  </si>
  <si>
    <t>mFi, Door Sensor</t>
  </si>
  <si>
    <t>mFi-MPW-W</t>
  </si>
  <si>
    <t>In-Wall Manageable Outlet, White</t>
  </si>
  <si>
    <t>mFi-MPW</t>
  </si>
  <si>
    <t>In-Wall Manageable Outlet, Black</t>
  </si>
  <si>
    <t>mFi-LD-W</t>
  </si>
  <si>
    <t>In-Wall Manageable Switch/Dimmer, White</t>
  </si>
  <si>
    <t>mFi-LD</t>
  </si>
  <si>
    <t>In-Wall Manageable Switch/Dimmer, Black</t>
  </si>
  <si>
    <t>EdgeMAX</t>
  </si>
  <si>
    <t>ER-X</t>
  </si>
  <si>
    <t>EdgeRouter X, 5-Port</t>
  </si>
  <si>
    <t>ER-X-SFP</t>
  </si>
  <si>
    <t>EdgeRouter X, 6-Port, PoE, SFP</t>
  </si>
  <si>
    <t>ERLite-3</t>
  </si>
  <si>
    <t>EdgeRouter Lite, 3-Port</t>
  </si>
  <si>
    <t>ERPoE-5</t>
  </si>
  <si>
    <t>EdgeRouter PoE, 5-Port Router with PoE</t>
  </si>
  <si>
    <t>ER-8</t>
  </si>
  <si>
    <t>EdgeRouter 8, 5-Port Router</t>
  </si>
  <si>
    <t>ERPRO-8</t>
  </si>
  <si>
    <t>EdgeRouter Pro 8, 8-Port Router, 2 SFP</t>
  </si>
  <si>
    <t>ES-24-250W</t>
  </si>
  <si>
    <t>EdgeSwitch, 24-Port, 250W</t>
  </si>
  <si>
    <t>ES-24-500W</t>
  </si>
  <si>
    <t>EdgeSwitch, 24-Port, 500W</t>
  </si>
  <si>
    <t>ES-48-500W</t>
  </si>
  <si>
    <t>EdgeSwitch, 48-Port, 500W</t>
  </si>
  <si>
    <t>ES-48-750W</t>
  </si>
  <si>
    <t>EdgeSwitch, 48-Port, 750W</t>
  </si>
  <si>
    <t>ANTENNAS</t>
  </si>
  <si>
    <t>AF-5G23-S45</t>
  </si>
  <si>
    <t>5 GHz airFiber Dish, 23 dBi, Slant 45</t>
  </si>
  <si>
    <t>AF-5G30-S45</t>
  </si>
  <si>
    <t>5 GHz airFiber Dish, 30 dBi, Slant 45</t>
  </si>
  <si>
    <t>AF-5G34-S45</t>
  </si>
  <si>
    <t>5 GHz airFiber Dish, 34 dBi, Slant 45</t>
  </si>
  <si>
    <t>AF-5G-OMT-S45</t>
  </si>
  <si>
    <t>5 GHz airFiber OMT RD Conversion Kit, Slant 45</t>
  </si>
  <si>
    <t>RD-2G24</t>
  </si>
  <si>
    <t>2.4 GHz Rocket Dish, 24 dBi w/ Rocket Kit</t>
  </si>
  <si>
    <t>RD-3G26</t>
  </si>
  <si>
    <t>3 GHz Rocket Dish, 26 dBi w/ Rocket Kit</t>
  </si>
  <si>
    <t>RD-5G31-AC</t>
  </si>
  <si>
    <t>5 GHz AC RocketDish, 31 dBi</t>
  </si>
  <si>
    <t>RD-5G30</t>
  </si>
  <si>
    <t>5 GHz Rocket Dish, 30 dBi w/ Rocket Kit</t>
  </si>
  <si>
    <t>RD-5G30-LW</t>
  </si>
  <si>
    <t>5 GHz Rocket Dish, 30 dBi w/ Rocket Kit, Lightweight</t>
  </si>
  <si>
    <t>RD-5G34</t>
  </si>
  <si>
    <t>5 GHz Rocket Dish, 34 dBi, w/Rocket Kit</t>
  </si>
  <si>
    <t>AM-9M13-120</t>
  </si>
  <si>
    <t>900 MHz airMAX BaseStation, 13 dBi</t>
  </si>
  <si>
    <t>AM-3G18-120</t>
  </si>
  <si>
    <t>3.3-3.8 GHz airMAX BaseStation, 18 dBi,</t>
  </si>
  <si>
    <t>AM-2G16-90</t>
  </si>
  <si>
    <t>2.3-2.7 GHz airMAX BaseStation, 16 dBi,</t>
  </si>
  <si>
    <t>AM-2G15-120</t>
  </si>
  <si>
    <t>2.3-2.7 GHz airMAX BaseStation, 15 dBi,</t>
  </si>
  <si>
    <t>AM-V2G-Ti</t>
  </si>
  <si>
    <t>2.4 GHz Variable Beam BaseStation, 60-120°, Titanium</t>
  </si>
  <si>
    <t>AM-M-V5G-Ti</t>
  </si>
  <si>
    <t>5 GHz Variable Beam BaseStation, Mid-Gain, 60-120°,</t>
  </si>
  <si>
    <t>AM-5AC22-45</t>
  </si>
  <si>
    <t>5 GHz airMAX AC Sector Antenna, 22 dBi, 45°</t>
  </si>
  <si>
    <t>AM-5AC21-60</t>
  </si>
  <si>
    <t>5 GHz airMAX AC Sector Antenna, 21 dBi, 60°</t>
  </si>
  <si>
    <t>AM-V5G-Ti</t>
  </si>
  <si>
    <t>5 GHz Variable Beam BaseStation, 60-120°,</t>
  </si>
  <si>
    <t>AM-5G20-90</t>
  </si>
  <si>
    <t>4.9-5.9GHz airMAX BaseStation, 20 dBi,</t>
  </si>
  <si>
    <t>AM-5G19-120</t>
  </si>
  <si>
    <t>4.9-5.9 GHz airMAX BaseStation, 19 dBi,</t>
  </si>
  <si>
    <t>AM-5G17-90</t>
  </si>
  <si>
    <t>4.9-5.9 GHz airMAX BaseStation, 17 dBi,</t>
  </si>
  <si>
    <t>AM-5G16-120</t>
  </si>
  <si>
    <t>4.9-5.9 GHz airMAX BaseStation, 16 dBi,</t>
  </si>
  <si>
    <t>AMO-2G10</t>
  </si>
  <si>
    <t>2.4 GHz airMAX Dual Omni, 10 dBi w/ Rocket Kit</t>
  </si>
  <si>
    <t>AMO-2G13</t>
  </si>
  <si>
    <t>2.4 GHz airMAX Dual Omni, 13 dBi w/ Rocket Kit</t>
  </si>
  <si>
    <t>AMO-3G12</t>
  </si>
  <si>
    <t>3 GHz airMAX Dual Omni, 12 dBi w/ Rocket Kit</t>
  </si>
  <si>
    <t>AMO-5G10</t>
  </si>
  <si>
    <t>5 GHz airMAX Dual Omni, 10 dBi w/ Rocket Kit</t>
  </si>
  <si>
    <t>AMO-5G13</t>
  </si>
  <si>
    <t>5 GHz airMAX Dual Omni, 13 dBi w/ Rocket Kit</t>
  </si>
  <si>
    <t>AMY-9M16-2</t>
  </si>
  <si>
    <t>900 MHz airMAX Yagi Antenna, 16 dBi w/ Rocket Kit,</t>
  </si>
  <si>
    <t>EMBEDDED MODULES</t>
  </si>
  <si>
    <t>SR71A</t>
  </si>
  <si>
    <t xml:space="preserve">11a/b/g/n, 24 dBm 3x3 Outdoor </t>
  </si>
  <si>
    <t>SR71-15</t>
  </si>
  <si>
    <t xml:space="preserve"> 11a/n, 5 GHz, 27 dBm 2x2 Outdoor </t>
  </si>
  <si>
    <t>XR2</t>
  </si>
  <si>
    <t>Mini PCI, 600mW 2.4 GHz</t>
  </si>
  <si>
    <t>XR5</t>
  </si>
  <si>
    <t>Mini PCI, 600mW 5 GHz</t>
  </si>
  <si>
    <t>XR9</t>
  </si>
  <si>
    <t xml:space="preserve">Mini PCI, 600mW 900 MHz </t>
  </si>
  <si>
    <t>SR71E</t>
  </si>
  <si>
    <t xml:space="preserve">11a/b/g/n, 200mW 2x2, Ext. Antenna </t>
  </si>
  <si>
    <t>INDUSTRIAL GRADE AND SYSTEM DEVELOPMENT PLATFORMS</t>
  </si>
  <si>
    <t>WSM5</t>
  </si>
  <si>
    <t>WispStation, M series, 5 GHz, airMAX</t>
  </si>
  <si>
    <t>CONSUMER PRODUCTS</t>
  </si>
  <si>
    <t>airRouter</t>
  </si>
  <si>
    <t>airRouter, Indoor AP</t>
  </si>
  <si>
    <t>airRouter-HP</t>
  </si>
  <si>
    <t>airRouter, Indoor AP, HP, Ext. Ant</t>
  </si>
  <si>
    <t>airGateway</t>
  </si>
  <si>
    <t>airGateway, Indoor AP</t>
  </si>
  <si>
    <t>airGateway-LR</t>
  </si>
  <si>
    <t>airGateway, Indoor AP, Long Range</t>
  </si>
  <si>
    <t>AMG-PRO</t>
  </si>
  <si>
    <t>airGateway Pro</t>
  </si>
  <si>
    <t>ACCESSORIES</t>
  </si>
  <si>
    <t>NS-WM</t>
  </si>
  <si>
    <t xml:space="preserve">Window/Wall mount for NS2/NS5 </t>
  </si>
  <si>
    <t>NanoMount</t>
  </si>
  <si>
    <t>PoE-WM</t>
  </si>
  <si>
    <t>PoE Wall Mount Accessory</t>
  </si>
  <si>
    <t>PoE-15-12W</t>
  </si>
  <si>
    <t>PoE Injector, 15VDC, 12W</t>
  </si>
  <si>
    <t>PoE-24-12W</t>
  </si>
  <si>
    <t xml:space="preserve">PoE Injector, 24VDC, 12W </t>
  </si>
  <si>
    <t>PoE-24-12W-G</t>
  </si>
  <si>
    <t xml:space="preserve">PoE Injector, 24VDC, 12W, Gbit </t>
  </si>
  <si>
    <t>PoE-24-24W</t>
  </si>
  <si>
    <t xml:space="preserve">PoE Injector, 24VDC, 24W </t>
  </si>
  <si>
    <t>PoE-24-24W-G</t>
  </si>
  <si>
    <t xml:space="preserve">PoE Injector, 24VDC, 24W, Gbit </t>
  </si>
  <si>
    <t>PoE-24-30W</t>
  </si>
  <si>
    <t xml:space="preserve"> PoE Injector, 24VDC, 30W </t>
  </si>
  <si>
    <t>PoE-24-AF5X</t>
  </si>
  <si>
    <t>PoE Injector, 24VDC, 24W, AF-5X</t>
  </si>
  <si>
    <t>PoE-48-24W</t>
  </si>
  <si>
    <t xml:space="preserve">PoE Injector, 48VDC, 24W </t>
  </si>
  <si>
    <t>PoE-48-24W-G</t>
  </si>
  <si>
    <t>PoE Injector, 48VDC, 24W (RocketTi, UAP-Pro)</t>
  </si>
  <si>
    <t>PoE-50-60W</t>
  </si>
  <si>
    <t>PoE Injector, 50V, 60W , airFiber PoE</t>
  </si>
  <si>
    <t>Application</t>
  </si>
  <si>
    <t>Product Article</t>
  </si>
  <si>
    <t>Capacity, GB</t>
  </si>
  <si>
    <t>NA</t>
  </si>
  <si>
    <t>ST905003N1A1AS-RK</t>
  </si>
  <si>
    <t>STBD1000100</t>
  </si>
  <si>
    <t>STBD3000100</t>
  </si>
  <si>
    <t>STBD4000100</t>
  </si>
  <si>
    <t>STBD4000101</t>
  </si>
  <si>
    <t>STBD1000101</t>
  </si>
  <si>
    <t>ST5000DM002</t>
  </si>
  <si>
    <t>ST6000DM001</t>
  </si>
  <si>
    <t>ST1200MM0088</t>
  </si>
  <si>
    <t>ST1200MM0098</t>
  </si>
  <si>
    <t>STEA2000403</t>
  </si>
  <si>
    <t>STDR4000200</t>
  </si>
  <si>
    <t xml:space="preserve">Solid state Drive </t>
  </si>
  <si>
    <t>ST1000NX0423</t>
  </si>
  <si>
    <t>ST1000NX0453</t>
  </si>
  <si>
    <t>ST2000NX0403</t>
  </si>
  <si>
    <t>ST2000NX0433</t>
  </si>
  <si>
    <t>desktop</t>
  </si>
  <si>
    <t>HEJ421010G9AT00</t>
  </si>
  <si>
    <t>HEJ421040G9AT00</t>
  </si>
  <si>
    <t>HEJ421080G9AT00</t>
  </si>
  <si>
    <t>HEN421010G9AT00</t>
  </si>
  <si>
    <t>HEN421040G9AT00</t>
  </si>
  <si>
    <t>HEN421080G9AT00</t>
  </si>
  <si>
    <t>HEJ421010G9SA00</t>
  </si>
  <si>
    <t>HEJ421080G9SA00</t>
  </si>
  <si>
    <t>HUS156030VLS600</t>
  </si>
  <si>
    <t>HUS156030VLS601</t>
  </si>
  <si>
    <t>HUS156030VLF400</t>
  </si>
  <si>
    <t>HUC156030CSS204</t>
  </si>
  <si>
    <t>HUS156045VLS600</t>
  </si>
  <si>
    <t>HUS156045VLS601</t>
  </si>
  <si>
    <t>HUS156045VLF400</t>
  </si>
  <si>
    <t>HUS156060VLS600</t>
  </si>
  <si>
    <t>HUS156060VLS601</t>
  </si>
  <si>
    <t>HUS156060VLF400</t>
  </si>
  <si>
    <t>HUC156060CSS204</t>
  </si>
  <si>
    <t>HUA723020ALA640</t>
  </si>
  <si>
    <t>HUS723020ALS640</t>
  </si>
  <si>
    <t>HUS723020ALS641</t>
  </si>
  <si>
    <t>HUA723030ALA640</t>
  </si>
  <si>
    <t>HUH728080ALE604</t>
  </si>
  <si>
    <t>H3IKNAS40003272SE4PK</t>
  </si>
  <si>
    <t>H3IKNAS600012872SE4PK</t>
  </si>
  <si>
    <t>AV</t>
  </si>
  <si>
    <t>WD60PURX</t>
  </si>
  <si>
    <t>WD50PURX</t>
  </si>
  <si>
    <t>WD40PURX</t>
  </si>
  <si>
    <t>WD30PURX</t>
  </si>
  <si>
    <t>WD20PURX</t>
  </si>
  <si>
    <t>WD10PURX</t>
  </si>
  <si>
    <t>WD40EURX</t>
  </si>
  <si>
    <t>WD30EURS</t>
  </si>
  <si>
    <t>WD30EURX</t>
  </si>
  <si>
    <t>WD20EURS</t>
  </si>
  <si>
    <t>WD20EURX</t>
  </si>
  <si>
    <t>WD10EURX</t>
  </si>
  <si>
    <t>WD10JUCT</t>
  </si>
  <si>
    <t>WD5000BUCT</t>
  </si>
  <si>
    <t>WD5000LUCT</t>
  </si>
  <si>
    <t>WD5000AUDX</t>
  </si>
  <si>
    <t>WD5000AVCS</t>
  </si>
  <si>
    <t>WD5000AVDS</t>
  </si>
  <si>
    <t>WD3200BUCT</t>
  </si>
  <si>
    <t>WD2500BUCT</t>
  </si>
  <si>
    <t>WD1600BUCT</t>
  </si>
  <si>
    <t>WDBCTL0040HWT-EESN</t>
  </si>
  <si>
    <t>WDBCTL0030HWT-EESN</t>
  </si>
  <si>
    <t>WDBVKW0080JCH-EESN</t>
  </si>
  <si>
    <t>WDBVKW0060JCH-EESN</t>
  </si>
  <si>
    <t>WDBVKW0040JCH-EESN</t>
  </si>
  <si>
    <t>WDBVKW0000NCH-EESN</t>
  </si>
  <si>
    <t>300Mbps Wireless N Mini Pocket Router, Qualcomm, 2T2R, 2.4GHz, 802.11b/g/n, Wall-plugged design, 2 internal antennas, 2 Ethernet Ports, 1 USB Port</t>
  </si>
  <si>
    <t>JetStream™ 24-port Pure-Gigabit L2 Managed Switch, 24 10/100/1000Mbps RJ45 ports including 4 Gigabit SFP slots, Static Routing, Port/Tag/Voice/Protocol-Based VLAN, Q-in-Q(Double VLAN), GVRP, STP/RSTP/MSTP, IGMP V1/V2/V3 Snooping, COS, DSCP, Rate Limiting, 802.1x, IEEE 802.3ad, L2/3/4 ACL, IP Clustering, Port Mirroring, IP Source Guard, SSL, SSH, CLI, SNMP, RMON, 1U 19-inch rack-mountable steel case</t>
  </si>
  <si>
    <t>28-port Pure-Gigabit Smart Switch, 24 10/100/1000Mbps RJ45 ports including 4 SFP  slots, Static Routing, Tag-based VLAN, STP/RSTP/MSTP, IGMP V1/V2/V3 Snooping, DHCP Filtering, 802.1P Qos, Rate Limiting, Voice VLAN,  Port Trunking, LACP, Port Mirroring, SNMP, RMON, 1U 19-inch rack-mountable steel case</t>
  </si>
  <si>
    <t>Product line</t>
  </si>
  <si>
    <t>Item #</t>
  </si>
  <si>
    <t>Reference price
(US$)</t>
  </si>
  <si>
    <t>Trend</t>
  </si>
  <si>
    <t>Packing
(Qty)</t>
  </si>
  <si>
    <t>Outside  Box Dimensions
L x W x H (mm)</t>
  </si>
  <si>
    <t>certification</t>
  </si>
  <si>
    <t>RRP EXCL. VAT</t>
  </si>
  <si>
    <t>F3</t>
  </si>
  <si>
    <t>New！</t>
  </si>
  <si>
    <t>550*395*385</t>
  </si>
  <si>
    <t>CE、FCC、RoHS、BSMI、NCC</t>
  </si>
  <si>
    <t>AC15</t>
  </si>
  <si>
    <t>AC1900 Smart Dual-band Gigabit WiFi Router</t>
  </si>
  <si>
    <t>528*420*344</t>
  </si>
  <si>
    <t>CE、FCC、RoHS、NCC</t>
  </si>
  <si>
    <t>FH1202</t>
  </si>
  <si>
    <t>600*410*395</t>
  </si>
  <si>
    <t>FCC, RoHS, NCC, BSMI</t>
  </si>
  <si>
    <t>575*378*456</t>
  </si>
  <si>
    <t>NH326</t>
  </si>
  <si>
    <t>665*368*466</t>
  </si>
  <si>
    <t>CE</t>
  </si>
  <si>
    <t>FH330</t>
  </si>
  <si>
    <t>FH456</t>
  </si>
  <si>
    <t>300Mbps,4X5dbi fixed Antennas,1X100Mbps WAN, 3x100Mbps LAN,,WiFi On/Off Switch,powerful wall-penetrating ability,4×range,  WISP, Universal Repeater,200mw Highpower</t>
  </si>
  <si>
    <t>587*390*385</t>
  </si>
  <si>
    <t>/</t>
  </si>
  <si>
    <t>575*378*465</t>
  </si>
  <si>
    <t>CE、FCC、IC、BSMI、NCC</t>
  </si>
  <si>
    <t>CE、FCC、RoHS、NCC、BSMI、IC</t>
  </si>
  <si>
    <t>CE、FCC、RoHS、IC</t>
  </si>
  <si>
    <t>CE、FCC、RoHS</t>
  </si>
  <si>
    <t>528*398*344</t>
  </si>
  <si>
    <t>CE、RoHS、CB、NCC、BSMI、C-Tick、PoS</t>
  </si>
  <si>
    <t>540*370*355</t>
  </si>
  <si>
    <t>CE、FCC、BSMI、NCC</t>
  </si>
  <si>
    <t>540*310*625</t>
  </si>
  <si>
    <t>CE、FCC、NCC、BSMI、KCC、RoHS、PRO、IC、C-Tick、CB、WiFi</t>
  </si>
  <si>
    <t>583*375*405</t>
  </si>
  <si>
    <t xml:space="preserve">CB、CE、FCC、RoHS、NCC </t>
  </si>
  <si>
    <t>583*375*385</t>
  </si>
  <si>
    <t>CB、CE、FCC、RoHS、NCC、WHQL</t>
  </si>
  <si>
    <t>CB、CE、RoHS、NTR、WiFi</t>
  </si>
  <si>
    <t>637*320*340</t>
  </si>
  <si>
    <t xml:space="preserve">CB、CE、FCC、RoHS、POS </t>
  </si>
  <si>
    <t xml:space="preserve">CE、FCC、RoHS </t>
  </si>
  <si>
    <t>CE、FCC、IC、CB、C-Tick、PRO、WiFi</t>
  </si>
  <si>
    <t>CE、FCC、NTRA</t>
  </si>
  <si>
    <t>490*325*245</t>
  </si>
  <si>
    <t>CE、FCC、RoHS、IC、UL、PoS、WiFi</t>
  </si>
  <si>
    <t>485*315*330</t>
  </si>
  <si>
    <t>480*425*325</t>
  </si>
  <si>
    <t>CE、FCC、RoHS、IC、POS</t>
  </si>
  <si>
    <t>CE、FCC、RoHS、IC、C-Tick、PRO</t>
  </si>
  <si>
    <t>480*335*430</t>
  </si>
  <si>
    <t>BSMI、CE、FCC、IC、NCC、NTR、RoHS、CB、SIR</t>
  </si>
  <si>
    <t>CE、NCC、BSMI、NTR</t>
  </si>
  <si>
    <t>CE、FCC、RoHS、NCC、BSMI</t>
  </si>
  <si>
    <t>585*315*330</t>
  </si>
  <si>
    <t>465*375*350</t>
  </si>
  <si>
    <t>None</t>
  </si>
  <si>
    <t>FCC CE RoHs</t>
  </si>
  <si>
    <t>537*345*430</t>
  </si>
  <si>
    <t>CE、FCC、RoHS、POS</t>
  </si>
  <si>
    <t>405*350*276mm</t>
  </si>
  <si>
    <t>630*330*290</t>
  </si>
  <si>
    <t>CE、FCC、IC</t>
  </si>
  <si>
    <t>598*381*244</t>
  </si>
  <si>
    <t>C-Tisk、FCC、CE、RoHs</t>
  </si>
  <si>
    <t>610*470*410</t>
  </si>
  <si>
    <t>Protable Wireless</t>
  </si>
  <si>
    <t>580*330*440</t>
  </si>
  <si>
    <t>552*345*317</t>
  </si>
  <si>
    <t>425*415*270mm</t>
  </si>
  <si>
    <t>CE/FCC</t>
  </si>
  <si>
    <t>10/100Mbps 
Desktop</t>
  </si>
  <si>
    <t>637*320*340mm</t>
  </si>
  <si>
    <t>CE/FCC/RoHS</t>
  </si>
  <si>
    <t>637*320*341mm</t>
  </si>
  <si>
    <t>637*320*342mm</t>
  </si>
  <si>
    <t>637*320*343mm</t>
  </si>
  <si>
    <t>Gigabit
Desktop</t>
  </si>
  <si>
    <t>583*375*385mm</t>
  </si>
  <si>
    <t>583*375*386mm</t>
  </si>
  <si>
    <t>583*375*387mm</t>
  </si>
  <si>
    <t>615*455*315*mm</t>
  </si>
  <si>
    <t>Gigabit 
Rackmount</t>
  </si>
  <si>
    <t>TEG1008D</t>
  </si>
  <si>
    <t>8-port Gigabit Desktop Switch, 8 10/100/1000M RJ45 ports, steel case</t>
  </si>
  <si>
    <t>New</t>
  </si>
  <si>
    <t>530*470*390mm</t>
  </si>
  <si>
    <r>
      <rPr>
        <b/>
        <sz val="10"/>
        <rFont val="Calibri"/>
        <family val="2"/>
        <scheme val="minor"/>
      </rPr>
      <t xml:space="preserve">New </t>
    </r>
    <r>
      <rPr>
        <sz val="10"/>
        <rFont val="Calibri"/>
        <family val="2"/>
        <scheme val="minor"/>
      </rPr>
      <t>24-port Gigabit Desktop/Rachmount Switch, 24 10/100/1000M RJ45 ports, 13-inch steel case,</t>
    </r>
    <r>
      <rPr>
        <b/>
        <sz val="10"/>
        <rFont val="Calibri"/>
        <family val="2"/>
        <scheme val="minor"/>
      </rPr>
      <t xml:space="preserve">With the adoption of the most advanced, highly integrated BCM chip, Inductive lightning protection on its ports can be 6KV. </t>
    </r>
    <r>
      <rPr>
        <sz val="10"/>
        <rFont val="Calibri"/>
        <family val="2"/>
        <scheme val="minor"/>
      </rPr>
      <t xml:space="preserve">  </t>
    </r>
  </si>
  <si>
    <t>495*365*540mm</t>
  </si>
  <si>
    <r>
      <rPr>
        <b/>
        <sz val="10"/>
        <rFont val="Calibri"/>
        <family val="2"/>
        <scheme val="minor"/>
      </rPr>
      <t>New</t>
    </r>
    <r>
      <rPr>
        <sz val="10"/>
        <rFont val="Calibri"/>
        <family val="2"/>
        <scheme val="minor"/>
      </rPr>
      <t xml:space="preserve"> 24-port Gigabit Switch, 24 10/100/1000M RJ45 ports, 1U 19-inch rack-mountable steel case.</t>
    </r>
    <r>
      <rPr>
        <b/>
        <sz val="10"/>
        <rFont val="Calibri"/>
        <family val="2"/>
        <scheme val="minor"/>
      </rPr>
      <t xml:space="preserve">With the adoption of the most advanced, highly integrated BCM chip, Inductive lightning protection on its ports can be 6KV. </t>
    </r>
    <r>
      <rPr>
        <sz val="10"/>
        <rFont val="Calibri"/>
        <family val="2"/>
        <scheme val="minor"/>
      </rPr>
      <t xml:space="preserve">  </t>
    </r>
  </si>
  <si>
    <t>10/100Mbps
Desktop</t>
  </si>
  <si>
    <t>575*378*465mm</t>
  </si>
  <si>
    <t>10/100Mbps
Rackmount</t>
  </si>
  <si>
    <t>508*454*394mm</t>
  </si>
  <si>
    <t>515*505*330mm</t>
  </si>
  <si>
    <r>
      <t xml:space="preserve">8-Port 10/100Mbps Desktop Switch with  4-Port  PoE  Switch, </t>
    </r>
    <r>
      <rPr>
        <b/>
        <sz val="10"/>
        <rFont val="Calibri"/>
        <family val="2"/>
        <scheme val="minor"/>
      </rPr>
      <t>Complies with IEEE 802.3af, at standard,Supports PoE power up to 40W for PoE port,   steel case</t>
    </r>
  </si>
  <si>
    <t>CE/FCC/ROHS</t>
  </si>
  <si>
    <t>410*320*440mm</t>
  </si>
  <si>
    <r>
      <t xml:space="preserve">8 RJ-45 10/100M ports with 8 PoE Ports Unmanaged Desktop Switch ,IEEE802.3af /IEEE802.3at, </t>
    </r>
    <r>
      <rPr>
        <b/>
        <sz val="10"/>
        <rFont val="Calibri"/>
        <family val="2"/>
        <scheme val="minor"/>
      </rPr>
      <t>1U 13-inch rack-mountable steel case</t>
    </r>
  </si>
  <si>
    <t>Gigabit 
Desktop</t>
  </si>
  <si>
    <r>
      <t xml:space="preserve">9-Port Gigabit Desktop Switch with 4-Port PoE,1-4 ports support IEEE802.3af &amp; </t>
    </r>
    <r>
      <rPr>
        <b/>
        <sz val="10"/>
        <rFont val="Calibri"/>
        <family val="2"/>
        <scheme val="minor"/>
      </rPr>
      <t>IEEE802.3at,Maximum PoE  Output Power: 57.8W,support  install it metal surface adsorption</t>
    </r>
  </si>
  <si>
    <r>
      <t xml:space="preserve">9-Port Gigabit Desktop Switch with 4-Port 802.3at PoE
1-4 ports support IEEE802.3af &amp; </t>
    </r>
    <r>
      <rPr>
        <b/>
        <sz val="10"/>
        <rFont val="Calibri"/>
        <family val="2"/>
        <scheme val="minor"/>
      </rPr>
      <t>IEEE802.3at,Maximum PoE  Output Power: 121.2W,support install it metal surface adsorption</t>
    </r>
  </si>
  <si>
    <r>
      <t xml:space="preserve">9-Port Gigabit Desktop Switch with 8-Port PoE
</t>
    </r>
    <r>
      <rPr>
        <b/>
        <sz val="10"/>
        <rFont val="Calibri"/>
        <family val="2"/>
        <scheme val="minor"/>
      </rPr>
      <t>1-8 ports support IEEE802.3af / 1-4 ports supportIEEE802.3at
Maximum PoE  Output Power: 121.2W,support  install it metal surface adsorption</t>
    </r>
  </si>
  <si>
    <t xml:space="preserve">CE/FCC/RoHS </t>
  </si>
  <si>
    <r>
      <rPr>
        <b/>
        <sz val="10"/>
        <rFont val="Calibri"/>
        <family val="2"/>
        <scheme val="minor"/>
      </rPr>
      <t xml:space="preserve">New 8G+2SFP Managed PoE Switch,1U 13-inch rack-mountable steel case, 802.3at/af, 115W PoE power supply, </t>
    </r>
    <r>
      <rPr>
        <sz val="10"/>
        <rFont val="Calibri"/>
        <family val="2"/>
        <scheme val="minor"/>
      </rPr>
      <t>Tag-based VLAN, STP/RSTP/MSTP, IGMP V1/V2/V3 Snooping, 802.1P Qos, Rate Limiting, Port Trunking, Port Mirroring, SNMP, RMON</t>
    </r>
  </si>
  <si>
    <r>
      <t>24 gigabit RJ45 ports including 4 combo RJ45/SFP ports, 1U 19-inch rack-mountable steel case,</t>
    </r>
    <r>
      <rPr>
        <b/>
        <sz val="10"/>
        <rFont val="Calibri"/>
        <family val="2"/>
        <scheme val="minor"/>
      </rPr>
      <t>802.3at/af, 370W PoE power supply,</t>
    </r>
    <r>
      <rPr>
        <sz val="10"/>
        <rFont val="Calibri"/>
        <family val="2"/>
        <scheme val="minor"/>
      </rPr>
      <t xml:space="preserve"> Port/Tag/MAC/Protocol-based VLAN, Port Isolation, STP/RSTP/MSTP, IGMP Snooping V1/V2, 802.1p QoS, Port Mirroring, LACP, 802.1x, L2/3/4 ACL,  SSL, SSH, CLI, SNMP, RMON</t>
    </r>
  </si>
  <si>
    <t>550*435*415mm</t>
  </si>
  <si>
    <t xml:space="preserve"> Aggregation
 Switch</t>
  </si>
  <si>
    <r>
      <t>24-Ports Gigabit Switch</t>
    </r>
    <r>
      <rPr>
        <b/>
        <sz val="10"/>
        <rFont val="Calibri"/>
        <family val="2"/>
        <scheme val="minor"/>
      </rPr>
      <t>(Discontinued)</t>
    </r>
    <r>
      <rPr>
        <sz val="10"/>
        <rFont val="Calibri"/>
        <family val="2"/>
        <scheme val="minor"/>
      </rPr>
      <t>, 23 and 24GE Link Aggregation Unmanaged Switch; 1U 19-inch rack-mountable steel case</t>
    </r>
  </si>
  <si>
    <r>
      <t>24-Ports Gigabit + 2 Shared Gigabit SFP Switch</t>
    </r>
    <r>
      <rPr>
        <b/>
        <sz val="10"/>
        <rFont val="Calibri"/>
        <family val="2"/>
        <scheme val="minor"/>
      </rPr>
      <t>(Discontinued)</t>
    </r>
    <r>
      <rPr>
        <sz val="10"/>
        <rFont val="Calibri"/>
        <family val="2"/>
        <scheme val="minor"/>
      </rPr>
      <t>, 24GE and 2 SFP Ports(Combo) Unmanaged  
23 and 24GE Link Aggregation Unmanaged Switch; 1U 19-inch rack-mountable steel case</t>
    </r>
  </si>
  <si>
    <t>PoE Injectors</t>
  </si>
  <si>
    <t>474*424*340mm</t>
  </si>
  <si>
    <r>
      <t xml:space="preserve">PoE15F
</t>
    </r>
    <r>
      <rPr>
        <b/>
        <sz val="10"/>
        <color indexed="10"/>
        <rFont val="Calibri"/>
        <family val="2"/>
        <scheme val="minor"/>
      </rPr>
      <t>(New)</t>
    </r>
  </si>
  <si>
    <t>Single port PoE Injector, plastic case; 2 10/100bps RJ45 Port</t>
  </si>
  <si>
    <t>PoE Midspan</t>
  </si>
  <si>
    <t>LAN Adapter</t>
  </si>
  <si>
    <t>595*365*310mm</t>
  </si>
  <si>
    <r>
      <t xml:space="preserve">AV1000 Gigabit Powerline Adapter Starter Kit                  Plug-and-Play Design:                                         Lower Power Consumption,Power-Saving mode
</t>
    </r>
    <r>
      <rPr>
        <b/>
        <sz val="10"/>
        <rFont val="Calibri"/>
        <family val="2"/>
        <scheme val="minor"/>
      </rPr>
      <t>Homeplug AV2 Gigabit rate</t>
    </r>
    <r>
      <rPr>
        <sz val="10"/>
        <rFont val="Calibri"/>
        <family val="2"/>
        <scheme val="minor"/>
      </rPr>
      <t xml:space="preserve">
</t>
    </r>
    <r>
      <rPr>
        <b/>
        <sz val="10"/>
        <rFont val="Calibri"/>
        <family val="2"/>
        <scheme val="minor"/>
      </rPr>
      <t>1*Gigabit Ethernet port</t>
    </r>
  </si>
  <si>
    <t>655*395*380mm</t>
  </si>
  <si>
    <t>RoHs,CE,FCC</t>
  </si>
  <si>
    <t>355*295*305mm</t>
  </si>
  <si>
    <t>RoHs,CE</t>
  </si>
  <si>
    <t>465*453*420mm</t>
  </si>
  <si>
    <r>
      <t>300Mbps AV200 WiFi Powerline Extender Starter Kit               WPS, 802.11n, Power-Saving, 128-bit encryption
- Starter Kit includes
     - 1 x</t>
    </r>
    <r>
      <rPr>
        <b/>
        <sz val="10"/>
        <rFont val="Calibri"/>
        <family val="2"/>
        <scheme val="minor"/>
      </rPr>
      <t xml:space="preserve"> PW201A</t>
    </r>
    <r>
      <rPr>
        <sz val="10"/>
        <rFont val="Calibri"/>
        <family val="2"/>
        <scheme val="minor"/>
      </rPr>
      <t>:Wireless N300 Powerline Extender
      -1 x</t>
    </r>
    <r>
      <rPr>
        <b/>
        <sz val="10"/>
        <rFont val="Calibri"/>
        <family val="2"/>
        <scheme val="minor"/>
      </rPr>
      <t xml:space="preserve"> P200</t>
    </r>
    <r>
      <rPr>
        <sz val="10"/>
        <rFont val="Calibri"/>
        <family val="2"/>
        <scheme val="minor"/>
      </rPr>
      <t xml:space="preserve">:200Mbps PowerLine Mini Adapter </t>
    </r>
  </si>
  <si>
    <t>500*390*342mm</t>
  </si>
  <si>
    <t>P1002P Kit</t>
  </si>
  <si>
    <r>
      <t xml:space="preserve">AV1000 Gigabit Powerline Adapter Starter Kit                  
</t>
    </r>
    <r>
      <rPr>
        <b/>
        <sz val="10"/>
        <color indexed="8"/>
        <rFont val="Calibri"/>
        <family val="2"/>
        <scheme val="minor"/>
      </rPr>
      <t xml:space="preserve">With AC socket
2*Gigabit Ethernet port
</t>
    </r>
    <r>
      <rPr>
        <sz val="10"/>
        <color indexed="8"/>
        <rFont val="Calibri"/>
        <family val="2"/>
        <scheme val="minor"/>
      </rPr>
      <t>Homeplug AV2 Gigabit rate
Plug-and-Play Design:                                         Lower Power Consumption,Power-Saving mode</t>
    </r>
  </si>
  <si>
    <t>470*454*320mm</t>
  </si>
  <si>
    <t>Rohs,CE</t>
  </si>
  <si>
    <t>P1001P Kit</t>
  </si>
  <si>
    <r>
      <t xml:space="preserve">AV1000 Gigabit Powerline Adapter Starter Kit                  
</t>
    </r>
    <r>
      <rPr>
        <b/>
        <sz val="10"/>
        <color indexed="8"/>
        <rFont val="Calibri"/>
        <family val="2"/>
        <scheme val="minor"/>
      </rPr>
      <t xml:space="preserve">With AC socket
1*Gigabit Ethernet port
</t>
    </r>
    <r>
      <rPr>
        <sz val="10"/>
        <color indexed="8"/>
        <rFont val="Calibri"/>
        <family val="2"/>
        <scheme val="minor"/>
      </rPr>
      <t>Homeplug AV2 Gigabit rate
Plug-and-Play Design:                                         Lower Power Consumption,Power-Saving mode</t>
    </r>
  </si>
  <si>
    <t>Broadban CPE</t>
  </si>
  <si>
    <t>CE、FCC、RoHS、NTR</t>
  </si>
  <si>
    <r>
      <t>2T2R 11n ADSL2+ Modem Router,  4 10/100Mbps LAN Ports, 2 x 5dBi Fixed Antennas,Support Annex A/L/M, TR069, PPPoE, PPPoA, IPoA,MER, Bridging, WDS, WPS, WMM, WPA2, IPTV,Lightning-Proof Function, 1RJ45 Cable, 2 RJ11 Cable, 1 Splitter with</t>
    </r>
    <r>
      <rPr>
        <b/>
        <sz val="11"/>
        <rFont val="Calibri"/>
        <family val="2"/>
        <scheme val="minor"/>
      </rPr>
      <t xml:space="preserve"> 
one USB port support printing server</t>
    </r>
  </si>
  <si>
    <t>445*380*520mm</t>
  </si>
  <si>
    <t>\</t>
  </si>
  <si>
    <r>
      <rPr>
        <b/>
        <sz val="10"/>
        <rFont val="Calibri"/>
        <family val="2"/>
        <scheme val="minor"/>
      </rPr>
      <t xml:space="preserve">2.4GHz:300Mbps+5GHz:900Mbps  </t>
    </r>
    <r>
      <rPr>
        <sz val="10"/>
        <rFont val="Calibri"/>
        <family val="2"/>
        <scheme val="minor"/>
      </rPr>
      <t xml:space="preserve">ADSL2+ Modem Router, </t>
    </r>
    <r>
      <rPr>
        <b/>
        <sz val="10"/>
        <rFont val="Calibri"/>
        <family val="2"/>
        <scheme val="minor"/>
      </rPr>
      <t>2410/100/1000Mbps LAN Ports, 2 x 7dBi Fixed Antennas,</t>
    </r>
    <r>
      <rPr>
        <sz val="10"/>
        <rFont val="Calibri"/>
        <family val="2"/>
        <scheme val="minor"/>
      </rPr>
      <t>Support Annex A/L/M, TR069, PPPoE, PPPoA, IPoA,MER, Bridging, WDS, WPS, WMM, WPA2, IPTV,Lightning-Proof Function, 1 RJ45 Cable, 2 RJ11 Cable, 1 Splitter with 
one USB port support printing server</t>
    </r>
  </si>
  <si>
    <r>
      <t>•1 10/100/1000Mbps;</t>
    </r>
    <r>
      <rPr>
        <b/>
        <sz val="10"/>
        <rFont val="Calibri"/>
        <family val="2"/>
        <scheme val="minor"/>
      </rPr>
      <t>1*EPON;</t>
    </r>
    <r>
      <rPr>
        <sz val="10"/>
        <rFont val="Calibri"/>
        <family val="2"/>
        <scheme val="minor"/>
      </rPr>
      <t xml:space="preserve">
•Downstream rates of up to 1.244Gbps and upstream rates up to 1.244Gbps
•Fiber access and gigabit port provide incredibly fast transfer speeds
•Supports OAM remote management </t>
    </r>
  </si>
  <si>
    <t>CE、ROHS</t>
  </si>
  <si>
    <r>
      <t>•1 10/100/1000Mbps;</t>
    </r>
    <r>
      <rPr>
        <b/>
        <sz val="10"/>
        <rFont val="Calibri"/>
        <family val="2"/>
        <scheme val="minor"/>
      </rPr>
      <t>1*GPON</t>
    </r>
    <r>
      <rPr>
        <sz val="10"/>
        <rFont val="Calibri"/>
        <family val="2"/>
        <scheme val="minor"/>
      </rPr>
      <t xml:space="preserve">;
•Downstream rates of up to 2.488Gbps and upstream rates up to 1.244Gbps
•Fiber access and gigabit port provide incredibly fast transfer speeds
•Supports OMCI remote management </t>
    </r>
  </si>
  <si>
    <t xml:space="preserve">Product </t>
  </si>
  <si>
    <t>I/F</t>
  </si>
  <si>
    <t>Capacity</t>
  </si>
  <si>
    <t>Sku</t>
  </si>
  <si>
    <t>Extreme Pro</t>
  </si>
  <si>
    <t>SATA</t>
  </si>
  <si>
    <t>2.5 inch</t>
  </si>
  <si>
    <t>SDSSDP</t>
  </si>
  <si>
    <t>U110</t>
  </si>
  <si>
    <t>SDSA6GM-128G-1022</t>
  </si>
  <si>
    <t>SDSA6GM-128G-1122</t>
  </si>
  <si>
    <t>SDSA6GM-064G-1022</t>
  </si>
  <si>
    <t>SDSA6GM-064G-1122</t>
  </si>
  <si>
    <t>SDSA6GM-032G</t>
  </si>
  <si>
    <t>Ultra II</t>
  </si>
  <si>
    <t>X110</t>
  </si>
  <si>
    <t>SD6SB1M-256G-1022</t>
  </si>
  <si>
    <t>SD6SB1M-256G-1022i</t>
  </si>
  <si>
    <t>SD6SB1M-128G-1022i</t>
  </si>
  <si>
    <t>SD6SB1M-064G-1022</t>
  </si>
  <si>
    <t>SD6SB1M-064G-1022i</t>
  </si>
  <si>
    <t>SD6SF1M-256G-1022</t>
  </si>
  <si>
    <t>SD6SF1M-256G-1022I</t>
  </si>
  <si>
    <t>SD6SF1M-064G-1022</t>
  </si>
  <si>
    <t>SD6SF1M-064G-1022I</t>
  </si>
  <si>
    <t>SD6SF1M-032G-1022</t>
  </si>
  <si>
    <t>SD6SF1M-032G-1022I</t>
  </si>
  <si>
    <t>X210</t>
  </si>
  <si>
    <t>SD6SB2M-512G-1022I</t>
  </si>
  <si>
    <t>SD6SB2M-256G-1022I</t>
  </si>
  <si>
    <t>SD6SB2M-128G-1022I</t>
  </si>
  <si>
    <t>X300</t>
  </si>
  <si>
    <t>X300s</t>
  </si>
  <si>
    <t>SD7SB2Q-010T</t>
  </si>
  <si>
    <t>SD7SB2Q-512G</t>
  </si>
  <si>
    <t>SD7SB3Q-256G</t>
  </si>
  <si>
    <t>SD7SB3Q-128G</t>
  </si>
  <si>
    <t>SD7SB3Q-064G-1122</t>
  </si>
  <si>
    <t>SD7SN3Q-064G-1122</t>
  </si>
  <si>
    <t>Z400s</t>
  </si>
  <si>
    <t>SD8SBAT-256G</t>
  </si>
  <si>
    <t>SD8SBAT-128G</t>
  </si>
  <si>
    <t>SD8SBAT-064G</t>
  </si>
  <si>
    <t>SD8SBAT-064G-1122</t>
  </si>
  <si>
    <t>SD8SBAT-032G</t>
  </si>
  <si>
    <t>SD8SBAT-032G-1122</t>
  </si>
  <si>
    <t>SD8SFAT-128G</t>
  </si>
  <si>
    <t>SD8SFAT-064G</t>
  </si>
  <si>
    <t>SD8SFAT-064G-1122</t>
  </si>
  <si>
    <t>SD8SFAT-032G</t>
  </si>
  <si>
    <t>SD8SFAT-032G-1122</t>
  </si>
  <si>
    <t>SD8SNAT-256G</t>
  </si>
  <si>
    <t>SD8SNAT-128G</t>
  </si>
  <si>
    <t>SD8SNAT-064G</t>
  </si>
  <si>
    <t>SD8SNAT-064G-1122</t>
  </si>
  <si>
    <t>Item Number</t>
  </si>
  <si>
    <t>EAN CODE</t>
  </si>
  <si>
    <t>RRP excl. vat</t>
  </si>
  <si>
    <t>PIPER</t>
  </si>
  <si>
    <t>IOT</t>
  </si>
  <si>
    <t>RP1.0-EU-B-E</t>
  </si>
  <si>
    <t>Piper Classic (Black)</t>
  </si>
  <si>
    <t>691531000531</t>
  </si>
  <si>
    <t>Classic HD security monitoring camera and z-wave hub</t>
  </si>
  <si>
    <t>RP1.0-EU-W-E</t>
  </si>
  <si>
    <t>Piper Classic (White)</t>
  </si>
  <si>
    <t>691531000524</t>
  </si>
  <si>
    <t>RP1.5-EU-B-E</t>
  </si>
  <si>
    <t>Piper NV (Black)</t>
  </si>
  <si>
    <t>691531000579</t>
  </si>
  <si>
    <t>Premium HD security monitoring camera and z-wave hub with nightvision</t>
  </si>
  <si>
    <t>RP1.5-EU-W-E</t>
  </si>
  <si>
    <t>Piper NV (White)</t>
  </si>
  <si>
    <t>691531000593</t>
  </si>
  <si>
    <t>ZW-DWS-EU</t>
  </si>
  <si>
    <t>Piper Door/Window Sensor</t>
  </si>
  <si>
    <t>Piper controlled Z-wave Door/Window Sensor</t>
  </si>
  <si>
    <t>ZW-SS-UK</t>
  </si>
  <si>
    <t>Piper Smart Power Switch (UK)</t>
  </si>
  <si>
    <t>Piper controlled Z-wave AC Power Switch (EU pins)</t>
  </si>
  <si>
    <t>Power Output</t>
  </si>
  <si>
    <t>AC Input</t>
  </si>
  <si>
    <t>DC Input</t>
  </si>
  <si>
    <t>DC Output</t>
  </si>
  <si>
    <t>USB Output</t>
  </si>
  <si>
    <t>Dimensions
(L x W x H)</t>
  </si>
  <si>
    <t>Weight [g]</t>
  </si>
  <si>
    <t>Warranty
(years)</t>
  </si>
  <si>
    <t>Dealer Price</t>
  </si>
  <si>
    <t>Retail Price excl.VAT</t>
  </si>
  <si>
    <t xml:space="preserve"> 15 Watt
</t>
  </si>
  <si>
    <t>100-240V AC / 
0.6A 50-60 Hz</t>
  </si>
  <si>
    <t>n/a</t>
  </si>
  <si>
    <t>5V DC / 3A 
(Shared)</t>
  </si>
  <si>
    <t>82 x 42.3 x 23 mm</t>
  </si>
  <si>
    <t>56 g</t>
  </si>
  <si>
    <t xml:space="preserve">
10 Watt
</t>
  </si>
  <si>
    <t>12V DC / 1.5A</t>
  </si>
  <si>
    <t>5V DC / 2.1A (Shared)</t>
  </si>
  <si>
    <t>69 x 23 x 25 mm</t>
  </si>
  <si>
    <t>22 g</t>
  </si>
  <si>
    <t>21 Watt 
(Combined)</t>
  </si>
  <si>
    <t>100-240V AC /
0.6A 50-60 Hz</t>
  </si>
  <si>
    <t>USB1 : 5V DC / 2.1A
USB2 : 5V DC / 2.1A</t>
  </si>
  <si>
    <t>47.8 x 66.5 x 28.2 mm</t>
  </si>
  <si>
    <t>79.5 g</t>
  </si>
  <si>
    <t>12V DC / 2.4A</t>
  </si>
  <si>
    <t>51.2 x 25.2 x 23.5 mm</t>
  </si>
  <si>
    <t>22.5 g</t>
  </si>
  <si>
    <t>49 x 51 x 55 mm</t>
  </si>
  <si>
    <t xml:space="preserve">
10 Watt 
</t>
  </si>
  <si>
    <t>100-240V AC /
0.4A 50-60 Hz</t>
  </si>
  <si>
    <t xml:space="preserve">
5V DC / 2.1A
</t>
  </si>
  <si>
    <t xml:space="preserve">86.0 x 38.7 x 24.3 mm </t>
  </si>
  <si>
    <t>41.5 g</t>
  </si>
  <si>
    <t>12V DC / 1.2 A</t>
  </si>
  <si>
    <t>60.0 x 23.8 x 21.6 mm</t>
  </si>
  <si>
    <t>16.8 g</t>
  </si>
  <si>
    <t>41 x 27.5 x 93.6 mm</t>
  </si>
  <si>
    <t>135 g</t>
  </si>
  <si>
    <t>31.5 Watt</t>
  </si>
  <si>
    <t>100-240 Vac / 1.2A
50-60 Hz</t>
  </si>
  <si>
    <t>5.1V DC / 2.1 A 
(Each Port)</t>
  </si>
  <si>
    <t>81.9 x 45.5 x 18.2 mm
3.3 x 1.8 x 0.7 inches</t>
  </si>
  <si>
    <t>79.2 g
2.8 ounces</t>
  </si>
  <si>
    <t>5V DC / 1.5A 
(Max)</t>
  </si>
  <si>
    <t xml:space="preserve">
5V DC / 2.1A
</t>
  </si>
  <si>
    <t>90.9 x 29.8 x 21.1 mm /
3.6 x 1.2 x 0.8 in</t>
  </si>
  <si>
    <t>72g
2.5 oz</t>
  </si>
  <si>
    <t>72g
/ 2.5 oz</t>
  </si>
  <si>
    <t>5V DC / 1.5A</t>
  </si>
  <si>
    <t>5V DC / 2.1A 
(Each Port)</t>
  </si>
  <si>
    <t>93.3 x 42.2 x 23 mm
3.7 x 1.7 x 0.9 in</t>
  </si>
  <si>
    <t>134.5 g 
/ 4.67 oz</t>
  </si>
  <si>
    <t xml:space="preserve">5V DC / 2.1A </t>
  </si>
  <si>
    <t>92.2 x 29.8 x 22.5 mm
3.63 x 1.17 x 0.89 in</t>
  </si>
  <si>
    <t>72 g</t>
  </si>
  <si>
    <t>86.5 x 48 x 23.6 mm
3.41 x 1.89 x 0.93 in</t>
  </si>
  <si>
    <t>15 g
0.5 ounces</t>
  </si>
  <si>
    <t>0 -1</t>
  </si>
  <si>
    <t>36 g
1.3 ounces</t>
  </si>
  <si>
    <t>28.3 g
1 ounces</t>
  </si>
  <si>
    <t>0 - 1</t>
  </si>
  <si>
    <t>115 g</t>
  </si>
  <si>
    <t>95 Watt Continuous
110 Watt Peak</t>
  </si>
  <si>
    <t>100-240V AC /1.5A 
50-60Hz</t>
  </si>
  <si>
    <t>19 V DC / 4.47A</t>
  </si>
  <si>
    <t>5V DC / 2.1A</t>
  </si>
  <si>
    <t>109.2 x 62 x 18 mm
4.3 x 2.4 x 0.7 inches</t>
  </si>
  <si>
    <t>179 g
/ 6.3 oz.</t>
  </si>
  <si>
    <t>90 Watt / 110 Watt
(Ave/Peak)</t>
  </si>
  <si>
    <t>100-240V AC / 1.5A
50-60 Hz</t>
  </si>
  <si>
    <t>19.5V DC / 4.47A</t>
  </si>
  <si>
    <t>129 x 50.9 x 31 mm
5.1 x 2 x 1.2 in</t>
  </si>
  <si>
    <t>325 g
/ 11.5 oz.</t>
  </si>
  <si>
    <t>65 Watt / 71.5 Watt</t>
  </si>
  <si>
    <t>100-240V AC / 1.6A
50-60 Hz</t>
  </si>
  <si>
    <t>19.5V DC / 3.3A</t>
  </si>
  <si>
    <t>97.6 x 50.6 x 19.2 mm
3.8 x 2 x 0.8 in</t>
  </si>
  <si>
    <t>150 g 
/ 5.3 oz</t>
  </si>
  <si>
    <t>65 Watt / 71.5 Watt
(Ave/Peak)</t>
  </si>
  <si>
    <t>100-240V AC /
1.5A 50-60 Hz</t>
  </si>
  <si>
    <t>19V DC / 3.42A</t>
  </si>
  <si>
    <t>98 x 46 x 29.3 mm
/ 3.9 x 1.8 x 1.2 in</t>
  </si>
  <si>
    <t>200 g
/ 7 oz.</t>
  </si>
  <si>
    <r>
      <rPr>
        <sz val="9"/>
        <rFont val="Arial"/>
        <family val="2"/>
      </rPr>
      <t xml:space="preserve">Wall charger: </t>
    </r>
    <r>
      <rPr>
        <b/>
        <sz val="9"/>
        <rFont val="Arial"/>
        <family val="2"/>
      </rPr>
      <t xml:space="preserve">15 Watt
</t>
    </r>
    <r>
      <rPr>
        <sz val="9"/>
        <rFont val="Arial"/>
        <family val="2"/>
      </rPr>
      <t>Car charger:</t>
    </r>
    <r>
      <rPr>
        <b/>
        <sz val="9"/>
        <rFont val="Arial"/>
        <family val="2"/>
      </rPr>
      <t xml:space="preserve"> 10 Watt</t>
    </r>
  </si>
  <si>
    <r>
      <rPr>
        <sz val="9"/>
        <color indexed="8"/>
        <rFont val="Arial"/>
        <family val="2"/>
      </rPr>
      <t>Wall charger:</t>
    </r>
    <r>
      <rPr>
        <b/>
        <sz val="9"/>
        <color indexed="8"/>
        <rFont val="Arial"/>
        <family val="2"/>
      </rPr>
      <t xml:space="preserve">
100-240V AC /
0.6A 50-60 Hz</t>
    </r>
  </si>
  <si>
    <r>
      <rPr>
        <sz val="9"/>
        <rFont val="Arial"/>
        <family val="2"/>
      </rPr>
      <t>Car charger:</t>
    </r>
    <r>
      <rPr>
        <b/>
        <sz val="9"/>
        <rFont val="Arial"/>
        <family val="2"/>
      </rPr>
      <t xml:space="preserve">
12V DC / 1.5A</t>
    </r>
  </si>
  <si>
    <r>
      <rPr>
        <sz val="9"/>
        <rFont val="Arial"/>
        <family val="2"/>
      </rPr>
      <t>Wall charger:</t>
    </r>
    <r>
      <rPr>
        <b/>
        <sz val="9"/>
        <rFont val="Arial"/>
        <family val="2"/>
      </rPr>
      <t xml:space="preserve">
5V DC / 3A (Shared)
</t>
    </r>
    <r>
      <rPr>
        <sz val="9"/>
        <rFont val="Arial"/>
        <family val="2"/>
      </rPr>
      <t>Car charger:</t>
    </r>
    <r>
      <rPr>
        <b/>
        <sz val="9"/>
        <rFont val="Arial"/>
        <family val="2"/>
      </rPr>
      <t xml:space="preserve">
5V DC / 2.1A (Shared)</t>
    </r>
  </si>
  <si>
    <r>
      <rPr>
        <sz val="9"/>
        <rFont val="Arial"/>
        <family val="2"/>
      </rPr>
      <t>Wall charger:</t>
    </r>
    <r>
      <rPr>
        <b/>
        <sz val="9"/>
        <rFont val="Arial"/>
        <family val="2"/>
      </rPr>
      <t xml:space="preserve">
82 x 42.3 x 23 mm
</t>
    </r>
    <r>
      <rPr>
        <sz val="9"/>
        <rFont val="Arial"/>
        <family val="2"/>
      </rPr>
      <t>Car charger:</t>
    </r>
    <r>
      <rPr>
        <b/>
        <sz val="9"/>
        <rFont val="Arial"/>
        <family val="2"/>
      </rPr>
      <t xml:space="preserve">
69 × 23 × 25 mm</t>
    </r>
  </si>
  <si>
    <r>
      <rPr>
        <sz val="9"/>
        <rFont val="Arial"/>
        <family val="2"/>
      </rPr>
      <t>Wall charger:</t>
    </r>
    <r>
      <rPr>
        <b/>
        <sz val="9"/>
        <rFont val="Arial"/>
        <family val="2"/>
      </rPr>
      <t xml:space="preserve">
56 g
</t>
    </r>
    <r>
      <rPr>
        <sz val="9"/>
        <rFont val="Arial"/>
        <family val="2"/>
      </rPr>
      <t>Car charger:</t>
    </r>
    <r>
      <rPr>
        <b/>
        <sz val="9"/>
        <rFont val="Arial"/>
        <family val="2"/>
      </rPr>
      <t xml:space="preserve">
22 g</t>
    </r>
  </si>
  <si>
    <r>
      <rPr>
        <sz val="9"/>
        <rFont val="Arial"/>
        <family val="2"/>
      </rPr>
      <t xml:space="preserve">Wall charger: </t>
    </r>
    <r>
      <rPr>
        <b/>
        <sz val="9"/>
        <rFont val="Arial"/>
        <family val="2"/>
      </rPr>
      <t xml:space="preserve">21 Watt (Combined)
</t>
    </r>
    <r>
      <rPr>
        <sz val="9"/>
        <rFont val="Arial"/>
        <family val="2"/>
      </rPr>
      <t>Car charger:</t>
    </r>
    <r>
      <rPr>
        <b/>
        <sz val="9"/>
        <rFont val="Arial"/>
        <family val="2"/>
      </rPr>
      <t xml:space="preserve"> 21 Watt (Combined)</t>
    </r>
  </si>
  <si>
    <r>
      <rPr>
        <sz val="9"/>
        <rFont val="Arial"/>
        <family val="2"/>
      </rPr>
      <t>Car charger:</t>
    </r>
    <r>
      <rPr>
        <b/>
        <sz val="9"/>
        <rFont val="Arial"/>
        <family val="2"/>
      </rPr>
      <t xml:space="preserve">
12V DC / 2.4A</t>
    </r>
  </si>
  <si>
    <r>
      <rPr>
        <sz val="9"/>
        <rFont val="Arial"/>
        <family val="2"/>
      </rPr>
      <t>Wall charger:</t>
    </r>
    <r>
      <rPr>
        <b/>
        <sz val="9"/>
        <rFont val="Arial"/>
        <family val="2"/>
      </rPr>
      <t xml:space="preserve">
USB1 : 5V DC / 2.1A
USB2 : 5V DC / 2.1A
</t>
    </r>
    <r>
      <rPr>
        <sz val="9"/>
        <rFont val="Arial"/>
        <family val="2"/>
      </rPr>
      <t>Car charger:</t>
    </r>
    <r>
      <rPr>
        <b/>
        <sz val="9"/>
        <rFont val="Arial"/>
        <family val="2"/>
      </rPr>
      <t xml:space="preserve">
USB1 : 5V DC / 2.1A
USB2 : 5V DC / 2.1A</t>
    </r>
  </si>
  <si>
    <r>
      <rPr>
        <sz val="9"/>
        <rFont val="Arial"/>
        <family val="2"/>
      </rPr>
      <t>Wall charger:</t>
    </r>
    <r>
      <rPr>
        <b/>
        <sz val="9"/>
        <rFont val="Arial"/>
        <family val="2"/>
      </rPr>
      <t xml:space="preserve">
47.8 x 66.5 x 28.2 mm
</t>
    </r>
    <r>
      <rPr>
        <sz val="9"/>
        <rFont val="Arial"/>
        <family val="2"/>
      </rPr>
      <t>Car charger:</t>
    </r>
    <r>
      <rPr>
        <b/>
        <sz val="9"/>
        <rFont val="Arial"/>
        <family val="2"/>
      </rPr>
      <t xml:space="preserve">
51.2 x 25.2 x 23.5 mm</t>
    </r>
  </si>
  <si>
    <r>
      <rPr>
        <sz val="9"/>
        <rFont val="Arial"/>
        <family val="2"/>
      </rPr>
      <t>Wall charger:</t>
    </r>
    <r>
      <rPr>
        <b/>
        <sz val="9"/>
        <rFont val="Arial"/>
        <family val="2"/>
      </rPr>
      <t xml:space="preserve">
79.5 g
</t>
    </r>
    <r>
      <rPr>
        <sz val="9"/>
        <rFont val="Arial"/>
        <family val="2"/>
      </rPr>
      <t>Car charger:</t>
    </r>
    <r>
      <rPr>
        <b/>
        <sz val="9"/>
        <rFont val="Arial"/>
        <family val="2"/>
      </rPr>
      <t xml:space="preserve">
22.5 g</t>
    </r>
  </si>
  <si>
    <r>
      <t xml:space="preserve">
Battery Power Capacity: 
</t>
    </r>
    <r>
      <rPr>
        <sz val="9"/>
        <rFont val="Arial"/>
        <family val="2"/>
      </rPr>
      <t>3000 mAh</t>
    </r>
  </si>
  <si>
    <r>
      <t xml:space="preserve">
Battery Power Capacity: 
</t>
    </r>
    <r>
      <rPr>
        <sz val="9"/>
        <rFont val="Arial"/>
        <family val="2"/>
      </rPr>
      <t>6000 mAh</t>
    </r>
  </si>
  <si>
    <r>
      <t xml:space="preserve">
Battery Power Capacity: 
2600</t>
    </r>
    <r>
      <rPr>
        <sz val="9"/>
        <rFont val="Arial"/>
        <family val="2"/>
      </rPr>
      <t xml:space="preserve"> mAh</t>
    </r>
  </si>
  <si>
    <r>
      <t xml:space="preserve">
Battery Power Capacity: 
5200</t>
    </r>
    <r>
      <rPr>
        <sz val="9"/>
        <rFont val="Arial"/>
        <family val="2"/>
      </rPr>
      <t xml:space="preserve"> mAh</t>
    </r>
  </si>
  <si>
    <r>
      <t xml:space="preserve">Cable length: </t>
    </r>
    <r>
      <rPr>
        <sz val="9"/>
        <rFont val="Arial"/>
        <family val="2"/>
      </rPr>
      <t xml:space="preserve">20 cm
</t>
    </r>
  </si>
  <si>
    <r>
      <t xml:space="preserve">Cable length: </t>
    </r>
    <r>
      <rPr>
        <sz val="9"/>
        <rFont val="Arial"/>
        <family val="2"/>
      </rPr>
      <t>79 cm</t>
    </r>
  </si>
  <si>
    <r>
      <t>Cable length: 3</t>
    </r>
    <r>
      <rPr>
        <sz val="9"/>
        <rFont val="Arial"/>
        <family val="2"/>
      </rPr>
      <t>m</t>
    </r>
  </si>
  <si>
    <t>PowerCombo Go Plus</t>
  </si>
  <si>
    <t>PowerJoy Go Plus</t>
  </si>
  <si>
    <t>PowerCombo Go Pro</t>
  </si>
  <si>
    <t>PowerJoy Go Pro</t>
  </si>
  <si>
    <t>PowerJoy Go</t>
  </si>
  <si>
    <t>PowerTravel Kit</t>
  </si>
  <si>
    <t>PocketCell 
(White)</t>
  </si>
  <si>
    <t>PocketCell 
(Black)</t>
  </si>
  <si>
    <t>PocketCell 
(Red)</t>
  </si>
  <si>
    <t>PocketCell 
(Blue)</t>
  </si>
  <si>
    <t>PocketCell 
(Yellow)</t>
  </si>
  <si>
    <t>PocketCell with MagiCable Duo</t>
  </si>
  <si>
    <t>PocketCell Plus</t>
  </si>
  <si>
    <t>PocketCell Plus with MagiCable Duo</t>
  </si>
  <si>
    <t>PocketCell 2600 "Home"</t>
  </si>
  <si>
    <t>PocketCell 5200 "Home"</t>
  </si>
  <si>
    <t>MagiCable Trio</t>
  </si>
  <si>
    <t xml:space="preserve">MagiCable Duo </t>
  </si>
  <si>
    <t>MagiCable Duo with 
Lightning Connector</t>
  </si>
  <si>
    <t>MagiCable USB to Lightning 3m</t>
  </si>
  <si>
    <r>
      <t xml:space="preserve">PowerCombo Plus 
</t>
    </r>
    <r>
      <rPr>
        <i/>
        <sz val="10"/>
        <color theme="1" tint="0.34998626667073579"/>
        <rFont val="Arial"/>
        <family val="2"/>
      </rPr>
      <t>only EU plug</t>
    </r>
  </si>
  <si>
    <r>
      <t xml:space="preserve">PowerTravel Plus 
</t>
    </r>
    <r>
      <rPr>
        <sz val="10"/>
        <color theme="1" tint="0.34998626667073579"/>
        <rFont val="Arial"/>
        <family val="2"/>
      </rPr>
      <t>o</t>
    </r>
    <r>
      <rPr>
        <i/>
        <sz val="10"/>
        <color theme="1" tint="0.34998626667073579"/>
        <rFont val="Arial"/>
        <family val="2"/>
      </rPr>
      <t>nly EU plug</t>
    </r>
  </si>
  <si>
    <r>
      <t xml:space="preserve">PowerJoy Plus 
</t>
    </r>
    <r>
      <rPr>
        <i/>
        <sz val="10"/>
        <color theme="1" tint="0.34998626667073579"/>
        <rFont val="Arial"/>
        <family val="2"/>
      </rPr>
      <t>only EU plug</t>
    </r>
  </si>
  <si>
    <r>
      <t xml:space="preserve">PowerCombo Pro 
</t>
    </r>
    <r>
      <rPr>
        <i/>
        <sz val="10"/>
        <color theme="1" tint="0.34998626667073579"/>
        <rFont val="Arial"/>
        <family val="2"/>
      </rPr>
      <t>EU plug</t>
    </r>
  </si>
  <si>
    <r>
      <t xml:space="preserve">PowerTravel Pro 
</t>
    </r>
    <r>
      <rPr>
        <i/>
        <sz val="10"/>
        <color theme="1" tint="0.34998626667073579"/>
        <rFont val="Arial"/>
        <family val="2"/>
      </rPr>
      <t>EU plug</t>
    </r>
  </si>
  <si>
    <r>
      <t xml:space="preserve">PowerJoy Pro 
</t>
    </r>
    <r>
      <rPr>
        <i/>
        <sz val="10"/>
        <color theme="1" tint="0.34998626667073579"/>
        <rFont val="Arial"/>
        <family val="2"/>
      </rPr>
      <t>EU plug</t>
    </r>
  </si>
  <si>
    <r>
      <t xml:space="preserve">PowerJoy
</t>
    </r>
    <r>
      <rPr>
        <i/>
        <sz val="10"/>
        <color theme="1" tint="0.34998626667073579"/>
        <rFont val="Arial"/>
        <family val="2"/>
      </rPr>
      <t>EU plug</t>
    </r>
  </si>
  <si>
    <r>
      <t xml:space="preserve">LifeHub 
</t>
    </r>
    <r>
      <rPr>
        <i/>
        <sz val="10"/>
        <color theme="1" tint="0.34998626667073579"/>
        <rFont val="Arial"/>
        <family val="2"/>
      </rPr>
      <t>EU plug</t>
    </r>
  </si>
  <si>
    <r>
      <t xml:space="preserve">PowerGear 95 Pro
</t>
    </r>
    <r>
      <rPr>
        <i/>
        <sz val="10"/>
        <color theme="1" tint="0.34998626667073579"/>
        <rFont val="Arial"/>
        <family val="2"/>
      </rPr>
      <t>EU plug</t>
    </r>
  </si>
  <si>
    <r>
      <t xml:space="preserve">PowerGear 90 
(White-Grey)
</t>
    </r>
    <r>
      <rPr>
        <i/>
        <sz val="10"/>
        <color theme="1" tint="0.34998626667073579"/>
        <rFont val="Arial"/>
        <family val="2"/>
      </rPr>
      <t>EU plug</t>
    </r>
  </si>
  <si>
    <r>
      <t xml:space="preserve">PowerGear 90 
(White-Black)
</t>
    </r>
    <r>
      <rPr>
        <i/>
        <sz val="10"/>
        <color theme="1" tint="0.34998626667073579"/>
        <rFont val="Arial"/>
        <family val="2"/>
      </rPr>
      <t>EU plug</t>
    </r>
  </si>
  <si>
    <r>
      <t xml:space="preserve">PowerGear 90 
(White-Red)
</t>
    </r>
    <r>
      <rPr>
        <i/>
        <sz val="10"/>
        <color theme="1" tint="0.34998626667073579"/>
        <rFont val="Arial"/>
        <family val="2"/>
      </rPr>
      <t>EU plug</t>
    </r>
  </si>
  <si>
    <r>
      <t xml:space="preserve">PowerGear 65 Pro
</t>
    </r>
    <r>
      <rPr>
        <i/>
        <sz val="10"/>
        <color theme="1" tint="0.34998626667073579"/>
        <rFont val="Arial"/>
        <family val="2"/>
      </rPr>
      <t>EU plug</t>
    </r>
  </si>
  <si>
    <r>
      <t xml:space="preserve">PowerGear 65 
(White)
</t>
    </r>
    <r>
      <rPr>
        <i/>
        <sz val="10"/>
        <color theme="1" tint="0.34998626667073579"/>
        <rFont val="Arial"/>
        <family val="2"/>
      </rPr>
      <t>EU plug</t>
    </r>
  </si>
  <si>
    <r>
      <t xml:space="preserve">PowerGear 65 
(Black)
</t>
    </r>
    <r>
      <rPr>
        <b/>
        <i/>
        <sz val="10"/>
        <color theme="1" tint="0.34998626667073579"/>
        <rFont val="Arial"/>
        <family val="2"/>
      </rPr>
      <t xml:space="preserve">
</t>
    </r>
    <r>
      <rPr>
        <i/>
        <sz val="10"/>
        <color theme="1" tint="0.34998626667073579"/>
        <rFont val="Arial"/>
        <family val="2"/>
      </rPr>
      <t>EU plug</t>
    </r>
  </si>
  <si>
    <r>
      <t xml:space="preserve">Description
</t>
    </r>
    <r>
      <rPr>
        <b/>
        <i/>
        <sz val="11"/>
        <color theme="0" tint="-0.14999847407452621"/>
        <rFont val="Arial"/>
        <family val="2"/>
      </rPr>
      <t>Click to see Packaging!</t>
    </r>
  </si>
  <si>
    <r>
      <t xml:space="preserve">15W Wall Charger with 2 USB Ports + 
Micro USB Cable
</t>
    </r>
    <r>
      <rPr>
        <b/>
        <sz val="11"/>
        <color theme="1" tint="0.34998626667073579"/>
        <rFont val="Arial"/>
        <family val="2"/>
      </rPr>
      <t>See packaging: click here!</t>
    </r>
  </si>
  <si>
    <r>
      <t xml:space="preserve">10W Car Charger with 2 USB ports + 
Micro USB Cable
</t>
    </r>
    <r>
      <rPr>
        <b/>
        <sz val="11"/>
        <color theme="1" tint="0.34998626667073579"/>
        <rFont val="Arial"/>
        <family val="2"/>
      </rPr>
      <t>See packaging: click here!</t>
    </r>
  </si>
  <si>
    <r>
      <t xml:space="preserve">15W Wall Charger + 10W Car Charger both with 2 USB Ports + Micro USB Cable
</t>
    </r>
    <r>
      <rPr>
        <b/>
        <sz val="11"/>
        <color theme="1" tint="0.34998626667073579"/>
        <rFont val="Arial"/>
        <family val="2"/>
      </rPr>
      <t>See packaging: click here!</t>
    </r>
  </si>
  <si>
    <r>
      <rPr>
        <b/>
        <sz val="11"/>
        <rFont val="Arial"/>
        <family val="2"/>
      </rPr>
      <t>15W Wall Charger with 2 USB Ports</t>
    </r>
    <r>
      <rPr>
        <u/>
        <sz val="11"/>
        <color theme="10"/>
        <rFont val="Arial"/>
        <family val="2"/>
      </rPr>
      <t xml:space="preserve">
</t>
    </r>
    <r>
      <rPr>
        <b/>
        <sz val="11"/>
        <color theme="1" tint="0.34998626667073579"/>
        <rFont val="Arial"/>
        <family val="2"/>
      </rPr>
      <t>See packaging: click here!</t>
    </r>
    <r>
      <rPr>
        <u/>
        <sz val="11"/>
        <color theme="10"/>
        <rFont val="Arial"/>
        <family val="2"/>
      </rPr>
      <t xml:space="preserve">
</t>
    </r>
  </si>
  <si>
    <r>
      <t xml:space="preserve">
</t>
    </r>
    <r>
      <rPr>
        <b/>
        <sz val="11"/>
        <rFont val="Arial"/>
        <family val="2"/>
      </rPr>
      <t xml:space="preserve">10W Car Charger with 2 USB Ports
</t>
    </r>
    <r>
      <rPr>
        <b/>
        <sz val="11"/>
        <color theme="1" tint="0.34998626667073579"/>
        <rFont val="Arial"/>
        <family val="2"/>
      </rPr>
      <t xml:space="preserve">
See packaging: click here!</t>
    </r>
    <r>
      <rPr>
        <u/>
        <sz val="11"/>
        <color theme="10"/>
        <rFont val="Arial"/>
        <family val="2"/>
      </rPr>
      <t xml:space="preserve">
</t>
    </r>
  </si>
  <si>
    <r>
      <t xml:space="preserve">21W Wall Charger with 2 x 2.1A USB Ports + Lightning Cable
</t>
    </r>
    <r>
      <rPr>
        <b/>
        <sz val="11"/>
        <color theme="1" tint="0.34998626667073579"/>
        <rFont val="Arial"/>
        <family val="2"/>
      </rPr>
      <t>See packaging: click here!</t>
    </r>
  </si>
  <si>
    <r>
      <t xml:space="preserve">21W Car Charger with 2 x 2.1A USB Ports + Lightning Cable
</t>
    </r>
    <r>
      <rPr>
        <b/>
        <sz val="11"/>
        <color theme="1" tint="0.34998626667073579"/>
        <rFont val="Arial"/>
        <family val="2"/>
      </rPr>
      <t>See packaging: click here!</t>
    </r>
  </si>
  <si>
    <r>
      <t xml:space="preserve">21W Wall + Car Charger with 2 x 2.1A USB Ports + Lightning Cable
</t>
    </r>
    <r>
      <rPr>
        <b/>
        <sz val="11"/>
        <color theme="1" tint="0.34998626667073579"/>
        <rFont val="Arial"/>
        <family val="2"/>
      </rPr>
      <t>See packaging: click here!</t>
    </r>
  </si>
  <si>
    <r>
      <t xml:space="preserve">21W Wall Charger with 2 x 2.1A USB Ports
</t>
    </r>
    <r>
      <rPr>
        <b/>
        <sz val="11"/>
        <color theme="1" tint="0.34998626667073579"/>
        <rFont val="Arial"/>
        <family val="2"/>
      </rPr>
      <t>See packaging: click here!</t>
    </r>
  </si>
  <si>
    <r>
      <t xml:space="preserve">21W Car Charger with 2 x 2.1A USB Ports
</t>
    </r>
    <r>
      <rPr>
        <b/>
        <sz val="11"/>
        <color theme="1" tint="0.34998626667073579"/>
        <rFont val="Arial"/>
        <family val="2"/>
      </rPr>
      <t>See packaging: click here!</t>
    </r>
  </si>
  <si>
    <r>
      <rPr>
        <b/>
        <sz val="11"/>
        <rFont val="Arial"/>
        <family val="2"/>
      </rPr>
      <t>10W 2.1A Wall Charger</t>
    </r>
    <r>
      <rPr>
        <u/>
        <sz val="11"/>
        <color theme="10"/>
        <rFont val="Arial"/>
        <family val="2"/>
      </rPr>
      <t xml:space="preserve">
</t>
    </r>
    <r>
      <rPr>
        <b/>
        <sz val="11"/>
        <color theme="1" tint="0.34998626667073579"/>
        <rFont val="Arial"/>
        <family val="2"/>
      </rPr>
      <t>See packaging: click here!</t>
    </r>
  </si>
  <si>
    <r>
      <rPr>
        <b/>
        <sz val="11"/>
        <rFont val="Arial"/>
        <family val="2"/>
      </rPr>
      <t>10W 2.1A Car Charger</t>
    </r>
    <r>
      <rPr>
        <u/>
        <sz val="11"/>
        <color theme="10"/>
        <rFont val="Arial"/>
        <family val="2"/>
      </rPr>
      <t xml:space="preserve">
</t>
    </r>
    <r>
      <rPr>
        <b/>
        <sz val="11"/>
        <color theme="1" tint="0.34998626667073579"/>
        <rFont val="Arial"/>
        <family val="2"/>
      </rPr>
      <t>See packaging: click here!</t>
    </r>
  </si>
  <si>
    <r>
      <rPr>
        <b/>
        <sz val="11"/>
        <rFont val="Arial"/>
        <family val="2"/>
      </rPr>
      <t xml:space="preserve">10W 2.1A Wall Charger with multi changeable "plug &amp; click" system
</t>
    </r>
    <r>
      <rPr>
        <u/>
        <sz val="11"/>
        <color theme="10"/>
        <rFont val="Arial"/>
        <family val="2"/>
      </rPr>
      <t xml:space="preserve">
</t>
    </r>
    <r>
      <rPr>
        <b/>
        <sz val="11"/>
        <color theme="1" tint="0.34998626667073579"/>
        <rFont val="Arial"/>
        <family val="2"/>
      </rPr>
      <t>See packaging: click here!</t>
    </r>
  </si>
  <si>
    <r>
      <t xml:space="preserve">Portable Charging Hub with 3 x 2.1A USB ports and 4.5m Extended Cable
</t>
    </r>
    <r>
      <rPr>
        <b/>
        <sz val="11"/>
        <color theme="1" tint="0.34998626667073579"/>
        <rFont val="Arial"/>
        <family val="2"/>
      </rPr>
      <t>See packaging: click here!</t>
    </r>
  </si>
  <si>
    <r>
      <t xml:space="preserve">3000mAh Battery Bank (White) + 
Micro USB cable
</t>
    </r>
    <r>
      <rPr>
        <b/>
        <sz val="11"/>
        <color theme="1" tint="0.34998626667073579"/>
        <rFont val="Arial"/>
        <family val="2"/>
      </rPr>
      <t>See packaging: click here!</t>
    </r>
  </si>
  <si>
    <r>
      <t xml:space="preserve">3000mAh Battery Bank (Black) + 
Micro USB cable
</t>
    </r>
    <r>
      <rPr>
        <b/>
        <sz val="11"/>
        <color theme="1" tint="0.34998626667073579"/>
        <rFont val="Arial"/>
        <family val="2"/>
      </rPr>
      <t>See Packaging: Click here!</t>
    </r>
  </si>
  <si>
    <r>
      <t xml:space="preserve">3000mAh Battery Bank (Red) 
+ Micro USB cable
</t>
    </r>
    <r>
      <rPr>
        <b/>
        <sz val="11"/>
        <color theme="1" tint="0.34998626667073579"/>
        <rFont val="Arial"/>
        <family val="2"/>
      </rPr>
      <t>See packaging: click here!</t>
    </r>
  </si>
  <si>
    <r>
      <t xml:space="preserve">3000mAh Battery Bank (Blue) 
+ Micro USB cable
</t>
    </r>
    <r>
      <rPr>
        <b/>
        <sz val="11"/>
        <color theme="1" tint="0.34998626667073579"/>
        <rFont val="Arial"/>
        <family val="2"/>
      </rPr>
      <t>See packaging: click here!</t>
    </r>
  </si>
  <si>
    <r>
      <t xml:space="preserve">3000mAh Battery Bank (Yellow) 
+ Micro USB cable
</t>
    </r>
    <r>
      <rPr>
        <b/>
        <sz val="11"/>
        <color theme="1" tint="0.34998626667073579"/>
        <rFont val="Arial"/>
        <family val="2"/>
      </rPr>
      <t>See packaging: click here!</t>
    </r>
  </si>
  <si>
    <r>
      <t xml:space="preserve">3000mAh Battery Bank + MagiCable Duo Lightning
</t>
    </r>
    <r>
      <rPr>
        <b/>
        <sz val="11"/>
        <color theme="1" tint="0.34998626667073579"/>
        <rFont val="Arial"/>
        <family val="2"/>
      </rPr>
      <t>See packaging: click here!</t>
    </r>
  </si>
  <si>
    <r>
      <t xml:space="preserve">6000mAh Battery Bank + Micro USB Charge &amp; Sync cable
</t>
    </r>
    <r>
      <rPr>
        <b/>
        <sz val="11"/>
        <color theme="1" tint="0.34998626667073579"/>
        <rFont val="Arial"/>
        <family val="2"/>
      </rPr>
      <t>See packaging: click here!</t>
    </r>
  </si>
  <si>
    <r>
      <t xml:space="preserve">6000mAh Battery Bank + MagiCable Duo Lightning
</t>
    </r>
    <r>
      <rPr>
        <b/>
        <sz val="11"/>
        <color theme="1" tint="0.34998626667073579"/>
        <rFont val="Arial"/>
        <family val="2"/>
      </rPr>
      <t>See packaging: click here!</t>
    </r>
  </si>
  <si>
    <r>
      <rPr>
        <b/>
        <sz val="11"/>
        <rFont val="Arial"/>
        <family val="2"/>
      </rPr>
      <t>2600mAh Battery Bank with Home movie packaging</t>
    </r>
    <r>
      <rPr>
        <u/>
        <sz val="11"/>
        <color theme="10"/>
        <rFont val="Arial"/>
        <family val="2"/>
      </rPr>
      <t xml:space="preserve">
</t>
    </r>
    <r>
      <rPr>
        <b/>
        <sz val="11"/>
        <color theme="1" tint="0.34998626667073579"/>
        <rFont val="Arial"/>
        <family val="2"/>
      </rPr>
      <t>See packaging: click here!</t>
    </r>
  </si>
  <si>
    <r>
      <rPr>
        <b/>
        <sz val="11"/>
        <rFont val="Arial"/>
        <family val="2"/>
      </rPr>
      <t>5200mAh Battery Bank with Home movie packaging</t>
    </r>
    <r>
      <rPr>
        <u/>
        <sz val="11"/>
        <color theme="10"/>
        <rFont val="Arial"/>
        <family val="2"/>
      </rPr>
      <t xml:space="preserve">
</t>
    </r>
    <r>
      <rPr>
        <b/>
        <sz val="11"/>
        <color theme="1" tint="0.34998626667073579"/>
        <rFont val="Arial"/>
        <family val="2"/>
      </rPr>
      <t>See packaging: click here!</t>
    </r>
  </si>
  <si>
    <r>
      <t xml:space="preserve">Charge &amp; Sync Cable - Mini USB + Micro USB + 30pin Apple connector
</t>
    </r>
    <r>
      <rPr>
        <b/>
        <sz val="11"/>
        <color theme="1" tint="0.34998626667073579"/>
        <rFont val="Arial"/>
        <family val="2"/>
      </rPr>
      <t>See packaging: click here!</t>
    </r>
  </si>
  <si>
    <r>
      <rPr>
        <b/>
        <sz val="11"/>
        <rFont val="Arial"/>
        <family val="2"/>
      </rPr>
      <t>Charge &amp; Sync Cable - Micro USB + 30pin Apple connector</t>
    </r>
    <r>
      <rPr>
        <u/>
        <sz val="11"/>
        <color theme="10"/>
        <rFont val="Arial"/>
        <family val="2"/>
      </rPr>
      <t xml:space="preserve">
</t>
    </r>
    <r>
      <rPr>
        <b/>
        <sz val="11"/>
        <color theme="1" tint="0.34998626667073579"/>
        <rFont val="Arial"/>
        <family val="2"/>
      </rPr>
      <t>See packaging: click here!</t>
    </r>
  </si>
  <si>
    <r>
      <t xml:space="preserve">Charge &amp; Sync Cable - Micro USB + Lightning connector
</t>
    </r>
    <r>
      <rPr>
        <b/>
        <sz val="11"/>
        <color theme="1" tint="0.34998626667073579"/>
        <rFont val="Arial"/>
        <family val="2"/>
      </rPr>
      <t>See packaging: click here!</t>
    </r>
  </si>
  <si>
    <r>
      <rPr>
        <b/>
        <sz val="11"/>
        <rFont val="Arial"/>
        <family val="2"/>
      </rPr>
      <t xml:space="preserve">Charge &amp; Sync Cable - Lightning connector with 3M extended range </t>
    </r>
    <r>
      <rPr>
        <u/>
        <sz val="11"/>
        <color theme="10"/>
        <rFont val="Arial"/>
        <family val="2"/>
      </rPr>
      <t xml:space="preserve">
</t>
    </r>
    <r>
      <rPr>
        <b/>
        <sz val="11"/>
        <color theme="1" tint="0.34998626667073579"/>
        <rFont val="Arial"/>
        <family val="2"/>
      </rPr>
      <t>See packaging: click here!</t>
    </r>
  </si>
  <si>
    <r>
      <rPr>
        <b/>
        <sz val="11"/>
        <rFont val="Arial"/>
        <family val="2"/>
      </rPr>
      <t>95W Ultra Slim Universal Adapter with</t>
    </r>
    <r>
      <rPr>
        <u/>
        <sz val="11"/>
        <color indexed="12"/>
        <rFont val="Arial"/>
        <family val="2"/>
      </rPr>
      <t xml:space="preserve"> 
</t>
    </r>
    <r>
      <rPr>
        <b/>
        <sz val="11"/>
        <rFont val="Arial"/>
        <family val="2"/>
      </rPr>
      <t>2.1A USB Port</t>
    </r>
    <r>
      <rPr>
        <u/>
        <sz val="11"/>
        <color indexed="12"/>
        <rFont val="Arial"/>
        <family val="2"/>
      </rPr>
      <t xml:space="preserve">
</t>
    </r>
    <r>
      <rPr>
        <b/>
        <sz val="11"/>
        <rFont val="Arial"/>
        <family val="2"/>
      </rPr>
      <t>9 Laptop and Netbook Tips Included</t>
    </r>
    <r>
      <rPr>
        <u/>
        <sz val="11"/>
        <color indexed="12"/>
        <rFont val="Arial"/>
        <family val="2"/>
      </rPr>
      <t xml:space="preserve">
</t>
    </r>
    <r>
      <rPr>
        <b/>
        <sz val="11"/>
        <color indexed="63"/>
        <rFont val="Arial"/>
        <family val="2"/>
      </rPr>
      <t>See packaging: click here!</t>
    </r>
    <r>
      <rPr>
        <u/>
        <sz val="11"/>
        <color indexed="12"/>
        <rFont val="Arial"/>
        <family val="2"/>
      </rPr>
      <t xml:space="preserve">
</t>
    </r>
  </si>
  <si>
    <r>
      <t xml:space="preserve">90W Universal Adapter - Silver Colour
9 Laptop and Netbook Tips Included
</t>
    </r>
    <r>
      <rPr>
        <b/>
        <sz val="11"/>
        <color theme="1" tint="0.34998626667073579"/>
        <rFont val="Arial"/>
        <family val="2"/>
      </rPr>
      <t>See packaging: click here!</t>
    </r>
  </si>
  <si>
    <r>
      <t xml:space="preserve">90W Universal Adapter - Black Colour
9 Laptop and Netbook Tips Included
</t>
    </r>
    <r>
      <rPr>
        <b/>
        <sz val="11"/>
        <color theme="1" tint="0.34998626667073579"/>
        <rFont val="Arial"/>
        <family val="2"/>
      </rPr>
      <t>See packaging: click here!</t>
    </r>
  </si>
  <si>
    <r>
      <t xml:space="preserve">90W Universal Adapter - Red Colour
9 Laptop and Netbook Tips Included
</t>
    </r>
    <r>
      <rPr>
        <b/>
        <sz val="11"/>
        <color theme="1" tint="0.34998626667073579"/>
        <rFont val="Arial"/>
        <family val="2"/>
      </rPr>
      <t>See packaging: click here!</t>
    </r>
  </si>
  <si>
    <r>
      <t xml:space="preserve">65W Ultra Slim Universal Adapter with 
2.1A USB Port
9 Laptop and Netbook Tips Included
</t>
    </r>
    <r>
      <rPr>
        <b/>
        <sz val="11"/>
        <color theme="1" tint="0.34998626667073579"/>
        <rFont val="Arial"/>
        <family val="2"/>
      </rPr>
      <t>See packaging: click here!</t>
    </r>
  </si>
  <si>
    <r>
      <rPr>
        <b/>
        <sz val="11"/>
        <rFont val="Arial"/>
        <family val="2"/>
      </rPr>
      <t>65W Universal Adapter - White Colour</t>
    </r>
    <r>
      <rPr>
        <u/>
        <sz val="11"/>
        <color indexed="12"/>
        <rFont val="Arial"/>
        <family val="2"/>
      </rPr>
      <t xml:space="preserve">
</t>
    </r>
    <r>
      <rPr>
        <b/>
        <sz val="11"/>
        <rFont val="Arial"/>
        <family val="2"/>
      </rPr>
      <t>9 Laptop and Netbook Tips Included</t>
    </r>
    <r>
      <rPr>
        <u/>
        <sz val="11"/>
        <color indexed="12"/>
        <rFont val="Arial"/>
        <family val="2"/>
      </rPr>
      <t xml:space="preserve">
</t>
    </r>
    <r>
      <rPr>
        <b/>
        <sz val="11"/>
        <color indexed="63"/>
        <rFont val="Arial"/>
        <family val="2"/>
      </rPr>
      <t>See packaging: click here!</t>
    </r>
    <r>
      <rPr>
        <u/>
        <sz val="11"/>
        <color indexed="12"/>
        <rFont val="Arial"/>
        <family val="2"/>
      </rPr>
      <t xml:space="preserve">
</t>
    </r>
  </si>
  <si>
    <r>
      <rPr>
        <b/>
        <sz val="11"/>
        <rFont val="Arial"/>
        <family val="2"/>
      </rPr>
      <t>65W Universal Adapter - Black Colour
9 Laptop and Netbook Tips Included</t>
    </r>
    <r>
      <rPr>
        <u/>
        <sz val="11"/>
        <color indexed="12"/>
        <rFont val="Arial"/>
        <family val="2"/>
      </rPr>
      <t xml:space="preserve">
</t>
    </r>
    <r>
      <rPr>
        <b/>
        <sz val="11"/>
        <color indexed="63"/>
        <rFont val="Arial"/>
        <family val="2"/>
      </rPr>
      <t>See packaging: click here!</t>
    </r>
    <r>
      <rPr>
        <u/>
        <sz val="11"/>
        <color indexed="12"/>
        <rFont val="Arial"/>
        <family val="2"/>
      </rPr>
      <t xml:space="preserve">
</t>
    </r>
  </si>
  <si>
    <t>RRP (exclVAT)</t>
  </si>
  <si>
    <t>PATRIOT P/N</t>
    <phoneticPr fontId="0" type="noConversion"/>
  </si>
  <si>
    <t>Series</t>
  </si>
  <si>
    <t>Size</t>
  </si>
  <si>
    <t>Speed</t>
  </si>
  <si>
    <t>PI960GS25SSDR</t>
  </si>
  <si>
    <t>Patriot IGNITE 960GB SATA3 2.5</t>
  </si>
  <si>
    <t>560MBS/545MBS*</t>
  </si>
  <si>
    <t>PI480GS25SSDR</t>
  </si>
  <si>
    <t>Patriot IGNITE 480GB SATA3 2.5</t>
  </si>
  <si>
    <t>PI240GS325SSDR</t>
  </si>
  <si>
    <t>Patriot IGNITE 240GB SATA3 2.5</t>
  </si>
  <si>
    <t>560MBS/405MBS*</t>
  </si>
  <si>
    <t>PP240GS25SSDR</t>
  </si>
  <si>
    <t>Patriot Pyro 240GB SATA3 2.5</t>
  </si>
  <si>
    <t>555MBS/500MBS*</t>
  </si>
  <si>
    <t>PP120GS25SSDR</t>
  </si>
  <si>
    <t>Patriot Pyro 1200GB SATA3 2.5</t>
  </si>
  <si>
    <t>555MBS/535MBS*</t>
  </si>
  <si>
    <t>PB120GS25SSDR</t>
  </si>
  <si>
    <t>Patriot Blaze 120GB SATA3 2.5</t>
  </si>
  <si>
    <t>545MBS/430MBS*</t>
  </si>
  <si>
    <t>PB60GS25SSDR</t>
  </si>
  <si>
    <t>Patriot Blaze 60GB SATA3 2.5</t>
  </si>
  <si>
    <t>60GB</t>
  </si>
  <si>
    <t>530MBS/430MBS*</t>
  </si>
  <si>
    <t>PBT960GS25SSDR</t>
  </si>
  <si>
    <t>Patriot BLAST 960GB SATA3 2.5</t>
  </si>
  <si>
    <t>560MBS/540MBS*</t>
  </si>
  <si>
    <t>PBT480GS25SSDR</t>
  </si>
  <si>
    <t>Patriot BLAST 480GB SATA3 2.5</t>
  </si>
  <si>
    <t>PBT240GS25SSDR</t>
  </si>
  <si>
    <t>Patriot BLAST 240GB SATA3 2.5</t>
  </si>
  <si>
    <t>560MBS/480MBS*</t>
  </si>
  <si>
    <t>PBT120GS25SSDR</t>
  </si>
  <si>
    <t>Patriot BLAST 120GB SATA3 2.5</t>
  </si>
  <si>
    <t>560MBS/425MBS*</t>
  </si>
  <si>
    <t>PI480GSM280SSDR</t>
  </si>
  <si>
    <t>IGNITE 480GB M.2 2280 mSATA3</t>
  </si>
  <si>
    <t>560MBS/320MBS*</t>
  </si>
  <si>
    <t>PI240GSM280SSDR</t>
  </si>
  <si>
    <t>IGNITE 240GB M.2 2280 mSATA3</t>
  </si>
  <si>
    <t>PP240GSM3SSDR</t>
  </si>
  <si>
    <t>PYRO M3 240GB mSATA3</t>
  </si>
  <si>
    <t>550MBS/535MBS*</t>
  </si>
  <si>
    <t>PP120GSM3SSDR</t>
  </si>
  <si>
    <t xml:space="preserve">PYRO M3 120GB mSATA3 </t>
  </si>
  <si>
    <t>550MBS/525MBS*</t>
  </si>
  <si>
    <t>PORTABLE SSD USB 3.0</t>
  </si>
  <si>
    <t>PEF1TSPHNUSB</t>
  </si>
  <si>
    <t>Supersonic Phoenix 1TB USB 3.0 SSD</t>
  </si>
  <si>
    <t>260MBS/170MBS</t>
  </si>
  <si>
    <t>PEF512GSPHNUSB</t>
  </si>
  <si>
    <t>Supersonic Phoenix 512GB USB 3.0 SSD</t>
  </si>
  <si>
    <t>PEF256GSPHNUSB</t>
  </si>
  <si>
    <t>Supersonic Phoenix 256GB USB 3.0 SSD</t>
  </si>
  <si>
    <t>DDR4 EXTREME PERFORMANCE</t>
  </si>
  <si>
    <t>Viper 4 Series Quad Channel</t>
  </si>
  <si>
    <t>-PLATFORM Intel® X99</t>
  </si>
  <si>
    <t>PV432G300C6QK</t>
  </si>
  <si>
    <t>Viper 4</t>
  </si>
  <si>
    <t>Quad Channel</t>
  </si>
  <si>
    <t>PV432G280C6QK</t>
  </si>
  <si>
    <t>PV432G266C5QK</t>
  </si>
  <si>
    <t>PV432G240C5QK</t>
  </si>
  <si>
    <t>PV416G300C6QK</t>
  </si>
  <si>
    <t>PV416G280C6QK</t>
  </si>
  <si>
    <t>PV416G266C5QK</t>
  </si>
  <si>
    <t>PV416G240C5QK</t>
  </si>
  <si>
    <t>Viper 4 Series Dual Channel</t>
  </si>
  <si>
    <t>PV416G300C6K</t>
  </si>
  <si>
    <t>Dual Channel</t>
  </si>
  <si>
    <t>PV416G280C6K</t>
  </si>
  <si>
    <t>PV416G266C5K</t>
  </si>
  <si>
    <t>PV416G240C5K</t>
  </si>
  <si>
    <t>PV48G300C6K</t>
  </si>
  <si>
    <t>PV48G280C6K</t>
  </si>
  <si>
    <t>PV48G266C5K</t>
  </si>
  <si>
    <t>PV48G240C5K</t>
  </si>
  <si>
    <t>Viper Xtreme Series Quad Channel</t>
  </si>
  <si>
    <t>PX416G300C6QK</t>
  </si>
  <si>
    <t>Viper Xtreme Edition</t>
  </si>
  <si>
    <t>PX432G280C6QK</t>
  </si>
  <si>
    <t>PX432G266C5QK</t>
  </si>
  <si>
    <t>PX432G240C5QK</t>
  </si>
  <si>
    <t>PX416G280C6QK</t>
  </si>
  <si>
    <t>PX416G266C5QK</t>
  </si>
  <si>
    <t>PX416G240C5QK</t>
  </si>
  <si>
    <t>Viper Xtreme Series Dual Channel</t>
  </si>
  <si>
    <t>PX416G240C5K</t>
  </si>
  <si>
    <t>PX48G240C5K</t>
  </si>
  <si>
    <t>DDR3 EXTREME PERFORMANCE</t>
  </si>
  <si>
    <t>Viper3 Series XMP Certified</t>
  </si>
  <si>
    <t>-PLATFORM Intel 6 and 7 Series</t>
  </si>
  <si>
    <t>PV332G213C1QKBL</t>
  </si>
  <si>
    <t>Sapphire Blue</t>
  </si>
  <si>
    <t>PV332G186C0QKBL</t>
  </si>
  <si>
    <t>PV332G160C9QKBL</t>
  </si>
  <si>
    <t>PV332G160C0QKBL</t>
  </si>
  <si>
    <t>PV316G240C0KBL</t>
  </si>
  <si>
    <t>PV316G186C0KBL</t>
  </si>
  <si>
    <t>PV316G160C9KBL</t>
  </si>
  <si>
    <t>PV316G160C0KBL</t>
  </si>
  <si>
    <t>PV38G213C1KBL</t>
  </si>
  <si>
    <t>PV38G186C9KBL</t>
  </si>
  <si>
    <t>PV38G160C9KBL</t>
  </si>
  <si>
    <t>Viper3 Series Quad Channel</t>
  </si>
  <si>
    <t>-PLATFORM X79</t>
  </si>
  <si>
    <t>PV332G240C1QK</t>
  </si>
  <si>
    <t>Black Mamba</t>
  </si>
  <si>
    <t>PV332G213C1QK</t>
  </si>
  <si>
    <t>PV332G186C0QK</t>
  </si>
  <si>
    <t>PV332G160C9QK</t>
  </si>
  <si>
    <t>PV332G160C0QK</t>
  </si>
  <si>
    <t>PV332G213C1QKRD</t>
  </si>
  <si>
    <t>Venom Red</t>
  </si>
  <si>
    <t>PV332G186C0QKRD</t>
  </si>
  <si>
    <t>PV332G160C9QKRD</t>
  </si>
  <si>
    <t>PV332G160C0QKRD</t>
  </si>
  <si>
    <t>Viper3 Series Dual Channel</t>
  </si>
  <si>
    <t>-PLATFORM P67/Z68/B75/B71/Z77/Z87</t>
  </si>
  <si>
    <t>PV316G240C0K</t>
  </si>
  <si>
    <t>PV316G213C1K</t>
  </si>
  <si>
    <t>PV316G186C0K</t>
  </si>
  <si>
    <t>PV316G160C9K</t>
  </si>
  <si>
    <t>PV316G160C0K</t>
  </si>
  <si>
    <t>PV38G240C0K</t>
  </si>
  <si>
    <t>PV38G240C1K</t>
  </si>
  <si>
    <t>PV38G213C1K</t>
  </si>
  <si>
    <t>PV38G160C9K</t>
  </si>
  <si>
    <t>PV38G160C0K</t>
  </si>
  <si>
    <t>PV316G186C0KRD</t>
  </si>
  <si>
    <t>PV316G160C9KRD</t>
  </si>
  <si>
    <t>PV316G160C0KRD</t>
  </si>
  <si>
    <t>PV38G213C1KRD</t>
  </si>
  <si>
    <t>PV38G186C9KRD</t>
  </si>
  <si>
    <t>PV38G160C9KRD</t>
  </si>
  <si>
    <t>Viper3 Series Single Channel</t>
  </si>
  <si>
    <t>PV38G186C0</t>
  </si>
  <si>
    <t>Single Channel</t>
  </si>
  <si>
    <t>PV38G160C0</t>
  </si>
  <si>
    <t>PV34G186C0</t>
  </si>
  <si>
    <t>PV34G160C0</t>
  </si>
  <si>
    <t>DDR3 EXTREME PERFORMANCE LOW PROFILE</t>
  </si>
  <si>
    <t>Intel® 6, 7 and 8 Series</t>
  </si>
  <si>
    <t>PVL332G213C1QKB</t>
  </si>
  <si>
    <t>Sapphire Blue -LOW PROFILE-</t>
  </si>
  <si>
    <t>PVL332G186C0QKB</t>
  </si>
  <si>
    <t>PVL332G160C9QKB</t>
  </si>
  <si>
    <t>PVL332G160C0QKB</t>
  </si>
  <si>
    <t>PVL332G213C1QK</t>
  </si>
  <si>
    <t>Black Mamba -LOW PROFILE-</t>
  </si>
  <si>
    <t>PVL332G186C0QK</t>
  </si>
  <si>
    <t>PVL332G160C9QK</t>
  </si>
  <si>
    <t>PVL332G160C0QK</t>
  </si>
  <si>
    <t>PVL332G213C1QKR</t>
  </si>
  <si>
    <t>Venom Red -LOW PROFILE-</t>
  </si>
  <si>
    <t>PVL332G186C0QKR</t>
  </si>
  <si>
    <t>PVL332G160C9QKR</t>
  </si>
  <si>
    <t>PVL332G160C0QKR</t>
  </si>
  <si>
    <t>PVL316G213C1KB</t>
  </si>
  <si>
    <t>PVL316G160C9KB</t>
  </si>
  <si>
    <t>PVL38G160C9KB</t>
  </si>
  <si>
    <t>PVL38G160C0KB</t>
  </si>
  <si>
    <t>PVL316G160C9K</t>
  </si>
  <si>
    <t>PVL316G213C1KR</t>
  </si>
  <si>
    <t>PVL38G213C1KR</t>
  </si>
  <si>
    <t>PVL38G186C0KR</t>
  </si>
  <si>
    <t>PVL38G160C9KR</t>
  </si>
  <si>
    <t>DDR3 SODIMM EXTREME PERFORMANCE</t>
  </si>
  <si>
    <t>Viper3 SODIMM</t>
  </si>
  <si>
    <t>3rd and 4th generation Intel® Core I5 and I7 processors</t>
  </si>
  <si>
    <t>PV316G160LC9SK</t>
  </si>
  <si>
    <t>PV38G160LC9SK</t>
  </si>
  <si>
    <t>PV38G160LC9S</t>
  </si>
  <si>
    <t>PV34G160LC9S</t>
  </si>
  <si>
    <t>DDR4</t>
  </si>
  <si>
    <t>Signature LONG-DIMM DDR4</t>
  </si>
  <si>
    <t>PSD416G2133K</t>
  </si>
  <si>
    <t>Signature</t>
  </si>
  <si>
    <t>PSD48G2133K</t>
  </si>
  <si>
    <t>PSD48G21332H</t>
  </si>
  <si>
    <t>PSD48G21332</t>
  </si>
  <si>
    <t>PSD44G213381</t>
  </si>
  <si>
    <t>DDR3</t>
  </si>
  <si>
    <t>Signature LONG-DIMM DDR3</t>
  </si>
  <si>
    <t>PSD316G1600KH</t>
  </si>
  <si>
    <t>PSD316G1600K</t>
  </si>
  <si>
    <t>PSD316G1333KH</t>
  </si>
  <si>
    <t>PSD316G1333K</t>
  </si>
  <si>
    <t>PSD38G1600KH</t>
  </si>
  <si>
    <t>PSD38G1600K</t>
  </si>
  <si>
    <t>PSD38G1333KH</t>
  </si>
  <si>
    <t>PSD38G1333K</t>
  </si>
  <si>
    <t>PSD38G16002H</t>
  </si>
  <si>
    <t>PSD38G16002</t>
  </si>
  <si>
    <t>PSD38G13332H</t>
  </si>
  <si>
    <t>PSD38G13332</t>
  </si>
  <si>
    <t>PSD34G16002H</t>
    <phoneticPr fontId="0" type="noConversion"/>
  </si>
  <si>
    <t>4GB</t>
    <phoneticPr fontId="0" type="noConversion"/>
  </si>
  <si>
    <t>PSD34G16002</t>
  </si>
  <si>
    <t>PSD34G160081H</t>
  </si>
  <si>
    <t>PSD34G160081</t>
  </si>
  <si>
    <t>PSD34G13332H</t>
    <phoneticPr fontId="0" type="noConversion"/>
  </si>
  <si>
    <t>4GB</t>
    <phoneticPr fontId="0" type="noConversion"/>
  </si>
  <si>
    <t>PSD34G13332</t>
    <phoneticPr fontId="0" type="noConversion"/>
  </si>
  <si>
    <t>PSD34G133381H</t>
  </si>
  <si>
    <t>PSD34G133381</t>
  </si>
  <si>
    <t>PSD32G160081</t>
  </si>
  <si>
    <t>2GB</t>
    <phoneticPr fontId="0" type="noConversion"/>
  </si>
  <si>
    <t>PSD32G133381</t>
    <phoneticPr fontId="0" type="noConversion"/>
  </si>
  <si>
    <t>Signature LONG-DIMM DDR3 Low Voltage</t>
  </si>
  <si>
    <t>PSD316G1600LK</t>
  </si>
  <si>
    <t>16GB</t>
    <phoneticPr fontId="0" type="noConversion"/>
  </si>
  <si>
    <t>PSD38G1600LK</t>
  </si>
  <si>
    <t>PSD38G1600L2</t>
  </si>
  <si>
    <t>PSD34G1600L81</t>
  </si>
  <si>
    <t>Signature SODIMM DDR3</t>
  </si>
  <si>
    <t>PSD316G1600SK</t>
  </si>
  <si>
    <t>PSD316G1333SK</t>
  </si>
  <si>
    <t>PSD38G1600SK</t>
  </si>
  <si>
    <t>8GB</t>
    <phoneticPr fontId="0" type="noConversion"/>
  </si>
  <si>
    <t>PSD38G1333SK</t>
  </si>
  <si>
    <t>PSD38G16002S</t>
  </si>
  <si>
    <t>signature</t>
    <phoneticPr fontId="0" type="noConversion"/>
  </si>
  <si>
    <t>SODIMM</t>
  </si>
  <si>
    <t>PSD38G13332S</t>
  </si>
  <si>
    <t>PSD34G160082S</t>
  </si>
  <si>
    <t>PSD34G16002S</t>
  </si>
  <si>
    <t>PSD34G160081S</t>
  </si>
  <si>
    <t>PSD34G133382S</t>
  </si>
  <si>
    <t>PSD34G13332S</t>
    <phoneticPr fontId="0" type="noConversion"/>
  </si>
  <si>
    <t>PSD34G133381S</t>
  </si>
  <si>
    <t>PSD32G133381S</t>
  </si>
  <si>
    <t>ULTRABOOK® MEMORY UPGRADE DDR3</t>
  </si>
  <si>
    <t>PSD38G1600L2S</t>
  </si>
  <si>
    <r>
      <t>Signature for Ultrabook</t>
    </r>
    <r>
      <rPr>
        <sz val="8"/>
        <rFont val="Verdana"/>
        <family val="2"/>
      </rPr>
      <t>®</t>
    </r>
  </si>
  <si>
    <t>PSD38G1333L2S</t>
  </si>
  <si>
    <t>Signature for Ultrabook®</t>
  </si>
  <si>
    <t>PSD34G1600L2S</t>
  </si>
  <si>
    <t>PSD34G1600L81S</t>
  </si>
  <si>
    <t>PSD34G1333L2S</t>
  </si>
  <si>
    <t>PSD34G1333L81S</t>
  </si>
  <si>
    <t>APPLE MEMORY UPGRADE DDR3</t>
  </si>
  <si>
    <t>PSA316G1600SK</t>
  </si>
  <si>
    <t>Signature Apple</t>
  </si>
  <si>
    <t>PSA316G1333SK</t>
    <phoneticPr fontId="0" type="noConversion"/>
  </si>
  <si>
    <t>PSA38G1600SK</t>
  </si>
  <si>
    <t>PSA38G1333SK</t>
  </si>
  <si>
    <t>DDR2</t>
  </si>
  <si>
    <t>Signature LONG-DIMM DDR2</t>
  </si>
  <si>
    <t>PSD28G800K</t>
    <phoneticPr fontId="0" type="noConversion"/>
  </si>
  <si>
    <t>PSD24G800K</t>
    <phoneticPr fontId="0" type="noConversion"/>
  </si>
  <si>
    <t>PSD24G8002</t>
    <phoneticPr fontId="0" type="noConversion"/>
  </si>
  <si>
    <t>PSD22G80026H</t>
    <phoneticPr fontId="0" type="noConversion"/>
  </si>
  <si>
    <t>PSD22G80026</t>
    <phoneticPr fontId="0" type="noConversion"/>
  </si>
  <si>
    <t>PSD21G800816</t>
    <phoneticPr fontId="0" type="noConversion"/>
  </si>
  <si>
    <t>1GB</t>
    <phoneticPr fontId="0" type="noConversion"/>
  </si>
  <si>
    <t>Signature SODIMM DDR2</t>
  </si>
  <si>
    <t>PSD28G800SK</t>
    <phoneticPr fontId="0" type="noConversion"/>
  </si>
  <si>
    <t>PSD24G8002S</t>
    <phoneticPr fontId="0" type="noConversion"/>
  </si>
  <si>
    <t>PSD22G8002S</t>
    <phoneticPr fontId="0" type="noConversion"/>
  </si>
  <si>
    <t>DDR Signature</t>
  </si>
  <si>
    <t>Signature LONG-DIMM DDR</t>
  </si>
  <si>
    <t>PSD2G400K</t>
    <phoneticPr fontId="0" type="noConversion"/>
  </si>
  <si>
    <t>PSD1G400H</t>
    <phoneticPr fontId="0" type="noConversion"/>
  </si>
  <si>
    <t>PSD1G400</t>
    <phoneticPr fontId="0" type="noConversion"/>
  </si>
  <si>
    <t>PSD1G333</t>
    <phoneticPr fontId="0" type="noConversion"/>
  </si>
  <si>
    <t>Signature SODIMM DDR</t>
  </si>
  <si>
    <t>PSD1G40016S</t>
    <phoneticPr fontId="0" type="noConversion"/>
  </si>
  <si>
    <t>PSD1G33316S</t>
    <phoneticPr fontId="0" type="noConversion"/>
  </si>
  <si>
    <t>USB DRIVE OTG - MOBILITY</t>
  </si>
  <si>
    <t>PEF64GSTRXTOTG</t>
  </si>
  <si>
    <t>Stellar Boost XT 64GB OTG USB3.0+Micro USB connector</t>
  </si>
  <si>
    <t>110MBS/20MBS</t>
  </si>
  <si>
    <t>PEF32GSTRXTOTG</t>
  </si>
  <si>
    <t>Stellar Boost XT 32GB OTG USB3.0+Micro USB connector</t>
  </si>
  <si>
    <t>PEF16GSTRXTOTG</t>
  </si>
  <si>
    <t>Stellar Boost XT 16GB OTG USB3.0+Micro USB connector</t>
  </si>
  <si>
    <t>110MBS/10MBS</t>
  </si>
  <si>
    <t>PSF64GSTROTG</t>
  </si>
  <si>
    <t>Stellar 64GB OTG USB3.0+Micro USB connector</t>
  </si>
  <si>
    <t>Up to 140MB/sec</t>
  </si>
  <si>
    <t>PSF32GSTROTG</t>
  </si>
  <si>
    <t>Stellar 32GB OTG USB3.0+Micro USB connector</t>
  </si>
  <si>
    <t>PSF16GSTROTG</t>
  </si>
  <si>
    <t>Stellar 16GB OTG USB3.0+Micro USB connector</t>
  </si>
  <si>
    <t>Up to 80MB/sec</t>
  </si>
  <si>
    <t>PSF64GSTRLTOTG</t>
  </si>
  <si>
    <t>Stellar Lite 64GB OTG USB2.0+Micro USB connector</t>
  </si>
  <si>
    <t>30MBS/20MBS</t>
  </si>
  <si>
    <t>PSF32GSTRLTOTG</t>
  </si>
  <si>
    <t>Stellar Lite 32GB OTG USB2.0+Micro USB connector</t>
  </si>
  <si>
    <t>PSF16GSTRLTOTG</t>
  </si>
  <si>
    <t>Stellar Lite 16GB OTG USB2.0+Micro USB connector</t>
  </si>
  <si>
    <t>PSF8GSTRLTOTG</t>
  </si>
  <si>
    <t>Stellar Lite 8GB OTG USB2.0+Micro USB connector</t>
  </si>
  <si>
    <t>30MBS/15MBS</t>
  </si>
  <si>
    <t>USB DRIVE 3.0 -ENCRYPTED-</t>
  </si>
  <si>
    <t>PEF64GSBTUSB</t>
  </si>
  <si>
    <t>Supersonic BOLT USB 3.0 ENCRYPTED</t>
  </si>
  <si>
    <t>150MBS/30MBS</t>
  </si>
  <si>
    <t>PEF32GSBTUSB</t>
  </si>
  <si>
    <t>200MBS/120MBS</t>
  </si>
  <si>
    <t>PEF16GSBTUSB</t>
  </si>
  <si>
    <t>USB DRIVE 3.0</t>
  </si>
  <si>
    <t>PEF256GSR2USB</t>
  </si>
  <si>
    <t>Supersonic Rage 2 USB 3.0</t>
  </si>
  <si>
    <t>400MBS/300MBS</t>
  </si>
  <si>
    <t>PEF128GSR2USB</t>
  </si>
  <si>
    <t>PEF256GSMNUSB</t>
  </si>
  <si>
    <t>Supersonic Magnum USB 3.0</t>
  </si>
  <si>
    <t>260MBS/160MBS</t>
  </si>
  <si>
    <t>PEF128GSMNUSB</t>
    <phoneticPr fontId="0" type="noConversion"/>
  </si>
  <si>
    <t>PEF64GSMNUSB</t>
  </si>
  <si>
    <t>PEF128GSRUSB</t>
  </si>
  <si>
    <t>Supersonic Rage USB 3.0</t>
  </si>
  <si>
    <t>180MBS/50MBS</t>
  </si>
  <si>
    <t>PEF64GSRUSB</t>
  </si>
  <si>
    <t>PEF32GSRUSB</t>
  </si>
  <si>
    <t>PEF256GSBUSB</t>
  </si>
  <si>
    <t>Supersonic Boost USB 3.0</t>
  </si>
  <si>
    <t>PEF128GSBUSB</t>
  </si>
  <si>
    <t>PEF64GSBUSB</t>
  </si>
  <si>
    <t>PEF32GSBUSB</t>
  </si>
  <si>
    <t>PEF16GSBUSB</t>
  </si>
  <si>
    <t>90MBS/30MBS</t>
  </si>
  <si>
    <t>PEF8GSBUSB</t>
  </si>
  <si>
    <t>PSF64GVEX3USB</t>
  </si>
  <si>
    <t>Vex USB 3.1 Generation</t>
  </si>
  <si>
    <t>Up to 110MB/sec</t>
  </si>
  <si>
    <t>PSF32GVEX3USB</t>
  </si>
  <si>
    <t>PSF16GVEX3USB</t>
  </si>
  <si>
    <t>PSF64GSMUSB</t>
  </si>
  <si>
    <t>Supersonic Mini USB 3.0</t>
  </si>
  <si>
    <t>PSF32GSMUSB</t>
  </si>
  <si>
    <t>PSF16GSMUSB</t>
  </si>
  <si>
    <t>PSF64GSPK3USB</t>
  </si>
  <si>
    <t>SPARK USB 3.0</t>
  </si>
  <si>
    <t>PSF32GSPK3USB</t>
  </si>
  <si>
    <t>PSF16GSPK3USB</t>
  </si>
  <si>
    <t>PSF64GTAB3USB</t>
  </si>
  <si>
    <t>Tab USB 3.0</t>
  </si>
  <si>
    <t>PSF32GTAB3USB</t>
  </si>
  <si>
    <t>PSF16GTAB3USB</t>
  </si>
  <si>
    <t>PSF8GTAB3USB</t>
  </si>
  <si>
    <t>PSF256GGLD3USB</t>
  </si>
  <si>
    <t>Glyde USB 3.1 Generation</t>
  </si>
  <si>
    <t>USB 3.1</t>
  </si>
  <si>
    <t>PSF128GGLD3USB</t>
  </si>
  <si>
    <t>PSF64GGLD3USB</t>
  </si>
  <si>
    <t>PSF32GGLD3USB</t>
  </si>
  <si>
    <t>PSF16GGLD3USB</t>
  </si>
  <si>
    <t>PSF128GLSS3USB</t>
  </si>
  <si>
    <t>SLATE USB 3.0</t>
  </si>
  <si>
    <t>USB 3.0</t>
  </si>
  <si>
    <t>PSF64GLSS3USB</t>
  </si>
  <si>
    <t>PSF32GLSS3USB</t>
  </si>
  <si>
    <t>PSF16GLSS3USB</t>
  </si>
  <si>
    <t>PSF64GBLZ3USB</t>
  </si>
  <si>
    <t>BLITZ USB 3.0</t>
  </si>
  <si>
    <t>PSF32GBLZ3USB</t>
  </si>
  <si>
    <t>PSF16GBLZ3USB</t>
  </si>
  <si>
    <t>PSF8GBLZ3USB</t>
  </si>
  <si>
    <t>USB DRIVE 2.0</t>
  </si>
  <si>
    <t>PSF32GLSABUSB</t>
  </si>
  <si>
    <t>Autobahn USB 2.0</t>
  </si>
  <si>
    <t>USB 2.0</t>
  </si>
  <si>
    <t>PSF16GLSABUSB</t>
  </si>
  <si>
    <t>PSF8GLSABUSB</t>
  </si>
  <si>
    <t>PSF64GXJBUSB</t>
  </si>
  <si>
    <t>Xporter Jibe USB 2.0</t>
  </si>
  <si>
    <t>PSF32GXJBUSB</t>
  </si>
  <si>
    <t>PSF16GXJBUSB</t>
  </si>
  <si>
    <t>PSF8GXJBUSB</t>
  </si>
  <si>
    <t>PSF64GXPPUSB</t>
  </si>
  <si>
    <t>Xporter Pulse USB 2.0</t>
  </si>
  <si>
    <t>PSF32GXPPUSB</t>
  </si>
  <si>
    <t>PSF16GXPPUSB</t>
  </si>
  <si>
    <t>PSF8GXPPUSB</t>
  </si>
  <si>
    <t>SDHC/SDXC</t>
  </si>
  <si>
    <t>PEF128GSXC10333</t>
  </si>
  <si>
    <t>EP PRO SDXC C10 UHS-I</t>
  </si>
  <si>
    <t>90MBS/50MBS</t>
  </si>
  <si>
    <t>PEF64GSXC10333</t>
  </si>
  <si>
    <t>PEF32GSHC10333</t>
  </si>
  <si>
    <t>EP PRO SDHC C10 UHS-I</t>
  </si>
  <si>
    <t>PSF256GSDXC10</t>
  </si>
  <si>
    <t xml:space="preserve">LX Series UHS-I SDXC </t>
  </si>
  <si>
    <t>80MBS/20MBS</t>
  </si>
  <si>
    <t>PSF128GSDXC10</t>
  </si>
  <si>
    <t>XC Class 10</t>
  </si>
  <si>
    <t>PSF64GSDXC10</t>
    <phoneticPr fontId="0" type="noConversion"/>
  </si>
  <si>
    <t>64GB</t>
    <phoneticPr fontId="0" type="noConversion"/>
  </si>
  <si>
    <t>PSF32GSDHC10</t>
  </si>
  <si>
    <t>LX Series SDHC</t>
  </si>
  <si>
    <t>Class 10</t>
  </si>
  <si>
    <t>PSF16GSDHC10</t>
  </si>
  <si>
    <t>PSF8GSDHC10</t>
  </si>
  <si>
    <t>MicroSDHC/MicroSDXC</t>
  </si>
  <si>
    <t>PEF64GEMCSXC10</t>
  </si>
  <si>
    <t>EP Series MicroSDHC W/ USB ADP</t>
  </si>
  <si>
    <t>90MBS/45MBS</t>
  </si>
  <si>
    <t>PEF32GEMCSHC10</t>
  </si>
  <si>
    <t>PEF16GEMCSHC10</t>
  </si>
  <si>
    <t>PSF64GMCSXC10UK</t>
  </si>
  <si>
    <t>LX Series MicroSDXC W/ USB ADP</t>
  </si>
  <si>
    <t>Class 10</t>
    <phoneticPr fontId="0" type="noConversion"/>
  </si>
  <si>
    <t>PSF32GMCSHC10UK</t>
  </si>
  <si>
    <t>LX Series MicroSDHC W/ USB ADP</t>
  </si>
  <si>
    <t>PSF128GMCSDXC10</t>
  </si>
  <si>
    <t>LX Series MicroSDHC</t>
  </si>
  <si>
    <t>PSF64GMCSDXC10</t>
  </si>
  <si>
    <t>PSF32GMCSDHC10</t>
  </si>
  <si>
    <t>LX Series MicroSDHC W/ ADP</t>
  </si>
  <si>
    <t>PSF16GMCSDHC10</t>
  </si>
  <si>
    <t>PSF8GMCSDHC10</t>
  </si>
  <si>
    <t>MOBILITY LINE</t>
  </si>
  <si>
    <t>SCREEN PROTECTOR</t>
  </si>
  <si>
    <t>PCCSPI63P</t>
  </si>
  <si>
    <t>Clear Screen</t>
  </si>
  <si>
    <t>iPhone® 6 Crystal Clear Screen Protector</t>
  </si>
  <si>
    <t>PCCSPI6P3P</t>
  </si>
  <si>
    <t>iPhone® 6 Plus Crystal Clear Screen Protector</t>
  </si>
  <si>
    <t>PCCSPS53P</t>
  </si>
  <si>
    <t>Samsung Galaxy S®5 Crystal Clear Screen Protector</t>
  </si>
  <si>
    <t>PCMSPI63P</t>
  </si>
  <si>
    <t>Anti-Glare</t>
  </si>
  <si>
    <t>iPhone® 6 Anti-Glare Matte Screen Protector</t>
  </si>
  <si>
    <t>PCMSPI6P3P</t>
  </si>
  <si>
    <t>iPhone® 6 Plus Anti-Glare Matte Screen Protector</t>
  </si>
  <si>
    <t>PCMSPS53P</t>
  </si>
  <si>
    <t>Samsung Galaxy S®5 Anti-Glare Matte Screen Protector</t>
  </si>
  <si>
    <t>PCTGI6W</t>
  </si>
  <si>
    <t>Tempered Glass</t>
  </si>
  <si>
    <t>iPhone® 6 Tempered Glass Protector - White</t>
  </si>
  <si>
    <t>PCTGI6BK</t>
  </si>
  <si>
    <t>iPhone® 6 Tempered Glass Protector - Black</t>
  </si>
  <si>
    <t>PCTGI6PW</t>
  </si>
  <si>
    <t>iPhone® 6 Plus Tempered Glass Protector - White</t>
  </si>
  <si>
    <t>PCTGI6PBK</t>
  </si>
  <si>
    <t>iPhone® 6 Plus Tempered Glass Protector - Black</t>
  </si>
  <si>
    <t>PHONE CASES IPHONE 6 PLUS</t>
  </si>
  <si>
    <t>PCSLSIP6L-BK</t>
  </si>
  <si>
    <t>SlimShell</t>
  </si>
  <si>
    <t>PATRIOT SlimShell iPhone 6 Plus BLACK</t>
  </si>
  <si>
    <t>PCSLSIP6L-RD</t>
  </si>
  <si>
    <t>PATRIOT SlimShell iPhone 6 Plus RED</t>
  </si>
  <si>
    <t>PCSLSIP6L-BL</t>
  </si>
  <si>
    <t>PATRIOT SlimShell iPhone 6 Plus BLUE</t>
  </si>
  <si>
    <t>PCSLSIP6L-WT</t>
  </si>
  <si>
    <t>PATRIOT SlimShell iPhone 6 Plus WHITE</t>
  </si>
  <si>
    <t>PCSLSIP6L-PL</t>
  </si>
  <si>
    <t>PATRIOT SlimShell iPhone 6 Plus PURPLE</t>
  </si>
  <si>
    <t>PCSLSIP6L-YW</t>
  </si>
  <si>
    <t>PATRIOT SlimShell iPhone 6 Plus YELLOW</t>
  </si>
  <si>
    <t>PCSLSIP6L-GN</t>
  </si>
  <si>
    <t>PATRIOT SlimShell iPhone 6 Plus LIME GREEN</t>
  </si>
  <si>
    <t>PCSLSIP6L-PK</t>
  </si>
  <si>
    <t>PATRIOT SlimShell iPhone 6 Plus PINK</t>
  </si>
  <si>
    <t>PHONE CASES IPHONE 6</t>
  </si>
  <si>
    <t>PCSLSIP6-BK</t>
  </si>
  <si>
    <t>PATRIOT SlimShell iPhone BLACK</t>
  </si>
  <si>
    <t>PCSLSIP6-RD</t>
  </si>
  <si>
    <t>PATRIOT SlimShell iPhone 6 RED</t>
  </si>
  <si>
    <t>PCSLSIP6-BL</t>
  </si>
  <si>
    <t>PATRIOT SlimShell iPhone 6 BLUE</t>
  </si>
  <si>
    <t>PCSLSIP6-WT</t>
  </si>
  <si>
    <t>PATRIOT SlimShell iPhone 6 WHITE</t>
  </si>
  <si>
    <t>PCSLSIP6-PL</t>
  </si>
  <si>
    <t>PATRIOT SlimShell iPhone 6 PURPLE</t>
  </si>
  <si>
    <t>PCSLSIP6-YW</t>
  </si>
  <si>
    <t>PATRIOT SlimShell iPhone 6 YELLOW</t>
  </si>
  <si>
    <t>PCSLSIP6-GN</t>
  </si>
  <si>
    <t>PATRIOT SlimShell iPhone 6 LIME GREEN</t>
  </si>
  <si>
    <t>PCSLSIP6-PK</t>
  </si>
  <si>
    <t>PATRIOT SlimShell iPhone 6 PINK</t>
  </si>
  <si>
    <t>TABLET CASE</t>
  </si>
  <si>
    <t>PCSSIPM-BK</t>
  </si>
  <si>
    <t xml:space="preserve">SmartShell </t>
  </si>
  <si>
    <t>PATRIOT SmartShell iPadMini BK</t>
  </si>
  <si>
    <t>PCSSIPM-RD</t>
  </si>
  <si>
    <t>PATRIOT SmartShell iPadMini RD</t>
  </si>
  <si>
    <t>PCSSIPM-WT</t>
  </si>
  <si>
    <t>PATRIOT SmartShell iPadMini WT</t>
  </si>
  <si>
    <t>PCSSIPM-YW</t>
  </si>
  <si>
    <t>PATRIOT SmartShell iPadMini YW</t>
  </si>
  <si>
    <t>PCFFIPA-NV</t>
  </si>
  <si>
    <t>FlexFit</t>
  </si>
  <si>
    <t>PATRIOT FlexFit iPad Air NV</t>
  </si>
  <si>
    <t>PCFFIPA-GY</t>
  </si>
  <si>
    <t>PATRIOT FlexFit iPad Air GY</t>
  </si>
  <si>
    <t>PCFFIPM-RD</t>
  </si>
  <si>
    <t>PATRIOT FlexFit iPad Mini RD</t>
  </si>
  <si>
    <t>PCFFIPM-NV</t>
  </si>
  <si>
    <t>PATRIOT FlexFit iPad Mini NV</t>
  </si>
  <si>
    <t>PCTCVKIPSV1</t>
  </si>
  <si>
    <t>Flint</t>
  </si>
  <si>
    <t>Flint KB CVR, iPad slv -English US layout</t>
  </si>
  <si>
    <t>PCTCKLIAG</t>
  </si>
  <si>
    <t>Keylite</t>
  </si>
  <si>
    <t>Patriot Keylite KB iPad Air GY-English US layout</t>
  </si>
  <si>
    <t>PCTCKLIMS</t>
  </si>
  <si>
    <t>Patriot Keylite iPad mini SL-English US layout</t>
  </si>
  <si>
    <t>PCTCSKIPBK1</t>
  </si>
  <si>
    <t>Titan</t>
  </si>
  <si>
    <t>Titan KB Case iPad blk -English US layout</t>
  </si>
  <si>
    <t>PCTCSKMBK1</t>
  </si>
  <si>
    <t>Titan KB Case iPad mini bk -English US layout</t>
  </si>
  <si>
    <t>BLUETOOTH SPEAKERS</t>
  </si>
  <si>
    <t>PCBTSCNFC-BK</t>
  </si>
  <si>
    <t>BeatStreet</t>
  </si>
  <si>
    <t xml:space="preserve">PATRIOT Bluetooth 3.0 Speaker Clock NFC Black </t>
  </si>
  <si>
    <t>PCBTSCNFC-GY</t>
  </si>
  <si>
    <t xml:space="preserve">PATRIOT Bluetooth 3.0 Speaker Clock NFC Gray </t>
  </si>
  <si>
    <t>POWER STATION</t>
  </si>
  <si>
    <t>PCFSM5UBK-INT</t>
  </si>
  <si>
    <t>FUEL Station Mini</t>
  </si>
  <si>
    <t>PATRIOT 5P MINI CHARGE STATION</t>
  </si>
  <si>
    <t>PCFSM4UBK-INT</t>
  </si>
  <si>
    <t>PATRIOT 4P MINI CHARGE STATION</t>
  </si>
  <si>
    <t>POWER BANK</t>
  </si>
  <si>
    <t>PCPBF120002</t>
  </si>
  <si>
    <t>FUEL+</t>
  </si>
  <si>
    <t>FUEL+ 12000mAh -POWER BANK- GREY</t>
  </si>
  <si>
    <t>PCPBF60002</t>
  </si>
  <si>
    <t>FUEL+ 6000mAh -POWER BANK- GREY</t>
  </si>
  <si>
    <t>PCPB90002BL</t>
  </si>
  <si>
    <t>FUEL+ 9000mAh -POWER BANK- BLUE</t>
  </si>
  <si>
    <t>PCPB90002</t>
  </si>
  <si>
    <t>FUEL+ 9000mAh -POWER BANK-</t>
  </si>
  <si>
    <t>PCPB78002</t>
  </si>
  <si>
    <t>FUEL+ 7800mAh -POWER BANK-</t>
  </si>
  <si>
    <t>PCPB22001</t>
  </si>
  <si>
    <t>FUEL+ 2200mAh -POWER BANK-</t>
  </si>
  <si>
    <t>PCPA20001BK1</t>
  </si>
  <si>
    <t>FUEL Active</t>
  </si>
  <si>
    <t>FUEL Active 2000mAh -POWER BANK with LED Light-</t>
  </si>
  <si>
    <t>PCPA20001GM1</t>
  </si>
  <si>
    <t>PCPA20001FG1</t>
  </si>
  <si>
    <t>PCPA20001MR1</t>
  </si>
  <si>
    <r>
      <t>LIGHTNING</t>
    </r>
    <r>
      <rPr>
        <b/>
        <vertAlign val="superscript"/>
        <sz val="10"/>
        <rFont val="Verdana"/>
        <family val="2"/>
      </rPr>
      <t>TM</t>
    </r>
    <r>
      <rPr>
        <b/>
        <sz val="10"/>
        <rFont val="Verdana"/>
        <family val="2"/>
      </rPr>
      <t xml:space="preserve"> CABLE</t>
    </r>
  </si>
  <si>
    <t>PCALC3FTFPK</t>
  </si>
  <si>
    <r>
      <t>Lightning</t>
    </r>
    <r>
      <rPr>
        <vertAlign val="superscript"/>
        <sz val="9"/>
        <rFont val="Verdana"/>
        <family val="2"/>
      </rPr>
      <t>TM</t>
    </r>
    <r>
      <rPr>
        <sz val="9"/>
        <rFont val="Verdana"/>
        <family val="2"/>
      </rPr>
      <t xml:space="preserve"> Cable</t>
    </r>
  </si>
  <si>
    <r>
      <t>Patriot 1mt Lightning</t>
    </r>
    <r>
      <rPr>
        <vertAlign val="superscript"/>
        <sz val="9"/>
        <rFont val="Verdana"/>
        <family val="2"/>
      </rPr>
      <t>TM</t>
    </r>
    <r>
      <rPr>
        <sz val="9"/>
        <rFont val="Verdana"/>
        <family val="2"/>
      </rPr>
      <t xml:space="preserve"> Cable Pink -MFi certified</t>
    </r>
  </si>
  <si>
    <t>PCALC3FTFYL</t>
  </si>
  <si>
    <r>
      <t>Patriot 1mt Lightning</t>
    </r>
    <r>
      <rPr>
        <vertAlign val="superscript"/>
        <sz val="9"/>
        <rFont val="Verdana"/>
        <family val="2"/>
      </rPr>
      <t>TM</t>
    </r>
    <r>
      <rPr>
        <sz val="9"/>
        <rFont val="Verdana"/>
        <family val="2"/>
      </rPr>
      <t xml:space="preserve"> Cable Yellow -MFi certified</t>
    </r>
  </si>
  <si>
    <t>PCALC3FTNGN</t>
  </si>
  <si>
    <r>
      <t>Patriot 1mt Lightning</t>
    </r>
    <r>
      <rPr>
        <vertAlign val="superscript"/>
        <sz val="9"/>
        <rFont val="Verdana"/>
        <family val="2"/>
      </rPr>
      <t>TM</t>
    </r>
    <r>
      <rPr>
        <sz val="9"/>
        <rFont val="Verdana"/>
        <family val="2"/>
      </rPr>
      <t xml:space="preserve"> Cable Yellow Gray -MFi certified</t>
    </r>
  </si>
  <si>
    <t>PCALC3FTNSIL</t>
  </si>
  <si>
    <r>
      <t>Lightning</t>
    </r>
    <r>
      <rPr>
        <b/>
        <vertAlign val="superscript"/>
        <sz val="9"/>
        <rFont val="Verdana"/>
        <family val="2"/>
      </rPr>
      <t>TM</t>
    </r>
    <r>
      <rPr>
        <b/>
        <sz val="9"/>
        <rFont val="Verdana"/>
        <family val="2"/>
      </rPr>
      <t xml:space="preserve"> Cable</t>
    </r>
  </si>
  <si>
    <r>
      <t>Patriot 1mt Lightning</t>
    </r>
    <r>
      <rPr>
        <b/>
        <vertAlign val="superscript"/>
        <sz val="9"/>
        <rFont val="Verdana"/>
        <family val="2"/>
      </rPr>
      <t>TM</t>
    </r>
    <r>
      <rPr>
        <b/>
        <sz val="9"/>
        <rFont val="Verdana"/>
        <family val="2"/>
      </rPr>
      <t xml:space="preserve"> Cable Dark Gray-MFi certified</t>
    </r>
  </si>
  <si>
    <t>PCALC3FTNROY</t>
  </si>
  <si>
    <r>
      <t>Patriot 1mt Lightning</t>
    </r>
    <r>
      <rPr>
        <b/>
        <vertAlign val="superscript"/>
        <sz val="9"/>
        <rFont val="Verdana"/>
        <family val="2"/>
      </rPr>
      <t>TM</t>
    </r>
    <r>
      <rPr>
        <b/>
        <sz val="9"/>
        <rFont val="Verdana"/>
        <family val="2"/>
      </rPr>
      <t xml:space="preserve"> Cable Navy -MFi certified</t>
    </r>
  </si>
  <si>
    <t>PCALC3FTNMAG</t>
  </si>
  <si>
    <r>
      <t>Patriot 1mt Lightning</t>
    </r>
    <r>
      <rPr>
        <b/>
        <vertAlign val="superscript"/>
        <sz val="9"/>
        <rFont val="Verdana"/>
        <family val="2"/>
      </rPr>
      <t>TM</t>
    </r>
    <r>
      <rPr>
        <b/>
        <sz val="9"/>
        <rFont val="Verdana"/>
        <family val="2"/>
      </rPr>
      <t xml:space="preserve"> Cable Maroon -MFi certified</t>
    </r>
  </si>
  <si>
    <t>PCALC6FTWH</t>
  </si>
  <si>
    <r>
      <t>Patriot 2mt Lightning</t>
    </r>
    <r>
      <rPr>
        <vertAlign val="superscript"/>
        <sz val="9"/>
        <rFont val="Verdana"/>
        <family val="2"/>
      </rPr>
      <t>TM</t>
    </r>
    <r>
      <rPr>
        <sz val="9"/>
        <rFont val="Verdana"/>
        <family val="2"/>
      </rPr>
      <t xml:space="preserve"> Cable White -MFi certified</t>
    </r>
  </si>
  <si>
    <t>CAR CHARGER</t>
  </si>
  <si>
    <t>PCCUSB2P-BK</t>
  </si>
  <si>
    <t>Car Charger</t>
  </si>
  <si>
    <t>20W 2-Port USB Car Charger with Super Charger port</t>
  </si>
  <si>
    <t>PCCUSB3P-BK</t>
  </si>
  <si>
    <t>22W 3-Port USB Car Charger</t>
  </si>
  <si>
    <t>Hard Drive enclosure/ WiFi Portable Storage Device</t>
  </si>
  <si>
    <t>PCGTW1000S</t>
  </si>
  <si>
    <t>Aero</t>
  </si>
  <si>
    <t>AERO WIRELESS 1TB 2.5in</t>
  </si>
  <si>
    <t>PCGTW500S</t>
  </si>
  <si>
    <t>AERO WIRELESS 500GB 2.5in</t>
  </si>
  <si>
    <t>PCGTW25S-INT</t>
  </si>
  <si>
    <t>Gauntlet NODE</t>
  </si>
  <si>
    <t>GAUNTLET NODE PCGTW25S WIRELESS STORAGE</t>
  </si>
  <si>
    <t>Hard Drive enclosure/ Sub-system/ Sub-system w/ RAID</t>
  </si>
  <si>
    <t>PCGT325S</t>
  </si>
  <si>
    <t>Gauntlet III</t>
  </si>
  <si>
    <t>PCGTII25S GAUNTLET III 2.5in</t>
  </si>
  <si>
    <t>PCGTII25S</t>
  </si>
  <si>
    <t>Gauntlet II</t>
  </si>
  <si>
    <t>PCGTII25S GAUNTLET II 2.5in</t>
  </si>
  <si>
    <t>HUB</t>
  </si>
  <si>
    <t>PCUSB34</t>
  </si>
  <si>
    <t>USB 3.0 4-PORT HUB</t>
  </si>
  <si>
    <t>Network Adapter</t>
  </si>
  <si>
    <t>PCUSBWN300</t>
  </si>
  <si>
    <t>Wireless Adapter</t>
  </si>
  <si>
    <t>Patriot Wireless-N USB Wi-Fi Adapter</t>
  </si>
  <si>
    <t>Products</t>
    <phoneticPr fontId="6" type="noConversion"/>
  </si>
  <si>
    <t>Type</t>
    <phoneticPr fontId="6" type="noConversion"/>
  </si>
  <si>
    <t>Model Name</t>
    <phoneticPr fontId="6" type="noConversion"/>
  </si>
  <si>
    <t>Capacity</t>
    <phoneticPr fontId="6" type="noConversion"/>
  </si>
  <si>
    <t>SP P/N</t>
    <phoneticPr fontId="6" type="noConversion"/>
  </si>
  <si>
    <t>EAN</t>
    <phoneticPr fontId="6" type="noConversion"/>
  </si>
  <si>
    <t>Pendrive</t>
    <phoneticPr fontId="6" type="noConversion"/>
  </si>
  <si>
    <t>USB 3.0</t>
    <phoneticPr fontId="6" type="noConversion"/>
  </si>
  <si>
    <t>M70</t>
    <phoneticPr fontId="6" type="noConversion"/>
  </si>
  <si>
    <t>Silver</t>
    <phoneticPr fontId="6" type="noConversion"/>
  </si>
  <si>
    <t>SP032GBUF3M70V1S</t>
  </si>
  <si>
    <t>SP064GBUF3M70V1S</t>
  </si>
  <si>
    <t>128GB</t>
    <phoneticPr fontId="6" type="noConversion"/>
  </si>
  <si>
    <t>SP128GBUF3M70V1S</t>
  </si>
  <si>
    <t>M50</t>
    <phoneticPr fontId="6" type="noConversion"/>
  </si>
  <si>
    <t>Aqua Blue</t>
    <phoneticPr fontId="6" type="noConversion"/>
  </si>
  <si>
    <t>SP008GBUF3M50V1B</t>
  </si>
  <si>
    <t>SP016GBUF3M50V1B</t>
    <phoneticPr fontId="6" type="noConversion"/>
  </si>
  <si>
    <t>SP032GBUF3M50V1B</t>
    <phoneticPr fontId="6" type="noConversion"/>
  </si>
  <si>
    <t>SP064GBUF3M50V1B</t>
    <phoneticPr fontId="6" type="noConversion"/>
  </si>
  <si>
    <t>SP128GBUF3M50V1B</t>
    <phoneticPr fontId="6" type="noConversion"/>
  </si>
  <si>
    <t>Champagne</t>
    <phoneticPr fontId="6" type="noConversion"/>
  </si>
  <si>
    <t>SP008GBUF3M50V1C</t>
  </si>
  <si>
    <t>SP016GBUF3M50V1C</t>
  </si>
  <si>
    <t>SP032GBUF3M50V1C</t>
  </si>
  <si>
    <t>SP064GBUF3M50V1C</t>
  </si>
  <si>
    <t>SP128GBUF3M50V1C</t>
    <phoneticPr fontId="6" type="noConversion"/>
  </si>
  <si>
    <t>M01</t>
    <phoneticPr fontId="6" type="noConversion"/>
  </si>
  <si>
    <t>Blue</t>
    <phoneticPr fontId="6" type="noConversion"/>
  </si>
  <si>
    <t>SP008GBUF3M01V1B</t>
  </si>
  <si>
    <t>SP016GBUF3M01V1B</t>
  </si>
  <si>
    <t>SP032GBUF3M01V1B</t>
  </si>
  <si>
    <t>SP064GBUF3M01V1B</t>
  </si>
  <si>
    <t>SP128GBUF3M01V1B</t>
    <phoneticPr fontId="6" type="noConversion"/>
  </si>
  <si>
    <t>B50</t>
    <phoneticPr fontId="6" type="noConversion"/>
  </si>
  <si>
    <t>Black</t>
    <phoneticPr fontId="6" type="noConversion"/>
  </si>
  <si>
    <t>SP008GBUF3B50V1K</t>
    <phoneticPr fontId="6" type="noConversion"/>
  </si>
  <si>
    <t>SP016GBUF3B50V1K</t>
    <phoneticPr fontId="6" type="noConversion"/>
  </si>
  <si>
    <t>SP032GBUF3B50V1K</t>
    <phoneticPr fontId="6" type="noConversion"/>
  </si>
  <si>
    <t>SP064GBUF3B50V1K</t>
    <phoneticPr fontId="6" type="noConversion"/>
  </si>
  <si>
    <t>SP128GBUF3B50V1K</t>
    <phoneticPr fontId="6" type="noConversion"/>
  </si>
  <si>
    <t>Red</t>
    <phoneticPr fontId="6" type="noConversion"/>
  </si>
  <si>
    <t>SP008GBUF3B50V1R</t>
    <phoneticPr fontId="6" type="noConversion"/>
  </si>
  <si>
    <t>SP016GBUF3B50V1R</t>
    <phoneticPr fontId="6" type="noConversion"/>
  </si>
  <si>
    <t>SP032GBUF3B50V1R</t>
    <phoneticPr fontId="6" type="noConversion"/>
  </si>
  <si>
    <t>SP064GBUF3B50V1R</t>
    <phoneticPr fontId="6" type="noConversion"/>
  </si>
  <si>
    <t>SP128GBUF3B50V1R</t>
    <phoneticPr fontId="6" type="noConversion"/>
  </si>
  <si>
    <t>B30</t>
    <phoneticPr fontId="6" type="noConversion"/>
  </si>
  <si>
    <t>SP008GBUF3B30V1K</t>
    <phoneticPr fontId="6" type="noConversion"/>
  </si>
  <si>
    <t>SP016GBUF3B30V1K</t>
  </si>
  <si>
    <t>SP032GBUF3B30V1K</t>
  </si>
  <si>
    <t>SP064GBUF3B30V1K</t>
  </si>
  <si>
    <t>SP128GBUF3B30V1K</t>
    <phoneticPr fontId="6" type="noConversion"/>
  </si>
  <si>
    <t>Pendrive</t>
  </si>
  <si>
    <t>B31</t>
    <phoneticPr fontId="6" type="noConversion"/>
  </si>
  <si>
    <t>8GB</t>
    <phoneticPr fontId="6" type="noConversion"/>
  </si>
  <si>
    <t>Purple</t>
    <phoneticPr fontId="6" type="noConversion"/>
  </si>
  <si>
    <t>SP008GBUF3B31V1U</t>
  </si>
  <si>
    <t>SP016GBUF3B31V1U</t>
  </si>
  <si>
    <t>Purple</t>
  </si>
  <si>
    <t>SP032GBUF3B31V1U</t>
  </si>
  <si>
    <t>B31</t>
  </si>
  <si>
    <t>SP064GBUF3B31V1U</t>
  </si>
  <si>
    <t>SP128GBUF3B31V1U</t>
  </si>
  <si>
    <t>B20</t>
    <phoneticPr fontId="6" type="noConversion"/>
  </si>
  <si>
    <t>SP008GBUF3B20V1K</t>
    <phoneticPr fontId="6" type="noConversion"/>
  </si>
  <si>
    <t>SP016GBUF3B20V1K</t>
  </si>
  <si>
    <t>SP032GBUF3B20V1K</t>
  </si>
  <si>
    <t>SP064GBUF3B20V1K</t>
  </si>
  <si>
    <t>SP128GBUF3B20V1K</t>
    <phoneticPr fontId="6" type="noConversion"/>
  </si>
  <si>
    <t>B10</t>
    <phoneticPr fontId="6" type="noConversion"/>
  </si>
  <si>
    <t>SP008GBUF3B10V1B</t>
  </si>
  <si>
    <t>SP016GBUF3B10V1B</t>
  </si>
  <si>
    <t>SP032GBUF3B10V1B</t>
  </si>
  <si>
    <t>SP064GBUF3B10V1B</t>
  </si>
  <si>
    <t>SP128GBUF3B10V1B</t>
    <phoneticPr fontId="6" type="noConversion"/>
  </si>
  <si>
    <t>B06</t>
    <phoneticPr fontId="6" type="noConversion"/>
  </si>
  <si>
    <t>White</t>
    <phoneticPr fontId="6" type="noConversion"/>
  </si>
  <si>
    <t>SP008GBUF3B06V1W</t>
    <phoneticPr fontId="6" type="noConversion"/>
  </si>
  <si>
    <t>SP016GBUF3B06V1W</t>
  </si>
  <si>
    <t>SP032GBUF3B06V1W</t>
    <phoneticPr fontId="6" type="noConversion"/>
  </si>
  <si>
    <t>SP064GBUF3B06V1W</t>
    <phoneticPr fontId="6" type="noConversion"/>
  </si>
  <si>
    <t>SP128GBUF3B06V1W</t>
    <phoneticPr fontId="6" type="noConversion"/>
  </si>
  <si>
    <t>B05</t>
    <phoneticPr fontId="6" type="noConversion"/>
  </si>
  <si>
    <t>SP008GBUF3B05V1D</t>
  </si>
  <si>
    <t>SP016GBUF3B05V1D</t>
  </si>
  <si>
    <t>SP032GBUF3B05V1D</t>
  </si>
  <si>
    <t>SP064GBUF3B05V1D</t>
  </si>
  <si>
    <t>SP128GBUF3B05V1D</t>
    <phoneticPr fontId="6" type="noConversion"/>
  </si>
  <si>
    <t>Pink</t>
    <phoneticPr fontId="6" type="noConversion"/>
  </si>
  <si>
    <t>SP008GBUF3B05V1H</t>
  </si>
  <si>
    <t>SP016GBUF3B05V1H</t>
  </si>
  <si>
    <t>SP032GBUF3B05V1H</t>
  </si>
  <si>
    <t>SP064GBUF3B05V1H</t>
  </si>
  <si>
    <t>SP128GBUF3B05V1H</t>
    <phoneticPr fontId="6" type="noConversion"/>
  </si>
  <si>
    <t>SP008GBUF3B05V1K</t>
  </si>
  <si>
    <t>SP016GBUF3B05V1K</t>
  </si>
  <si>
    <t>SP032GBUF3B05V1K</t>
  </si>
  <si>
    <t>SP064GBUF3B05V1K</t>
  </si>
  <si>
    <t>SP128GBUF3B05V1K</t>
    <phoneticPr fontId="6" type="noConversion"/>
  </si>
  <si>
    <t>J10</t>
    <phoneticPr fontId="6" type="noConversion"/>
  </si>
  <si>
    <t>SP008GBUF3J10V1K</t>
  </si>
  <si>
    <t>J10</t>
  </si>
  <si>
    <t>Black / No chain</t>
    <phoneticPr fontId="6" type="noConversion"/>
  </si>
  <si>
    <t>SP008GBUF3J10V3K</t>
    <phoneticPr fontId="6" type="noConversion"/>
  </si>
  <si>
    <t>16GB</t>
    <phoneticPr fontId="6" type="noConversion"/>
  </si>
  <si>
    <t>SP016GBUF3J10V1K</t>
  </si>
  <si>
    <t>Black / No chain</t>
  </si>
  <si>
    <t>SP016GBUF3J10V3K</t>
    <phoneticPr fontId="6" type="noConversion"/>
  </si>
  <si>
    <t>32GB</t>
    <phoneticPr fontId="6" type="noConversion"/>
  </si>
  <si>
    <t>SP032GBUF3J10V1K</t>
  </si>
  <si>
    <t>SP032GBUF3J10V3K</t>
    <phoneticPr fontId="6" type="noConversion"/>
  </si>
  <si>
    <t>64GB</t>
    <phoneticPr fontId="6" type="noConversion"/>
  </si>
  <si>
    <t>SP064GBUF3J10V1K</t>
  </si>
  <si>
    <t>SP064GBUF3J10V3K</t>
    <phoneticPr fontId="6" type="noConversion"/>
  </si>
  <si>
    <t>J08</t>
    <phoneticPr fontId="6" type="noConversion"/>
  </si>
  <si>
    <t>SP008GBUF3J08V1K</t>
  </si>
  <si>
    <t>SP016GBUF3J08V1K</t>
  </si>
  <si>
    <t>SP032GBUF3J08V1K</t>
  </si>
  <si>
    <t>SP064GBUF3J08V1K</t>
  </si>
  <si>
    <t>SP008GBUF3J08V1R</t>
  </si>
  <si>
    <t>SP016GBUF3J08V1R</t>
  </si>
  <si>
    <t>SP032GBUF3J08V1R</t>
  </si>
  <si>
    <t>SP064GBUF3J08V1R</t>
  </si>
  <si>
    <t>J07</t>
    <phoneticPr fontId="6" type="noConversion"/>
  </si>
  <si>
    <t>Dark Grey</t>
    <phoneticPr fontId="6" type="noConversion"/>
  </si>
  <si>
    <t>SP008GBUF3J07V1T</t>
  </si>
  <si>
    <t>SP016GBUF3J07V1T</t>
  </si>
  <si>
    <t>SP032GBUF3J07V1T</t>
  </si>
  <si>
    <t>SP064GBUF3J07V1T</t>
  </si>
  <si>
    <t>Aqua green</t>
    <phoneticPr fontId="6" type="noConversion"/>
  </si>
  <si>
    <t>SP008GBUF3J07V1B</t>
  </si>
  <si>
    <t>SP016GBUF3J07V1B</t>
  </si>
  <si>
    <t>SP032GBUF3J07V1B</t>
  </si>
  <si>
    <t>SP064GBUF3J07V1B</t>
  </si>
  <si>
    <t>J06</t>
    <phoneticPr fontId="6" type="noConversion"/>
  </si>
  <si>
    <t>Deep Blue</t>
    <phoneticPr fontId="6" type="noConversion"/>
  </si>
  <si>
    <t>SP008GBUF3J06V1D</t>
  </si>
  <si>
    <t>Deep Blue</t>
  </si>
  <si>
    <t>SP016GBUF3J06V1D</t>
  </si>
  <si>
    <t>SP032GBUF3J06V1D</t>
  </si>
  <si>
    <t>SP064GBUF3J06V1D</t>
  </si>
  <si>
    <t>J05</t>
    <phoneticPr fontId="6" type="noConversion"/>
  </si>
  <si>
    <t>SP008GBUF3J05V1K</t>
  </si>
  <si>
    <t>SP016GBUF3J05V1K</t>
  </si>
  <si>
    <t>SP032GBUF3J05V1K</t>
  </si>
  <si>
    <t>SP064GBUF3J05V1K</t>
  </si>
  <si>
    <t>J50</t>
    <phoneticPr fontId="6" type="noConversion"/>
  </si>
  <si>
    <t>Metallic Grey</t>
    <phoneticPr fontId="6" type="noConversion"/>
  </si>
  <si>
    <t>SP008GBUF3J50V1T</t>
  </si>
  <si>
    <t>Metallic Grey</t>
  </si>
  <si>
    <t>SP016GBUF3J50V1T</t>
  </si>
  <si>
    <t>SP032GBUF3J50V1T</t>
  </si>
  <si>
    <t>SP064GBUF3J50V1T</t>
  </si>
  <si>
    <t>J80</t>
    <phoneticPr fontId="6" type="noConversion"/>
  </si>
  <si>
    <t>SP008GBUF3J80V1T</t>
  </si>
  <si>
    <t>SP016GBUF3J80V1T</t>
  </si>
  <si>
    <t>SP032GBUF3J80V1T</t>
  </si>
  <si>
    <t>SP064GBUF3J80V1T</t>
    <phoneticPr fontId="8" type="noConversion"/>
  </si>
  <si>
    <t>F80</t>
    <phoneticPr fontId="6" type="noConversion"/>
  </si>
  <si>
    <t>SP008GBUF2F80V1S</t>
  </si>
  <si>
    <t>SP016GBUF2F80V1S</t>
  </si>
  <si>
    <t>SP032GBUF2F80V1S</t>
  </si>
  <si>
    <t>SP064GBUF2F80V1S</t>
  </si>
  <si>
    <t>Rubber / Black Dizzy Goat</t>
    <phoneticPr fontId="6" type="noConversion"/>
  </si>
  <si>
    <t>SP008GBUF2550V1K</t>
  </si>
  <si>
    <t>SP016GBUF2550V1K</t>
  </si>
  <si>
    <t>4GB</t>
    <phoneticPr fontId="6" type="noConversion"/>
  </si>
  <si>
    <t>SP004GBUF2510V1P</t>
  </si>
  <si>
    <t>SP008GBUF2510V1P</t>
    <phoneticPr fontId="6" type="noConversion"/>
  </si>
  <si>
    <t>SP016GBUF2510V1P</t>
  </si>
  <si>
    <t>SP032GBUF2510V1P</t>
  </si>
  <si>
    <t>SP064GBUF2510V1P</t>
    <phoneticPr fontId="6" type="noConversion"/>
  </si>
  <si>
    <t>SP004GBUF2510V1B</t>
    <phoneticPr fontId="6" type="noConversion"/>
  </si>
  <si>
    <t>SP008GBUF2510V1B</t>
    <phoneticPr fontId="6" type="noConversion"/>
  </si>
  <si>
    <t>SP016GBUF2510V1B</t>
  </si>
  <si>
    <t>SP032GBUF2510V1B</t>
    <phoneticPr fontId="6" type="noConversion"/>
  </si>
  <si>
    <t>SP064GBUF2510V1B</t>
    <phoneticPr fontId="6" type="noConversion"/>
  </si>
  <si>
    <t>Each color 4GB*2</t>
    <phoneticPr fontId="6" type="noConversion"/>
  </si>
  <si>
    <t>SP008GBUF2510VBM</t>
  </si>
  <si>
    <t>Each color 8GB*2</t>
    <phoneticPr fontId="6" type="noConversion"/>
  </si>
  <si>
    <t>SP016GBUF2510VBM</t>
    <phoneticPr fontId="6" type="noConversion"/>
  </si>
  <si>
    <t>Each color 16GB*2</t>
    <phoneticPr fontId="6" type="noConversion"/>
  </si>
  <si>
    <t>SP032GBUF2510VBM</t>
    <phoneticPr fontId="6" type="noConversion"/>
  </si>
  <si>
    <t>Each color 32GB*2</t>
    <phoneticPr fontId="6" type="noConversion"/>
  </si>
  <si>
    <t>SP064GBUF2510VBM</t>
  </si>
  <si>
    <t>USB 2.0</t>
    <phoneticPr fontId="6" type="noConversion"/>
  </si>
  <si>
    <t>SP002GBUF2322V1K</t>
    <phoneticPr fontId="6" type="noConversion"/>
  </si>
  <si>
    <t>SP004GBUF2322V1K</t>
    <phoneticPr fontId="6" type="noConversion"/>
  </si>
  <si>
    <t>SP008GBUF2322V1K</t>
  </si>
  <si>
    <t>SP016GBUF2322V1K</t>
  </si>
  <si>
    <t>SP032GBUF2322V1K</t>
  </si>
  <si>
    <t>SP064GBUF2322V1K</t>
  </si>
  <si>
    <t>2GB</t>
    <phoneticPr fontId="6" type="noConversion"/>
  </si>
  <si>
    <t>SP002GBUF2320V1W</t>
    <phoneticPr fontId="6" type="noConversion"/>
  </si>
  <si>
    <t>SP004GBUF2320V1W</t>
    <phoneticPr fontId="6" type="noConversion"/>
  </si>
  <si>
    <t>SP008GBUF2320V1W</t>
  </si>
  <si>
    <t>SP016GBUF2320V1W</t>
  </si>
  <si>
    <t>SP032GBUF2320V1W</t>
  </si>
  <si>
    <t>SP064GBUF2320V1W</t>
  </si>
  <si>
    <t>SP004GBUF2720V1D</t>
  </si>
  <si>
    <t>SP008GBUF2720V1D</t>
  </si>
  <si>
    <t>SP016GBUF2720V1D</t>
  </si>
  <si>
    <t>SP032GBUF2720V1D</t>
  </si>
  <si>
    <t>SP064GBUF2720V1D</t>
  </si>
  <si>
    <t>SP004GBUF2720V1H</t>
  </si>
  <si>
    <t>SP008GBUF2720V1H</t>
  </si>
  <si>
    <t>SP016GBUF2720V1H</t>
  </si>
  <si>
    <t>SP032GBUF2720V1H</t>
  </si>
  <si>
    <t>SP064GBUF2720V1H</t>
  </si>
  <si>
    <t>Bronze</t>
    <phoneticPr fontId="6" type="noConversion"/>
  </si>
  <si>
    <t>SP004GBUF2720V1Z</t>
  </si>
  <si>
    <t>SP008GBUF2720V1Z</t>
  </si>
  <si>
    <t>SP016GBUF2720V1Z</t>
  </si>
  <si>
    <t>SP032GBUF2720V1Z</t>
  </si>
  <si>
    <t>SP064GBUF2720V1Z</t>
  </si>
  <si>
    <t>SP004GBUF2710V1K</t>
  </si>
  <si>
    <t>SP008GBUF2710V1K</t>
  </si>
  <si>
    <t>SP016GBUF2710V1K</t>
  </si>
  <si>
    <t>SP032GBUF2710V1K</t>
  </si>
  <si>
    <t>SP064GBUF2710V1K</t>
    <phoneticPr fontId="6" type="noConversion"/>
  </si>
  <si>
    <t>SP004GBUF2710V1S</t>
  </si>
  <si>
    <t>SP008GBUF2710V1S</t>
  </si>
  <si>
    <t>SP016GBUF2710V1S</t>
  </si>
  <si>
    <t>SP032GBUF2710V1S</t>
  </si>
  <si>
    <t>SP064GBUF2710V1S</t>
    <phoneticPr fontId="6" type="noConversion"/>
  </si>
  <si>
    <t>U03</t>
    <phoneticPr fontId="6" type="noConversion"/>
  </si>
  <si>
    <t>SP002GBUF2U03V1K</t>
  </si>
  <si>
    <t>SP004GBUF2U03V1K</t>
  </si>
  <si>
    <t>SP008GBUF2U03V1K</t>
  </si>
  <si>
    <t>SP016GBUF2U03V1K</t>
  </si>
  <si>
    <t>SP032GBUF2U03V1K</t>
  </si>
  <si>
    <t>SP064GBUF2U03V1K</t>
  </si>
  <si>
    <t>SP002GBUF2U03V1W</t>
  </si>
  <si>
    <t>SP004GBUF2U03V1W</t>
  </si>
  <si>
    <t>SP008GBUF2U03V1W</t>
  </si>
  <si>
    <t>SP016GBUF2U03V1W</t>
  </si>
  <si>
    <t>SP032GBUF2U03V1W</t>
  </si>
  <si>
    <t>SP064GBUF2U03V1W</t>
  </si>
  <si>
    <t>U05</t>
    <phoneticPr fontId="6" type="noConversion"/>
  </si>
  <si>
    <t>SP002GBUF2U05V1D</t>
    <phoneticPr fontId="6" type="noConversion"/>
  </si>
  <si>
    <t>SP004GBUF2U05V1D</t>
  </si>
  <si>
    <t>SP008GBUF2U05V1D</t>
  </si>
  <si>
    <t>SP016GBUF2U05V1D</t>
  </si>
  <si>
    <t>SP032GBUF2U05V1D</t>
  </si>
  <si>
    <t>SP064GBUF2U05V1D</t>
  </si>
  <si>
    <t>SP002GBUF2U05V1H</t>
    <phoneticPr fontId="6" type="noConversion"/>
  </si>
  <si>
    <t>SP004GBUF2U05V1H</t>
  </si>
  <si>
    <t>SP008GBUF2U05V1H</t>
  </si>
  <si>
    <t>SP016GBUF2U05V1H</t>
  </si>
  <si>
    <t>SP032GBUF2U05V1H</t>
  </si>
  <si>
    <t>SP064GBUF2U05V1H</t>
  </si>
  <si>
    <t>SP002GBUF2U05V1K</t>
    <phoneticPr fontId="6" type="noConversion"/>
  </si>
  <si>
    <t>SP004GBUF2U05V1K</t>
  </si>
  <si>
    <t>SP008GBUF2U05V1K</t>
  </si>
  <si>
    <t>SP016GBUF2U05V1K</t>
  </si>
  <si>
    <t>SP032GBUF2U05V1K</t>
  </si>
  <si>
    <t>SP064GBUF2U05V1K</t>
  </si>
  <si>
    <t xml:space="preserve">3pc Package </t>
    <phoneticPr fontId="6" type="noConversion"/>
  </si>
  <si>
    <t>12GB</t>
    <phoneticPr fontId="6" type="noConversion"/>
  </si>
  <si>
    <t>Each color 4GB*3</t>
    <phoneticPr fontId="6" type="noConversion"/>
  </si>
  <si>
    <t>SP012GBUF2U05VCM</t>
  </si>
  <si>
    <t>24GB</t>
    <phoneticPr fontId="6" type="noConversion"/>
  </si>
  <si>
    <t>Each color 8GB*3</t>
    <phoneticPr fontId="6" type="noConversion"/>
  </si>
  <si>
    <t>SP024GBUF2U05VCM</t>
  </si>
  <si>
    <t>48GB</t>
    <phoneticPr fontId="6" type="noConversion"/>
  </si>
  <si>
    <t>Each color 16GB*3</t>
    <phoneticPr fontId="6" type="noConversion"/>
  </si>
  <si>
    <t>SP048GBUF2U05VCM</t>
  </si>
  <si>
    <t>U06</t>
    <phoneticPr fontId="6" type="noConversion"/>
  </si>
  <si>
    <t>SP002GBUF2U06V1B</t>
    <phoneticPr fontId="6" type="noConversion"/>
  </si>
  <si>
    <t>SP004GBUF2U06V1B</t>
  </si>
  <si>
    <t>SP008GBUF2U06V1B</t>
  </si>
  <si>
    <t>SP016GBUF2U06V1B</t>
  </si>
  <si>
    <t>SP032GBUF2U06V1B</t>
  </si>
  <si>
    <t>SP064GBUF2U06V1B</t>
  </si>
  <si>
    <t>SP002GBUF2U06V1P</t>
    <phoneticPr fontId="6" type="noConversion"/>
  </si>
  <si>
    <t>SP004GBUF2U06V1P</t>
  </si>
  <si>
    <t>SP008GBUF2U06V1P</t>
  </si>
  <si>
    <t>SP016GBUF2U06V1P</t>
  </si>
  <si>
    <t>SP032GBUF2U06V1P</t>
  </si>
  <si>
    <t>SP064GBUF2U06V1P</t>
  </si>
  <si>
    <t>U30</t>
    <phoneticPr fontId="6" type="noConversion"/>
  </si>
  <si>
    <t>SP004GBUF2U30V1R</t>
    <phoneticPr fontId="6" type="noConversion"/>
  </si>
  <si>
    <t>SP008GBUF2U30V1R</t>
    <phoneticPr fontId="6" type="noConversion"/>
  </si>
  <si>
    <t>SP016GBUF2U30V1R</t>
    <phoneticPr fontId="6" type="noConversion"/>
  </si>
  <si>
    <t>SP032GBUF2U30V1R</t>
    <phoneticPr fontId="6" type="noConversion"/>
  </si>
  <si>
    <t>SP064GBUF2U30V1R</t>
    <phoneticPr fontId="6" type="noConversion"/>
  </si>
  <si>
    <t>U31</t>
    <phoneticPr fontId="6" type="noConversion"/>
  </si>
  <si>
    <t>SP002GBUF2U31V1R</t>
  </si>
  <si>
    <t>U31</t>
  </si>
  <si>
    <t>Red</t>
  </si>
  <si>
    <t>SP004GBUF2U31V1R</t>
  </si>
  <si>
    <t>SP008GBUF2U31V1R</t>
  </si>
  <si>
    <t>SP016GBUF2U31V1R</t>
  </si>
  <si>
    <t>SP032GBUF2U31V1R</t>
  </si>
  <si>
    <t>SP064GBUF2U31V1R</t>
  </si>
  <si>
    <t>Yellow</t>
    <phoneticPr fontId="6" type="noConversion"/>
  </si>
  <si>
    <t>SP002GBUF2U31V1Y</t>
  </si>
  <si>
    <t>Yellow</t>
  </si>
  <si>
    <t>SP004GBUF2U31V1Y</t>
  </si>
  <si>
    <t>SP008GBUF2U31V1Y</t>
  </si>
  <si>
    <t>SP016GBUF2U31V1Y</t>
  </si>
  <si>
    <t>SP032GBUF2U31V1Y</t>
  </si>
  <si>
    <t>SP064GBUF2U31V1Y</t>
  </si>
  <si>
    <t>i-Series</t>
    <phoneticPr fontId="6" type="noConversion"/>
  </si>
  <si>
    <t>SP002GBUF2M01V1K</t>
  </si>
  <si>
    <t>SP004GBUF2M01V1K</t>
  </si>
  <si>
    <t>SP008GBUF2M01V1K</t>
  </si>
  <si>
    <t>SP016GBUF2M01V1K</t>
  </si>
  <si>
    <t>SP032GBUF2M01V1K</t>
  </si>
  <si>
    <t>SP064GBUF2M01V1K</t>
  </si>
  <si>
    <t>SP002GBUF2M01V1S</t>
  </si>
  <si>
    <t>SP004GBUF2M01V1S</t>
  </si>
  <si>
    <t>SP008GBUF2M01V1S</t>
  </si>
  <si>
    <t>SP016GBUF2M01V1S</t>
  </si>
  <si>
    <t>SP032GBUF2M01V1S</t>
  </si>
  <si>
    <t>SP064GBUF2M01V1S</t>
  </si>
  <si>
    <t>Gold</t>
    <phoneticPr fontId="6" type="noConversion"/>
  </si>
  <si>
    <t>SP002GBUF2101V1B</t>
    <phoneticPr fontId="6" type="noConversion"/>
  </si>
  <si>
    <t>SP004GBUF2101V1B</t>
  </si>
  <si>
    <t>SP008GBUF2101V1B</t>
  </si>
  <si>
    <t>SP016GBUF2101V1B</t>
  </si>
  <si>
    <t>SP032GBUF2101V1B</t>
  </si>
  <si>
    <t>SP064GBUF2101V1B</t>
  </si>
  <si>
    <t>Green</t>
    <phoneticPr fontId="6" type="noConversion"/>
  </si>
  <si>
    <t>SP002GBUF2101V1N</t>
    <phoneticPr fontId="6" type="noConversion"/>
  </si>
  <si>
    <t>SP004GBUF2101V1N</t>
  </si>
  <si>
    <t>SP008GBUF2101V1N</t>
  </si>
  <si>
    <t>SP016GBUF2101V1N</t>
  </si>
  <si>
    <t>SP032GBUF2101V1N</t>
  </si>
  <si>
    <t>SP064GBUF2101V1N</t>
  </si>
  <si>
    <t>T01</t>
    <phoneticPr fontId="6" type="noConversion"/>
  </si>
  <si>
    <t>SP002GBUF2T01V1K</t>
    <phoneticPr fontId="6" type="noConversion"/>
  </si>
  <si>
    <t>SP002GBUF2T01V3K</t>
    <phoneticPr fontId="8" type="noConversion"/>
  </si>
  <si>
    <t>SP004GBUF2T01V1K</t>
  </si>
  <si>
    <t>SP004GBUF2T01V3K</t>
    <phoneticPr fontId="8" type="noConversion"/>
  </si>
  <si>
    <t>SP008GBUF2T01V1K</t>
  </si>
  <si>
    <t>SP008GBUF2T01V3K</t>
    <phoneticPr fontId="8" type="noConversion"/>
  </si>
  <si>
    <t>SP016GBUF2T01V1K</t>
  </si>
  <si>
    <t>SP016GBUF2T01V3K</t>
    <phoneticPr fontId="8" type="noConversion"/>
  </si>
  <si>
    <t>SP032GBUF2T01V1K</t>
  </si>
  <si>
    <t>SP032GBUF2T01V3K</t>
    <phoneticPr fontId="8" type="noConversion"/>
  </si>
  <si>
    <t>SP064GBUF2T01V1K</t>
    <phoneticPr fontId="6" type="noConversion"/>
  </si>
  <si>
    <t>SP064GBUF2T01V3K</t>
    <phoneticPr fontId="8" type="noConversion"/>
  </si>
  <si>
    <t>T03</t>
    <phoneticPr fontId="6" type="noConversion"/>
  </si>
  <si>
    <t>SP002GBUF2T03V1F</t>
    <phoneticPr fontId="6" type="noConversion"/>
  </si>
  <si>
    <t>T03</t>
  </si>
  <si>
    <t>Silver / No chain</t>
    <phoneticPr fontId="6" type="noConversion"/>
  </si>
  <si>
    <t>SP002GBUF2T03V3F</t>
    <phoneticPr fontId="6" type="noConversion"/>
  </si>
  <si>
    <t>SP004GBUF2T03V1F</t>
  </si>
  <si>
    <t>Silver / No chain</t>
  </si>
  <si>
    <t>SP004GBUF2T03V3F</t>
    <phoneticPr fontId="6" type="noConversion"/>
  </si>
  <si>
    <t>SP008GBUF2T03V1F</t>
  </si>
  <si>
    <t>SP008GBUF2T03V3F</t>
    <phoneticPr fontId="6" type="noConversion"/>
  </si>
  <si>
    <t>SP016GBUF2T03V1F</t>
  </si>
  <si>
    <t>SP016GBUF2T03V3F</t>
    <phoneticPr fontId="6" type="noConversion"/>
  </si>
  <si>
    <t>SP032GBUF2T03V1F</t>
  </si>
  <si>
    <t>SP032GBUF2T03V3F</t>
    <phoneticPr fontId="6" type="noConversion"/>
  </si>
  <si>
    <t>SP064GBUF2T03V1F</t>
  </si>
  <si>
    <t>SP064GBUF2T03V3F</t>
    <phoneticPr fontId="6" type="noConversion"/>
  </si>
  <si>
    <t>T06</t>
    <phoneticPr fontId="6" type="noConversion"/>
  </si>
  <si>
    <t>SP004GBUF2T06V1K</t>
  </si>
  <si>
    <t>Black</t>
  </si>
  <si>
    <t>SP008GBUF2T06V1K</t>
  </si>
  <si>
    <t>SP016GBUF2T06V1K</t>
  </si>
  <si>
    <t>SP032GBUF2T06V1K</t>
  </si>
  <si>
    <t>SP064GBUF2T06V1K</t>
  </si>
  <si>
    <t>SP004GBUF2T06V1W</t>
  </si>
  <si>
    <t>White</t>
  </si>
  <si>
    <t>SP008GBUF2T06V1W</t>
  </si>
  <si>
    <t>SP016GBUF2T06V1W</t>
  </si>
  <si>
    <t>SP032GBUF2T06V1W</t>
  </si>
  <si>
    <t>SP064GBUF2T06V1W</t>
  </si>
  <si>
    <t>T50</t>
    <phoneticPr fontId="6" type="noConversion"/>
  </si>
  <si>
    <t>Metallic Silver</t>
    <phoneticPr fontId="6" type="noConversion"/>
  </si>
  <si>
    <t>SP008GBUF2T50V1C</t>
    <phoneticPr fontId="6" type="noConversion"/>
  </si>
  <si>
    <t>SP016GBUF2T50V1C</t>
    <phoneticPr fontId="6" type="noConversion"/>
  </si>
  <si>
    <t>SP032GBUF2T50V1C</t>
    <phoneticPr fontId="6" type="noConversion"/>
  </si>
  <si>
    <t>SP064GBUF2T50V1C</t>
    <phoneticPr fontId="6" type="noConversion"/>
  </si>
  <si>
    <t>T07</t>
    <phoneticPr fontId="6" type="noConversion"/>
  </si>
  <si>
    <t>Baby Blue</t>
    <phoneticPr fontId="6" type="noConversion"/>
  </si>
  <si>
    <t>SP004GBUF2T07V1B</t>
  </si>
  <si>
    <t>Baby Blue</t>
  </si>
  <si>
    <t>SP008GBUF2T07V1B</t>
  </si>
  <si>
    <t>SP016GBUF2T07V1B</t>
  </si>
  <si>
    <t>SP032GBUF2T07V1B</t>
  </si>
  <si>
    <t>SP064GBUF2T07V1B</t>
  </si>
  <si>
    <t>Rosy Pink</t>
    <phoneticPr fontId="6" type="noConversion"/>
  </si>
  <si>
    <t>SP004GBUF2T07V1P</t>
  </si>
  <si>
    <t>Rosy Pink</t>
  </si>
  <si>
    <t>SP008GBUF2T07V1P</t>
  </si>
  <si>
    <t>SP016GBUF2T07V1P</t>
  </si>
  <si>
    <t>SP032GBUF2T07V1P</t>
  </si>
  <si>
    <t>SP064GBUF2T07V1P</t>
  </si>
  <si>
    <t>T08</t>
    <phoneticPr fontId="6" type="noConversion"/>
  </si>
  <si>
    <t>SP004GBUF2T08V1W</t>
  </si>
  <si>
    <t>SP008GBUF2T08V1W</t>
    <phoneticPr fontId="6" type="noConversion"/>
  </si>
  <si>
    <t>SP016GBUF2T08V1W</t>
  </si>
  <si>
    <t>SP032GBUF2T08V1W</t>
  </si>
  <si>
    <t>SP064GBUF2T08V1W</t>
  </si>
  <si>
    <t>SP004GBUF2T08V1H</t>
  </si>
  <si>
    <t>SP008GBUF2T08V1H</t>
  </si>
  <si>
    <t>SP016GBUF2T08V1H</t>
  </si>
  <si>
    <t>SP032GBUF2T08V1H</t>
  </si>
  <si>
    <t>SP064GBUF2T08V1H</t>
  </si>
  <si>
    <t>SP004GBUF2851V1G</t>
  </si>
  <si>
    <t>SP008GBUF2851V1G</t>
  </si>
  <si>
    <t>SP016GBUF2851V1G</t>
  </si>
  <si>
    <t>SP032GBUF2851V1G</t>
  </si>
  <si>
    <t>SP064GBUF2851V1G</t>
  </si>
  <si>
    <t>SP004GBUF2851V1S</t>
  </si>
  <si>
    <t>SP008GBUF2851V1S</t>
  </si>
  <si>
    <t>SP016GBUF2851V1S</t>
  </si>
  <si>
    <t>SP032GBUF2851V1S</t>
  </si>
  <si>
    <t>SP064GBUF2851V1S</t>
  </si>
  <si>
    <t>Amber</t>
    <phoneticPr fontId="6" type="noConversion"/>
  </si>
  <si>
    <t>SP004GBUF2850V1A</t>
  </si>
  <si>
    <t>SP008GBUF2850V1A</t>
  </si>
  <si>
    <t>SP016GBUF2850V1A</t>
  </si>
  <si>
    <t>SP032GBUF2850V1A</t>
  </si>
  <si>
    <t>SP064GBUF2850V1A</t>
  </si>
  <si>
    <t>Titanium</t>
    <phoneticPr fontId="6" type="noConversion"/>
  </si>
  <si>
    <t>SP004GBUF2850V1T</t>
  </si>
  <si>
    <t>SP008GBUF2850V1T</t>
  </si>
  <si>
    <t>SP016GBUF2850V1T</t>
  </si>
  <si>
    <t>SP032GBUF2850V1T</t>
  </si>
  <si>
    <t>SP064GBUF2850V1T</t>
  </si>
  <si>
    <t>SP002GBUF2835V1B</t>
    <phoneticPr fontId="6" type="noConversion"/>
  </si>
  <si>
    <t>Blue / No chain</t>
    <phoneticPr fontId="6" type="noConversion"/>
  </si>
  <si>
    <t>SP002GBUF2835V3B</t>
    <phoneticPr fontId="6" type="noConversion"/>
  </si>
  <si>
    <t>SP004GBUF2835V1B</t>
  </si>
  <si>
    <t>Blue / No chain</t>
  </si>
  <si>
    <t>SP004GBUF2835V3B</t>
    <phoneticPr fontId="6" type="noConversion"/>
  </si>
  <si>
    <t>SP008GBUF2835V1B</t>
  </si>
  <si>
    <t>SP008GBUF2835V3B</t>
    <phoneticPr fontId="6" type="noConversion"/>
  </si>
  <si>
    <t>SP016GBUF2835V1B</t>
  </si>
  <si>
    <t>SP016GBUF2835V3B</t>
    <phoneticPr fontId="6" type="noConversion"/>
  </si>
  <si>
    <t>SP032GBUF2835V1B</t>
  </si>
  <si>
    <t>SP032GBUF2835V3B</t>
    <phoneticPr fontId="6" type="noConversion"/>
  </si>
  <si>
    <t>SP064GBUF2835V1B</t>
  </si>
  <si>
    <t>SP064GBUF2835V3B</t>
    <phoneticPr fontId="6" type="noConversion"/>
  </si>
  <si>
    <t>Iron Grey</t>
    <phoneticPr fontId="6" type="noConversion"/>
  </si>
  <si>
    <t>SP002GBUF2835V1T</t>
    <phoneticPr fontId="6" type="noConversion"/>
  </si>
  <si>
    <t>Iron Grey / No chain</t>
    <phoneticPr fontId="6" type="noConversion"/>
  </si>
  <si>
    <t>SP002GBUF2835V3T</t>
    <phoneticPr fontId="6" type="noConversion"/>
  </si>
  <si>
    <t>SP004GBUF2835V1T</t>
  </si>
  <si>
    <t>Iron Grey / No chain</t>
  </si>
  <si>
    <t>SP004GBUF2835V3T</t>
    <phoneticPr fontId="6" type="noConversion"/>
  </si>
  <si>
    <t>SP008GBUF2835V1T</t>
  </si>
  <si>
    <t>SP008GBUF2835V3T</t>
    <phoneticPr fontId="6" type="noConversion"/>
  </si>
  <si>
    <t>SP016GBUF2835V1T</t>
  </si>
  <si>
    <t>SP016GBUF2835V3T</t>
    <phoneticPr fontId="6" type="noConversion"/>
  </si>
  <si>
    <t>SP032GBUF2835V1T</t>
  </si>
  <si>
    <t>SP032GBUF2835V3T</t>
    <phoneticPr fontId="6" type="noConversion"/>
  </si>
  <si>
    <t>SP064GBUF2835V1T</t>
  </si>
  <si>
    <t>SP064GBUF2835V3T</t>
    <phoneticPr fontId="6" type="noConversion"/>
  </si>
  <si>
    <t>SP002GBUF2830V1S</t>
    <phoneticPr fontId="6" type="noConversion"/>
  </si>
  <si>
    <t>SP002GBUF2830V3S</t>
    <phoneticPr fontId="6" type="noConversion"/>
  </si>
  <si>
    <t>SP004GBUF2830V1S</t>
  </si>
  <si>
    <t>SP004GBUF2830V3S</t>
    <phoneticPr fontId="6" type="noConversion"/>
  </si>
  <si>
    <t>SP008GBUF2830V1S</t>
  </si>
  <si>
    <t>SP008GBUF2830V3S</t>
    <phoneticPr fontId="6" type="noConversion"/>
  </si>
  <si>
    <t>SP016GBUF2830V1S</t>
  </si>
  <si>
    <t>SP016GBUF2830V3S</t>
    <phoneticPr fontId="6" type="noConversion"/>
  </si>
  <si>
    <t>SP032GBUF2830V1S</t>
  </si>
  <si>
    <t>SP032GBUF2830V3S</t>
    <phoneticPr fontId="6" type="noConversion"/>
  </si>
  <si>
    <t>SP064GBUF2830V1S</t>
  </si>
  <si>
    <t>SP064GBUF2830V3S</t>
    <phoneticPr fontId="6" type="noConversion"/>
  </si>
  <si>
    <t>SP004GBUF2810V1R</t>
  </si>
  <si>
    <t>4712702610017</t>
  </si>
  <si>
    <t>SP008GBUF2810V1R</t>
  </si>
  <si>
    <t>4712702610024</t>
  </si>
  <si>
    <t>SP016GBUF2810V1R</t>
  </si>
  <si>
    <t>SP032GBUF2810V1R</t>
  </si>
  <si>
    <t>SP064GBUF2810V1R</t>
  </si>
  <si>
    <t>SP004GBUF2810V1B</t>
    <phoneticPr fontId="6" type="noConversion"/>
  </si>
  <si>
    <t>4712702610048</t>
  </si>
  <si>
    <t>SP008GBUF2810V1B</t>
  </si>
  <si>
    <t>4712702610055</t>
  </si>
  <si>
    <t>SP016GBUF2810V1B</t>
  </si>
  <si>
    <t>SP032GBUF2810V1B</t>
  </si>
  <si>
    <t>SP064GBUF2810V1B</t>
  </si>
  <si>
    <t>OTG+USB</t>
    <phoneticPr fontId="6" type="noConversion"/>
  </si>
  <si>
    <t>X10</t>
    <phoneticPr fontId="6" type="noConversion"/>
  </si>
  <si>
    <t>MicroUSB to USB</t>
    <phoneticPr fontId="6" type="noConversion"/>
  </si>
  <si>
    <t>SP008GBUF2X10V1C</t>
    <phoneticPr fontId="6" type="noConversion"/>
  </si>
  <si>
    <t>SP016GBUF2X10V1C</t>
    <phoneticPr fontId="6" type="noConversion"/>
  </si>
  <si>
    <t>SP032GBUF2X10V1C</t>
    <phoneticPr fontId="6" type="noConversion"/>
  </si>
  <si>
    <t>X20</t>
    <phoneticPr fontId="6" type="noConversion"/>
  </si>
  <si>
    <t>SP008GBUF2X20V1K</t>
    <phoneticPr fontId="6" type="noConversion"/>
  </si>
  <si>
    <t>SP016GBUF2X20V1K</t>
    <phoneticPr fontId="6" type="noConversion"/>
  </si>
  <si>
    <t>SP032GBUF2X20V1K</t>
    <phoneticPr fontId="6" type="noConversion"/>
  </si>
  <si>
    <t>X21</t>
    <phoneticPr fontId="6" type="noConversion"/>
  </si>
  <si>
    <t>SP008GBUF2X21V1K</t>
    <phoneticPr fontId="6" type="noConversion"/>
  </si>
  <si>
    <t>SP016GBUF2X21V1K</t>
    <phoneticPr fontId="6" type="noConversion"/>
  </si>
  <si>
    <t>SP032GBUF2X21V1K</t>
    <phoneticPr fontId="6" type="noConversion"/>
  </si>
  <si>
    <t>X31</t>
    <phoneticPr fontId="6" type="noConversion"/>
  </si>
  <si>
    <t>SP008GBUF3X31V1K</t>
  </si>
  <si>
    <t>SP016GBUF3X31V1K</t>
  </si>
  <si>
    <t>SP032GBUF3X31V1K</t>
  </si>
  <si>
    <t>Connector</t>
    <phoneticPr fontId="6" type="noConversion"/>
  </si>
  <si>
    <t>OTG</t>
    <phoneticPr fontId="6" type="noConversion"/>
  </si>
  <si>
    <t>N/A</t>
    <phoneticPr fontId="6" type="noConversion"/>
  </si>
  <si>
    <t>OTG connector</t>
    <phoneticPr fontId="6" type="noConversion"/>
  </si>
  <si>
    <t>SP000GBUF2110V1K</t>
    <phoneticPr fontId="6" type="noConversion"/>
  </si>
  <si>
    <t>SP008GBUF2TM1V1K</t>
    <phoneticPr fontId="6" type="noConversion"/>
  </si>
  <si>
    <t>SP016GBUF2TM1V1K</t>
    <phoneticPr fontId="6" type="noConversion"/>
  </si>
  <si>
    <t>SP032GBUF2TM1V1K</t>
    <phoneticPr fontId="6" type="noConversion"/>
  </si>
  <si>
    <t>SP064GBUF2TM1V1K</t>
    <phoneticPr fontId="6" type="noConversion"/>
  </si>
  <si>
    <t>SD Card</t>
    <phoneticPr fontId="6" type="noConversion"/>
  </si>
  <si>
    <t>SDC</t>
    <phoneticPr fontId="6" type="noConversion"/>
  </si>
  <si>
    <t>Hi-speed 80x</t>
    <phoneticPr fontId="6" type="noConversion"/>
  </si>
  <si>
    <t>Retail pack</t>
    <phoneticPr fontId="6" type="noConversion"/>
  </si>
  <si>
    <t>SP002GBSDC080V10</t>
    <phoneticPr fontId="6" type="noConversion"/>
  </si>
  <si>
    <t>SDHC</t>
    <phoneticPr fontId="6" type="noConversion"/>
  </si>
  <si>
    <t>class 4</t>
    <phoneticPr fontId="6" type="noConversion"/>
  </si>
  <si>
    <t>SP004GBSDH004V10</t>
  </si>
  <si>
    <t>class4</t>
    <phoneticPr fontId="6" type="noConversion"/>
  </si>
  <si>
    <t>SP008GBSDH004V10</t>
    <phoneticPr fontId="6" type="noConversion"/>
  </si>
  <si>
    <t>SP016GBSDH004V10</t>
  </si>
  <si>
    <t>SP032GBSDH004V10</t>
  </si>
  <si>
    <t>class6</t>
    <phoneticPr fontId="6" type="noConversion"/>
  </si>
  <si>
    <t>SP004GBSDH006V10</t>
  </si>
  <si>
    <t>SP008GBSDH006V10</t>
  </si>
  <si>
    <t>SP016GBSDH006V10</t>
  </si>
  <si>
    <t>SP032GBSDH006V10</t>
  </si>
  <si>
    <t>class 10</t>
    <phoneticPr fontId="6" type="noConversion"/>
  </si>
  <si>
    <t>SP004GBSDH010V10</t>
  </si>
  <si>
    <t>SP008GBSDH010V10</t>
  </si>
  <si>
    <t>SP016GBSDH010V10</t>
  </si>
  <si>
    <t>SP032GBSDH010V10</t>
  </si>
  <si>
    <t>Retail pack/ full HD</t>
    <phoneticPr fontId="6" type="noConversion"/>
  </si>
  <si>
    <t>SP004GBSDH006V30</t>
  </si>
  <si>
    <t>SP008GBSDH006V30</t>
  </si>
  <si>
    <t>SP016GBSDH006V30</t>
  </si>
  <si>
    <t>SP032GBSDH006V30</t>
  </si>
  <si>
    <t>UHS-1</t>
    <phoneticPr fontId="6" type="noConversion"/>
  </si>
  <si>
    <t>Superior /class 10</t>
    <phoneticPr fontId="6" type="noConversion"/>
  </si>
  <si>
    <t>SP016GBSDHCU1V10</t>
  </si>
  <si>
    <t>SP032GBSDHCU1V10</t>
  </si>
  <si>
    <t>SP064GBSDXCU1V10</t>
  </si>
  <si>
    <t>Elite /class 10</t>
    <phoneticPr fontId="6" type="noConversion"/>
  </si>
  <si>
    <t>SP016GBSDHAU1V10</t>
  </si>
  <si>
    <t>SP032GBSDHAU1V10</t>
  </si>
  <si>
    <t>SP064GBSDXAU1V10</t>
  </si>
  <si>
    <t>SP128GBSDXAU1V10</t>
  </si>
  <si>
    <t>UHS-3</t>
    <phoneticPr fontId="6" type="noConversion"/>
  </si>
  <si>
    <t>Superior UHS-1 U3</t>
    <phoneticPr fontId="6" type="noConversion"/>
  </si>
  <si>
    <t>SP016GBSDHCU3V10</t>
    <phoneticPr fontId="6" type="noConversion"/>
  </si>
  <si>
    <t>Bulk pack</t>
    <phoneticPr fontId="6" type="noConversion"/>
  </si>
  <si>
    <t>SP016GBSDHCU3V100</t>
  </si>
  <si>
    <t>---</t>
    <phoneticPr fontId="6" type="noConversion"/>
  </si>
  <si>
    <t>SP032GBSDHCU3V10</t>
  </si>
  <si>
    <t>SP032GBSDHCU3V100</t>
  </si>
  <si>
    <t>SP064GBSDXCU3V10</t>
  </si>
  <si>
    <t>SP064GBSDXCU3V100</t>
  </si>
  <si>
    <t>MicroSD Card</t>
    <phoneticPr fontId="6" type="noConversion"/>
  </si>
  <si>
    <t>Hi-speed</t>
    <phoneticPr fontId="6" type="noConversion"/>
  </si>
  <si>
    <t>SP002GBSDT000VA00</t>
    <phoneticPr fontId="6" type="noConversion"/>
  </si>
  <si>
    <t>SP004GBSTH004VA00</t>
  </si>
  <si>
    <t>class 6</t>
    <phoneticPr fontId="6" type="noConversion"/>
  </si>
  <si>
    <t>SP004GBSTH006VA00</t>
  </si>
  <si>
    <t>SP004GBSTH010VA00</t>
  </si>
  <si>
    <t>SP008GBSTH004VA00</t>
  </si>
  <si>
    <t>SP008GBSTH006VA00</t>
  </si>
  <si>
    <t>SP008GBSTH010VA00</t>
  </si>
  <si>
    <t>SP016GBSTH004VA00</t>
  </si>
  <si>
    <t>SP016GBSTH006VA00</t>
  </si>
  <si>
    <t>SP016GBSTH010VA00</t>
  </si>
  <si>
    <t>SP032GBSTH004VA00</t>
  </si>
  <si>
    <t>SP032GBSTH006VA00</t>
  </si>
  <si>
    <t>SP032GBSTH010VA00</t>
  </si>
  <si>
    <t>SP002GBSDT000V10</t>
  </si>
  <si>
    <t>SP004GBSTH004V10</t>
  </si>
  <si>
    <t>SP004GBSTH006V10</t>
  </si>
  <si>
    <t>class10</t>
    <phoneticPr fontId="6" type="noConversion"/>
  </si>
  <si>
    <t>SP004GBSTH010V10</t>
  </si>
  <si>
    <t>SP008GBSTH004V10</t>
  </si>
  <si>
    <t>SP008GBSTH006V10</t>
  </si>
  <si>
    <t>SP008GBSTH010V10</t>
  </si>
  <si>
    <t>SP016GBSTH004V10</t>
  </si>
  <si>
    <t>SP016GBSTH006V10</t>
  </si>
  <si>
    <t>SP016GBSTH010V10</t>
  </si>
  <si>
    <t>SP032GBSTH004V10</t>
  </si>
  <si>
    <t>SP032GBSTH006V10</t>
  </si>
  <si>
    <t>SP032GBSTH010V10</t>
  </si>
  <si>
    <t>hi-speed</t>
    <phoneticPr fontId="6" type="noConversion"/>
  </si>
  <si>
    <t>Retail pack w/ adaptor</t>
    <phoneticPr fontId="6" type="noConversion"/>
  </si>
  <si>
    <t>SP002GBSDT000V10SP</t>
    <phoneticPr fontId="6" type="noConversion"/>
  </si>
  <si>
    <t>Retail pack w/ adaptor</t>
  </si>
  <si>
    <t>SP004GBSTH004V10SP</t>
    <phoneticPr fontId="6" type="noConversion"/>
  </si>
  <si>
    <t>SP004GBSTH006V10SP</t>
    <phoneticPr fontId="6" type="noConversion"/>
  </si>
  <si>
    <t>SP004GBSTH010V10SP</t>
    <phoneticPr fontId="6" type="noConversion"/>
  </si>
  <si>
    <t>SP008GBSTH004V10SP</t>
    <phoneticPr fontId="6" type="noConversion"/>
  </si>
  <si>
    <t>SP008GBSTH006V10SP</t>
    <phoneticPr fontId="6" type="noConversion"/>
  </si>
  <si>
    <t>SP008GBSTH010V10SP</t>
    <phoneticPr fontId="6" type="noConversion"/>
  </si>
  <si>
    <t>SP016GBSTH004V10SP</t>
    <phoneticPr fontId="6" type="noConversion"/>
  </si>
  <si>
    <t>SP016GBSTH006V10SP</t>
    <phoneticPr fontId="6" type="noConversion"/>
  </si>
  <si>
    <t>SP016GBSTH010V10SP</t>
    <phoneticPr fontId="6" type="noConversion"/>
  </si>
  <si>
    <t>SP032GBSTH004V10SP</t>
    <phoneticPr fontId="6" type="noConversion"/>
  </si>
  <si>
    <t>SP032GBSTH006V10SP</t>
    <phoneticPr fontId="6" type="noConversion"/>
  </si>
  <si>
    <t>SP032GBSTH010V10SP</t>
    <phoneticPr fontId="6" type="noConversion"/>
  </si>
  <si>
    <t>Retail pack w/ usb reader</t>
    <phoneticPr fontId="6" type="noConversion"/>
  </si>
  <si>
    <t>SP002GBSDT000V81</t>
  </si>
  <si>
    <t>Retail pack w/ usb reader</t>
  </si>
  <si>
    <t>SP004GBSTH004V81</t>
  </si>
  <si>
    <t>SP008GBSTH004V81</t>
  </si>
  <si>
    <t>SP016GBSTH004V81</t>
  </si>
  <si>
    <t>SP016GBSTHDU1V10SP</t>
    <phoneticPr fontId="6" type="noConversion"/>
  </si>
  <si>
    <t>Superior/ class 10</t>
    <phoneticPr fontId="6" type="noConversion"/>
  </si>
  <si>
    <t>SP032GBSTHDU1V10SP</t>
    <phoneticPr fontId="6" type="noConversion"/>
  </si>
  <si>
    <t>SP064GBSTXDU1V10SP</t>
    <phoneticPr fontId="6" type="noConversion"/>
  </si>
  <si>
    <t>SP008GBSTHBU1V10SP</t>
    <phoneticPr fontId="6" type="noConversion"/>
  </si>
  <si>
    <t>SP016GBSTHBU1V10SP</t>
    <phoneticPr fontId="6" type="noConversion"/>
  </si>
  <si>
    <t>SP032GBSTHBU1V10SP</t>
    <phoneticPr fontId="6" type="noConversion"/>
  </si>
  <si>
    <t>SP064GBSTXBU1V10SP</t>
    <phoneticPr fontId="6" type="noConversion"/>
  </si>
  <si>
    <t>SP128GBSTXBU1V10SP</t>
    <phoneticPr fontId="6" type="noConversion"/>
  </si>
  <si>
    <t>SP016GBSTHDU3VA00</t>
    <phoneticPr fontId="6" type="noConversion"/>
  </si>
  <si>
    <t>SP032GBSTHDU3VA00</t>
    <phoneticPr fontId="6" type="noConversion"/>
  </si>
  <si>
    <t>SP016GBSTHDU3V10SP</t>
    <phoneticPr fontId="6" type="noConversion"/>
  </si>
  <si>
    <t>SP032GBSTHDU3V10SP</t>
    <phoneticPr fontId="6" type="noConversion"/>
  </si>
  <si>
    <t>SP064GBSTXDU3V10SP</t>
    <phoneticPr fontId="6" type="noConversion"/>
  </si>
  <si>
    <t>CF Card</t>
    <phoneticPr fontId="6" type="noConversion"/>
  </si>
  <si>
    <t>200x</t>
    <phoneticPr fontId="6" type="noConversion"/>
  </si>
  <si>
    <t>SP004GBCFC200V10</t>
  </si>
  <si>
    <t>SP008GBCFC200V10</t>
  </si>
  <si>
    <t>SP016GBCFC200V10</t>
  </si>
  <si>
    <t>SP032GBCFC200V10</t>
  </si>
  <si>
    <t>400x</t>
    <phoneticPr fontId="6" type="noConversion"/>
  </si>
  <si>
    <t>SP008GBCFC400V10</t>
  </si>
  <si>
    <t>SP016GBCFC400V10</t>
  </si>
  <si>
    <t>SP032GBCFC400V10</t>
  </si>
  <si>
    <t>SP064GBCFC400V10</t>
  </si>
  <si>
    <t>600x</t>
    <phoneticPr fontId="6" type="noConversion"/>
  </si>
  <si>
    <t>SP016GBCFC600V10</t>
  </si>
  <si>
    <t>SP032GBCFC600V10</t>
  </si>
  <si>
    <t>SP064GBCFC600V10</t>
  </si>
  <si>
    <t>1000x</t>
    <phoneticPr fontId="6" type="noConversion"/>
  </si>
  <si>
    <t>SP016GBCFC1K0V10</t>
  </si>
  <si>
    <t>SP032GBCFC1K0V10</t>
  </si>
  <si>
    <t>SP064GBCFC1K0V10</t>
  </si>
  <si>
    <t>SP128GBCFC1K0V10</t>
  </si>
  <si>
    <t>Card Reader</t>
    <phoneticPr fontId="6" type="noConversion"/>
  </si>
  <si>
    <t>V2</t>
    <phoneticPr fontId="6" type="noConversion"/>
  </si>
  <si>
    <t xml:space="preserve">All in 1(USB 2.0) </t>
  </si>
  <si>
    <t>All in 1</t>
    <phoneticPr fontId="6" type="noConversion"/>
  </si>
  <si>
    <t>SPC33V2W</t>
  </si>
  <si>
    <t>V1</t>
    <phoneticPr fontId="6" type="noConversion"/>
  </si>
  <si>
    <t>All in 1(USB 3.0)</t>
    <phoneticPr fontId="6" type="noConversion"/>
  </si>
  <si>
    <t>SPC39V1W</t>
  </si>
  <si>
    <t>HDD</t>
    <phoneticPr fontId="6" type="noConversion"/>
  </si>
  <si>
    <t>A65</t>
    <phoneticPr fontId="6" type="noConversion"/>
  </si>
  <si>
    <t>500GB</t>
    <phoneticPr fontId="6" type="noConversion"/>
  </si>
  <si>
    <t>Black, Anti-shock/water proof</t>
  </si>
  <si>
    <t>SP500GBPHDA65S3K</t>
  </si>
  <si>
    <t>A65 for Mac</t>
    <phoneticPr fontId="6" type="noConversion"/>
  </si>
  <si>
    <t>Grey, Anti-shock/water proof</t>
  </si>
  <si>
    <t>SP500GBPHD65MS3G</t>
  </si>
  <si>
    <t>1TB</t>
    <phoneticPr fontId="6" type="noConversion"/>
  </si>
  <si>
    <t>SP010TBPHDA65S3K</t>
  </si>
  <si>
    <t>SP010TBPHD65MS3G</t>
  </si>
  <si>
    <t>2TB</t>
    <phoneticPr fontId="6" type="noConversion"/>
  </si>
  <si>
    <t>SP020TBPHDA65S3K</t>
  </si>
  <si>
    <t>SP020TBPHD65MS3G</t>
  </si>
  <si>
    <t>A80</t>
    <phoneticPr fontId="6" type="noConversion"/>
  </si>
  <si>
    <t>Blue, Anti-shock/water proof</t>
    <phoneticPr fontId="6" type="noConversion"/>
  </si>
  <si>
    <t>SP500GBPHDA80S3B</t>
    <phoneticPr fontId="8" type="noConversion"/>
  </si>
  <si>
    <t>SP010TBPHDA80S3B</t>
    <phoneticPr fontId="8" type="noConversion"/>
  </si>
  <si>
    <t>SP020TBPHDA80S3B</t>
    <phoneticPr fontId="8" type="noConversion"/>
  </si>
  <si>
    <t>A60</t>
    <phoneticPr fontId="6" type="noConversion"/>
  </si>
  <si>
    <t>Black, Shockproof/Water-resistant</t>
    <phoneticPr fontId="6" type="noConversion"/>
  </si>
  <si>
    <t>SP500GBPHDA60S3K</t>
    <phoneticPr fontId="6" type="noConversion"/>
  </si>
  <si>
    <t>SP010TBPHDA60S3K</t>
    <phoneticPr fontId="6" type="noConversion"/>
  </si>
  <si>
    <t>SP020TBPHDA60S3K</t>
    <phoneticPr fontId="6" type="noConversion"/>
  </si>
  <si>
    <t>A15</t>
    <phoneticPr fontId="6" type="noConversion"/>
  </si>
  <si>
    <r>
      <t xml:space="preserve">Black &amp; </t>
    </r>
    <r>
      <rPr>
        <b/>
        <i/>
        <sz val="10"/>
        <color indexed="17"/>
        <rFont val="Calibri"/>
        <family val="2"/>
      </rPr>
      <t>Green</t>
    </r>
    <r>
      <rPr>
        <b/>
        <i/>
        <sz val="10"/>
        <color indexed="60"/>
        <rFont val="Calibri"/>
        <family val="2"/>
      </rPr>
      <t xml:space="preserve"> Anti-shock</t>
    </r>
  </si>
  <si>
    <t>SP500GBPHDA15S3K</t>
    <phoneticPr fontId="8" type="noConversion"/>
  </si>
  <si>
    <r>
      <t xml:space="preserve">Black &amp; </t>
    </r>
    <r>
      <rPr>
        <b/>
        <i/>
        <sz val="10"/>
        <color indexed="10"/>
        <rFont val="Calibri"/>
        <family val="2"/>
      </rPr>
      <t xml:space="preserve">Red </t>
    </r>
    <r>
      <rPr>
        <b/>
        <i/>
        <sz val="10"/>
        <color indexed="60"/>
        <rFont val="Calibri"/>
        <family val="2"/>
      </rPr>
      <t>Anti-shock</t>
    </r>
  </si>
  <si>
    <t>SP500GBPHDA15S3L</t>
    <phoneticPr fontId="8" type="noConversion"/>
  </si>
  <si>
    <t>SP010TBPHDA15S3K</t>
    <phoneticPr fontId="8" type="noConversion"/>
  </si>
  <si>
    <r>
      <t xml:space="preserve">Black &amp; </t>
    </r>
    <r>
      <rPr>
        <b/>
        <i/>
        <sz val="10"/>
        <color indexed="10"/>
        <rFont val="Calibri"/>
        <family val="2"/>
      </rPr>
      <t xml:space="preserve">RED </t>
    </r>
    <r>
      <rPr>
        <b/>
        <i/>
        <sz val="10"/>
        <color indexed="60"/>
        <rFont val="Calibri"/>
        <family val="2"/>
      </rPr>
      <t>Anti-shock</t>
    </r>
  </si>
  <si>
    <t>SP010TBPHDA15S3L</t>
    <phoneticPr fontId="8" type="noConversion"/>
  </si>
  <si>
    <t>SP020TBPHDA15S3K</t>
    <phoneticPr fontId="8" type="noConversion"/>
  </si>
  <si>
    <t>SP020TBPHDA15S3L</t>
    <phoneticPr fontId="8" type="noConversion"/>
  </si>
  <si>
    <t>A30</t>
    <phoneticPr fontId="6" type="noConversion"/>
  </si>
  <si>
    <t>White, Anti-shock</t>
    <phoneticPr fontId="6" type="noConversion"/>
  </si>
  <si>
    <t>SP500GBPHDA30S3W</t>
    <phoneticPr fontId="8" type="noConversion"/>
  </si>
  <si>
    <t>SP010TBPHDA30S3W</t>
    <phoneticPr fontId="8" type="noConversion"/>
  </si>
  <si>
    <t>SP020TBPHDA30S3W</t>
    <phoneticPr fontId="8" type="noConversion"/>
  </si>
  <si>
    <t>Black, Anti-shock</t>
    <phoneticPr fontId="6" type="noConversion"/>
  </si>
  <si>
    <t>SP500GBPHDA30S3K</t>
    <phoneticPr fontId="8" type="noConversion"/>
  </si>
  <si>
    <t>SP010TBPHDA30S3K</t>
    <phoneticPr fontId="8" type="noConversion"/>
  </si>
  <si>
    <t>SP020TBPHDA30S3K</t>
    <phoneticPr fontId="8" type="noConversion"/>
  </si>
  <si>
    <t>Enclosure</t>
    <phoneticPr fontId="6" type="noConversion"/>
  </si>
  <si>
    <t>SP000HSPHDA30S3K</t>
  </si>
  <si>
    <t>SP000HSPHDA30S3W</t>
  </si>
  <si>
    <t>D20</t>
    <phoneticPr fontId="6" type="noConversion"/>
  </si>
  <si>
    <t>White, 7"mm slim design</t>
    <phoneticPr fontId="6" type="noConversion"/>
  </si>
  <si>
    <t>SP500GBPHDD20S3W</t>
    <phoneticPr fontId="8" type="noConversion"/>
  </si>
  <si>
    <t>SP010TBPHDD20S3W</t>
    <phoneticPr fontId="8" type="noConversion"/>
  </si>
  <si>
    <t>D06</t>
    <phoneticPr fontId="6" type="noConversion"/>
  </si>
  <si>
    <t>SP500GBPHDD06S3K</t>
  </si>
  <si>
    <t>SP010TBPHDD06S3K</t>
  </si>
  <si>
    <t>SP020TBPHDD06S3K</t>
  </si>
  <si>
    <t>D05</t>
    <phoneticPr fontId="6" type="noConversion"/>
  </si>
  <si>
    <t>Iron Gray</t>
    <phoneticPr fontId="6" type="noConversion"/>
  </si>
  <si>
    <t>SP500GBPHDD05S3T</t>
    <phoneticPr fontId="8" type="noConversion"/>
  </si>
  <si>
    <t>SP010TBPHDD05S3T</t>
    <phoneticPr fontId="8" type="noConversion"/>
  </si>
  <si>
    <t>SP020TBPHDD05S3T</t>
    <phoneticPr fontId="8" type="noConversion"/>
  </si>
  <si>
    <t>D03</t>
    <phoneticPr fontId="6" type="noConversion"/>
  </si>
  <si>
    <t>SP500GBPHDD03S3K</t>
    <phoneticPr fontId="8" type="noConversion"/>
  </si>
  <si>
    <t>SP010TBPHDD03S3K</t>
    <phoneticPr fontId="8" type="noConversion"/>
  </si>
  <si>
    <t>SP020TBPHDD03S3K</t>
    <phoneticPr fontId="8" type="noConversion"/>
  </si>
  <si>
    <t>S03</t>
    <phoneticPr fontId="6" type="noConversion"/>
  </si>
  <si>
    <t>SP500GBPHDS03S3W</t>
    <phoneticPr fontId="8" type="noConversion"/>
  </si>
  <si>
    <t>SP010TBPHDS03S3W</t>
    <phoneticPr fontId="8" type="noConversion"/>
  </si>
  <si>
    <t>SP020TBPHDS03S3W</t>
    <phoneticPr fontId="8" type="noConversion"/>
  </si>
  <si>
    <t>SP500GBPHDS03S3K</t>
    <phoneticPr fontId="8" type="noConversion"/>
  </si>
  <si>
    <t>SP010TBPHDS03S3K</t>
    <phoneticPr fontId="8" type="noConversion"/>
  </si>
  <si>
    <t>SP020TBPHDS03S3K</t>
    <phoneticPr fontId="8" type="noConversion"/>
  </si>
  <si>
    <t>3.5" HDD</t>
    <phoneticPr fontId="6" type="noConversion"/>
  </si>
  <si>
    <t>S06</t>
    <phoneticPr fontId="6" type="noConversion"/>
  </si>
  <si>
    <t>Black, adaptor US/JP/TW/VN</t>
    <phoneticPr fontId="6" type="noConversion"/>
  </si>
  <si>
    <t>SP020TBEHDS06A3K</t>
  </si>
  <si>
    <t>3.5" HDD</t>
  </si>
  <si>
    <t>Black, adaptor EU/RU/Iran</t>
    <phoneticPr fontId="6" type="noConversion"/>
  </si>
  <si>
    <t>SP020TBEHDS06C3K</t>
  </si>
  <si>
    <t>Black , adaptor UK/SG/MY</t>
    <phoneticPr fontId="6" type="noConversion"/>
  </si>
  <si>
    <t>SP020TBEHDS06G3K</t>
  </si>
  <si>
    <t>Black, adaptor AU/NZ</t>
    <phoneticPr fontId="6" type="noConversion"/>
  </si>
  <si>
    <t>SP020TBEHDS06I3K</t>
    <phoneticPr fontId="8" type="noConversion"/>
  </si>
  <si>
    <t>3TB</t>
    <phoneticPr fontId="6" type="noConversion"/>
  </si>
  <si>
    <t>SP030TBEHDS06A3K</t>
  </si>
  <si>
    <t>SP030TBEHDS06C3K</t>
  </si>
  <si>
    <t>SP030TBEHDS06G3K</t>
  </si>
  <si>
    <t>SP030TBEHDS06I3K</t>
  </si>
  <si>
    <t>4TB</t>
    <phoneticPr fontId="6" type="noConversion"/>
  </si>
  <si>
    <t>SP040TBEHDS06A3K</t>
  </si>
  <si>
    <t>SP040TBEHDS06C3K</t>
    <phoneticPr fontId="8" type="noConversion"/>
  </si>
  <si>
    <t>SP040TBEHDS06G3K</t>
  </si>
  <si>
    <t>SP040TBEHDS06I3K</t>
  </si>
  <si>
    <t>TV-3.5" HDD</t>
    <phoneticPr fontId="6" type="noConversion"/>
  </si>
  <si>
    <t>SP020TBEHDS06A3KTV</t>
  </si>
  <si>
    <t>TV-3.5" HDD</t>
  </si>
  <si>
    <t>SP030TBEHDS06A3KTV</t>
  </si>
  <si>
    <t>SP040TBEHDS06A3KTV</t>
  </si>
  <si>
    <t>WiFi HDD</t>
    <phoneticPr fontId="6" type="noConversion"/>
  </si>
  <si>
    <t>H10</t>
    <phoneticPr fontId="6" type="noConversion"/>
  </si>
  <si>
    <t>SP500GBWHDH10A3J</t>
    <phoneticPr fontId="8" type="noConversion"/>
  </si>
  <si>
    <t>SP500GBWHDH10C3J</t>
    <phoneticPr fontId="6" type="noConversion"/>
  </si>
  <si>
    <t>SP500GBWHDH10G3J</t>
    <phoneticPr fontId="6" type="noConversion"/>
  </si>
  <si>
    <t>SP500GBWHDH10I3J</t>
    <phoneticPr fontId="6" type="noConversion"/>
  </si>
  <si>
    <t>SP010TBWHDH10A3J</t>
    <phoneticPr fontId="8" type="noConversion"/>
  </si>
  <si>
    <t>SP010TBWHDH10C3J</t>
    <phoneticPr fontId="6" type="noConversion"/>
  </si>
  <si>
    <t>Black ,adaptor UK/SG/MY</t>
    <phoneticPr fontId="6" type="noConversion"/>
  </si>
  <si>
    <t>SP010TBWHDH10G3J</t>
    <phoneticPr fontId="6" type="noConversion"/>
  </si>
  <si>
    <t>SP010TBWHDH10I3J</t>
    <phoneticPr fontId="6" type="noConversion"/>
  </si>
  <si>
    <t>SSD</t>
    <phoneticPr fontId="6" type="noConversion"/>
  </si>
  <si>
    <t>SATAIII (MLC)</t>
    <phoneticPr fontId="6" type="noConversion"/>
  </si>
  <si>
    <t>V55</t>
    <phoneticPr fontId="6" type="noConversion"/>
  </si>
  <si>
    <t>32GB</t>
    <phoneticPr fontId="8" type="noConversion"/>
  </si>
  <si>
    <t>2.5" Black</t>
    <phoneticPr fontId="6" type="noConversion"/>
  </si>
  <si>
    <t>SP032GBSS3V55S25</t>
    <phoneticPr fontId="8" type="noConversion"/>
  </si>
  <si>
    <t>60GB</t>
    <phoneticPr fontId="8" type="noConversion"/>
  </si>
  <si>
    <t>SP060GBSS3V55S25</t>
  </si>
  <si>
    <t>120GB</t>
    <phoneticPr fontId="8" type="noConversion"/>
  </si>
  <si>
    <t>SP120GBSS3V55S25</t>
  </si>
  <si>
    <t>240GB</t>
    <phoneticPr fontId="8" type="noConversion"/>
  </si>
  <si>
    <t>SP240GBSS3V55S25</t>
  </si>
  <si>
    <t>480GB</t>
    <phoneticPr fontId="8" type="noConversion"/>
  </si>
  <si>
    <t>SP480GBSS3V55S25</t>
    <phoneticPr fontId="8" type="noConversion"/>
  </si>
  <si>
    <t>S55</t>
    <phoneticPr fontId="6" type="noConversion"/>
  </si>
  <si>
    <t>7mm 2.5" Black</t>
    <phoneticPr fontId="6" type="noConversion"/>
  </si>
  <si>
    <t>SP032GBSS3S55S25</t>
    <phoneticPr fontId="8" type="noConversion"/>
  </si>
  <si>
    <t>SP060GBSS3S55S25</t>
  </si>
  <si>
    <t>SP120GBSS3S55S25</t>
  </si>
  <si>
    <t>SP240GBSS3S55S25</t>
    <phoneticPr fontId="6" type="noConversion"/>
  </si>
  <si>
    <t>480GB</t>
    <phoneticPr fontId="6" type="noConversion"/>
  </si>
  <si>
    <t>SP480GBSS3S55S25</t>
    <phoneticPr fontId="6" type="noConversion"/>
  </si>
  <si>
    <t>V60</t>
    <phoneticPr fontId="6" type="noConversion"/>
  </si>
  <si>
    <t>SP060GBSS3V60S25</t>
    <phoneticPr fontId="8" type="noConversion"/>
  </si>
  <si>
    <t>SP120GBSS3V60S25</t>
    <phoneticPr fontId="8" type="noConversion"/>
  </si>
  <si>
    <t>SP240GBSS3V60S25</t>
    <phoneticPr fontId="8" type="noConversion"/>
  </si>
  <si>
    <t>SP480GBSS3V60S25</t>
    <phoneticPr fontId="8" type="noConversion"/>
  </si>
  <si>
    <t>S60</t>
    <phoneticPr fontId="6" type="noConversion"/>
  </si>
  <si>
    <t>SP060GBSS3S60S25</t>
    <phoneticPr fontId="8" type="noConversion"/>
  </si>
  <si>
    <t>SP120GBSS3S60S25</t>
    <phoneticPr fontId="8" type="noConversion"/>
  </si>
  <si>
    <t>SP240GBSS3S60S25</t>
    <phoneticPr fontId="8" type="noConversion"/>
  </si>
  <si>
    <t>SP480GBSS3S60S25</t>
    <phoneticPr fontId="8" type="noConversion"/>
  </si>
  <si>
    <t>V70</t>
    <phoneticPr fontId="6" type="noConversion"/>
  </si>
  <si>
    <t>60GB</t>
    <phoneticPr fontId="6" type="noConversion"/>
  </si>
  <si>
    <t>SP060GBSS3V70S25</t>
    <phoneticPr fontId="8" type="noConversion"/>
  </si>
  <si>
    <t>SP120GBSS3V70S25</t>
    <phoneticPr fontId="8" type="noConversion"/>
  </si>
  <si>
    <t>SP240GBSS3V70S25</t>
    <phoneticPr fontId="8" type="noConversion"/>
  </si>
  <si>
    <t>SP480GBSS3V70S25</t>
    <phoneticPr fontId="8" type="noConversion"/>
  </si>
  <si>
    <t>S70</t>
    <phoneticPr fontId="6" type="noConversion"/>
  </si>
  <si>
    <t>SP060GBSS3S70S25</t>
    <phoneticPr fontId="8" type="noConversion"/>
  </si>
  <si>
    <t>SP120GBSS3S70S25</t>
    <phoneticPr fontId="8" type="noConversion"/>
  </si>
  <si>
    <t>SP240GBSS3S70S25</t>
    <phoneticPr fontId="8" type="noConversion"/>
  </si>
  <si>
    <t>SP480GBSS3S70S25</t>
    <phoneticPr fontId="8" type="noConversion"/>
  </si>
  <si>
    <t>V80</t>
    <phoneticPr fontId="6" type="noConversion"/>
  </si>
  <si>
    <t>120GB</t>
    <phoneticPr fontId="6" type="noConversion"/>
  </si>
  <si>
    <t>PHISON+TOSHIBA PAPER BOX</t>
  </si>
  <si>
    <t>SP120GBSS3V80S25</t>
    <phoneticPr fontId="8" type="noConversion"/>
  </si>
  <si>
    <t>240GB</t>
    <phoneticPr fontId="6" type="noConversion"/>
  </si>
  <si>
    <t>SP240GBSS3V80S25</t>
    <phoneticPr fontId="8" type="noConversion"/>
  </si>
  <si>
    <t>SP480GBSS3V80S25</t>
    <phoneticPr fontId="8" type="noConversion"/>
  </si>
  <si>
    <t>960GB</t>
    <phoneticPr fontId="6" type="noConversion"/>
  </si>
  <si>
    <t>SP960GBSS3V80S25</t>
    <phoneticPr fontId="8" type="noConversion"/>
  </si>
  <si>
    <t>S80</t>
    <phoneticPr fontId="6" type="noConversion"/>
  </si>
  <si>
    <t>SP120GBSS3S80S25</t>
  </si>
  <si>
    <t>SP240GBSS3S80S25</t>
  </si>
  <si>
    <t>SP480GBSS3S80S25</t>
  </si>
  <si>
    <t>960GB</t>
    <phoneticPr fontId="8" type="noConversion"/>
  </si>
  <si>
    <t>SP960GBSS3S80S25</t>
  </si>
  <si>
    <t>SATAIII (MLC)</t>
  </si>
  <si>
    <t>V85</t>
    <phoneticPr fontId="6" type="noConversion"/>
  </si>
  <si>
    <t>SP240GBSS3V85S25</t>
  </si>
  <si>
    <t>SP480GBSS3V85S25</t>
  </si>
  <si>
    <t>SP960GBSS3V85S25</t>
  </si>
  <si>
    <t>S85</t>
    <phoneticPr fontId="6" type="noConversion"/>
  </si>
  <si>
    <t>SP240GBSS3S85S25</t>
  </si>
  <si>
    <t>SP480GBSS3S85S25</t>
  </si>
  <si>
    <t>SP960GBSS3S85S25</t>
  </si>
  <si>
    <t>Extrenal SSD</t>
    <phoneticPr fontId="6" type="noConversion"/>
  </si>
  <si>
    <t>Thunderbolt™</t>
    <phoneticPr fontId="6" type="noConversion"/>
  </si>
  <si>
    <t>T11</t>
    <phoneticPr fontId="6" type="noConversion"/>
  </si>
  <si>
    <t xml:space="preserve">Silver </t>
    <phoneticPr fontId="6" type="noConversion"/>
  </si>
  <si>
    <t>SP120GBTSDT11013</t>
    <phoneticPr fontId="8" type="noConversion"/>
  </si>
  <si>
    <t>SP240GBTSDT11014</t>
    <phoneticPr fontId="8" type="noConversion"/>
  </si>
  <si>
    <t>PowerBank</t>
  </si>
  <si>
    <t>P51</t>
    <phoneticPr fontId="6" type="noConversion"/>
  </si>
  <si>
    <t>5200mAh</t>
  </si>
  <si>
    <t>SP5K2MAPBKP51C1W</t>
    <phoneticPr fontId="6" type="noConversion"/>
  </si>
  <si>
    <t>SP5K2MAPBKP51C1B</t>
    <phoneticPr fontId="8" type="noConversion"/>
  </si>
  <si>
    <t>SP5K2MAPBKP51C1K</t>
    <phoneticPr fontId="8" type="noConversion"/>
  </si>
  <si>
    <t>SP5K2MAPBKP51C1H</t>
    <phoneticPr fontId="8" type="noConversion"/>
  </si>
  <si>
    <t>P81</t>
    <phoneticPr fontId="8" type="noConversion"/>
  </si>
  <si>
    <t>7800mAh</t>
    <phoneticPr fontId="8" type="noConversion"/>
  </si>
  <si>
    <t>SP7K8MAPBKP81C1W</t>
    <phoneticPr fontId="8" type="noConversion"/>
  </si>
  <si>
    <t>P81</t>
    <phoneticPr fontId="6" type="noConversion"/>
  </si>
  <si>
    <t>7800mAh</t>
  </si>
  <si>
    <t>Blue</t>
  </si>
  <si>
    <t>SP7K8MAPBKP81C1B</t>
    <phoneticPr fontId="8" type="noConversion"/>
  </si>
  <si>
    <t>SP7K8MAPBKP81C1K</t>
    <phoneticPr fontId="8" type="noConversion"/>
  </si>
  <si>
    <t>Pink</t>
  </si>
  <si>
    <t>SP7K8MAPBKP81C1H</t>
    <phoneticPr fontId="8" type="noConversion"/>
  </si>
  <si>
    <t>PowerBank</t>
    <phoneticPr fontId="6" type="noConversion"/>
  </si>
  <si>
    <t>P101</t>
    <phoneticPr fontId="6" type="noConversion"/>
  </si>
  <si>
    <t>10400mAh</t>
    <phoneticPr fontId="6" type="noConversion"/>
  </si>
  <si>
    <t>SP10KMAPBK101C1W</t>
    <phoneticPr fontId="8" type="noConversion"/>
  </si>
  <si>
    <t>10400mAh</t>
  </si>
  <si>
    <t>SP10KMAPBK101C1B</t>
    <phoneticPr fontId="8" type="noConversion"/>
  </si>
  <si>
    <t>SP10KMAPBK101C1K</t>
    <phoneticPr fontId="8" type="noConversion"/>
  </si>
  <si>
    <t>10400mAh</t>
    <phoneticPr fontId="8" type="noConversion"/>
  </si>
  <si>
    <t>SP10KMAPBK101C1H</t>
    <phoneticPr fontId="8" type="noConversion"/>
  </si>
  <si>
    <t>S82</t>
  </si>
  <si>
    <t>8000mAh</t>
  </si>
  <si>
    <t>Black and White</t>
  </si>
  <si>
    <t>SP8K0MAPBKS82P5K</t>
  </si>
  <si>
    <t>SP8K0MAPBKS82P5KTW</t>
  </si>
  <si>
    <t>S102</t>
  </si>
  <si>
    <t>12000mAh</t>
  </si>
  <si>
    <t>SP12KMAPBK102P5K</t>
  </si>
  <si>
    <t>SP12KMAPBK102P5KTW</t>
  </si>
  <si>
    <t>Apple Expansion Card</t>
  </si>
  <si>
    <t xml:space="preserve">Expansion Card </t>
  </si>
  <si>
    <t>L12</t>
  </si>
  <si>
    <t>SP064GBSAXEU3V10</t>
  </si>
  <si>
    <t>L13</t>
  </si>
  <si>
    <t xml:space="preserve">Black </t>
  </si>
  <si>
    <t>SP064GBSAXGU3V10</t>
  </si>
  <si>
    <t>SP128GBSAXGU3V10</t>
  </si>
  <si>
    <t>Adaptor for Mac</t>
  </si>
  <si>
    <t>xDrive L03</t>
  </si>
  <si>
    <t>0GB</t>
  </si>
  <si>
    <t>Silver</t>
  </si>
  <si>
    <t>SP000GBSDX000V10AP</t>
  </si>
  <si>
    <t xml:space="preserve">Adaptor for Mac w/
MicroSD Card </t>
  </si>
  <si>
    <t>SP064GBSTXDU1V10AP</t>
  </si>
  <si>
    <t>DRAM DDR4</t>
    <phoneticPr fontId="6" type="noConversion"/>
  </si>
  <si>
    <t>Unbuffered DIMM DT</t>
    <phoneticPr fontId="6" type="noConversion"/>
  </si>
  <si>
    <t xml:space="preserve">DDR4-2133,CL15,UDIMM,4GBx1, </t>
    <phoneticPr fontId="6" type="noConversion"/>
  </si>
  <si>
    <t>4GBx1,(512Mx8 SR)</t>
    <phoneticPr fontId="6" type="noConversion"/>
  </si>
  <si>
    <t>SP004GBLFU213N01</t>
    <phoneticPr fontId="6" type="noConversion"/>
  </si>
  <si>
    <t xml:space="preserve">DDR4-2133,CL15,UDIMM,8GBx1,   </t>
    <phoneticPr fontId="6" type="noConversion"/>
  </si>
  <si>
    <t>8GBx1,(512Mx8 DR)</t>
  </si>
  <si>
    <t>SP008GBLFU213N01</t>
    <phoneticPr fontId="6" type="noConversion"/>
  </si>
  <si>
    <t>DDR4-2133,CL15,UDIMM</t>
    <phoneticPr fontId="6" type="noConversion"/>
  </si>
  <si>
    <t>4GBx2,(512Mx8 SR)</t>
    <phoneticPr fontId="6" type="noConversion"/>
  </si>
  <si>
    <t>SP008GBLFU213N21</t>
    <phoneticPr fontId="6" type="noConversion"/>
  </si>
  <si>
    <t>8GBx2,(512Mx8 DR)</t>
    <phoneticPr fontId="6" type="noConversion"/>
  </si>
  <si>
    <t>SP016GBLFU213N21</t>
    <phoneticPr fontId="6" type="noConversion"/>
  </si>
  <si>
    <t>4GBx4,(512Mx8 SR)</t>
  </si>
  <si>
    <t>SP016GBLFU213N41</t>
    <phoneticPr fontId="6" type="noConversion"/>
  </si>
  <si>
    <t>8GBx4,(512Mx8 DR)</t>
  </si>
  <si>
    <t>SP032GBLFU213N41</t>
    <phoneticPr fontId="6" type="noConversion"/>
  </si>
  <si>
    <t>DRAM DDR3</t>
  </si>
  <si>
    <t>ECCDIMM</t>
    <phoneticPr fontId="6" type="noConversion"/>
  </si>
  <si>
    <t>DDR3L-1600,CL11,ECCDIMM</t>
    <phoneticPr fontId="6" type="noConversion"/>
  </si>
  <si>
    <t>8GBx1,(512Mx8 DR)</t>
    <phoneticPr fontId="6" type="noConversion"/>
  </si>
  <si>
    <t>SP008GLLTE160N01</t>
    <phoneticPr fontId="6" type="noConversion"/>
  </si>
  <si>
    <t>RDIMM</t>
    <phoneticPr fontId="6" type="noConversion"/>
  </si>
  <si>
    <t>DR3L-1600,CL11,RDIMM</t>
    <phoneticPr fontId="6" type="noConversion"/>
  </si>
  <si>
    <t>8GBx1,(1Gx4 SR)</t>
    <phoneticPr fontId="6" type="noConversion"/>
  </si>
  <si>
    <t>SP008GLRTE160Y01</t>
    <phoneticPr fontId="6" type="noConversion"/>
  </si>
  <si>
    <t>DDR3L-1600,CL11,RDIMM</t>
    <phoneticPr fontId="6" type="noConversion"/>
  </si>
  <si>
    <t>16GBx1,(1Gx4 DR)</t>
    <phoneticPr fontId="6" type="noConversion"/>
  </si>
  <si>
    <t>SP016GLRTE160Y01</t>
    <phoneticPr fontId="6" type="noConversion"/>
  </si>
  <si>
    <t>DRAM DDR3</t>
    <phoneticPr fontId="6" type="noConversion"/>
  </si>
  <si>
    <t>Overclocking</t>
    <phoneticPr fontId="6" type="noConversion"/>
  </si>
  <si>
    <t>1866 CL9 9-11-9-27
(PC3-14900) 1.65V</t>
    <phoneticPr fontId="6" type="noConversion"/>
  </si>
  <si>
    <r>
      <rPr>
        <b/>
        <sz val="10"/>
        <color indexed="10"/>
        <rFont val="Calibri"/>
        <family val="2"/>
      </rPr>
      <t>4GB*2</t>
    </r>
    <r>
      <rPr>
        <sz val="10"/>
        <rFont val="Calibri"/>
        <family val="2"/>
      </rPr>
      <t>,(512Mx8 SR),w/HS</t>
    </r>
  </si>
  <si>
    <t>SP008GXLYU186NDA</t>
  </si>
  <si>
    <r>
      <rPr>
        <b/>
        <sz val="10"/>
        <color indexed="10"/>
        <rFont val="Calibri"/>
        <family val="2"/>
      </rPr>
      <t>8GB*2</t>
    </r>
    <r>
      <rPr>
        <sz val="10"/>
        <rFont val="Calibri"/>
        <family val="2"/>
      </rPr>
      <t>,(512Mx8 DR),w/HS</t>
    </r>
  </si>
  <si>
    <t>SP016GXLYU186NDA</t>
  </si>
  <si>
    <t>2133 CL11 11-12-11-30
(PC3-17000) 1.65V</t>
    <phoneticPr fontId="6" type="noConversion"/>
  </si>
  <si>
    <t>SP008GXLYU213NDA</t>
  </si>
  <si>
    <t>SP016GXLYU213NDA</t>
  </si>
  <si>
    <t>2400 CL11 11-13-13-32
(PC3-19200) 1.65V</t>
    <phoneticPr fontId="6" type="noConversion"/>
  </si>
  <si>
    <t>SP008GXLYU240NDA</t>
  </si>
  <si>
    <t>SP016GXLYU240NDA</t>
  </si>
  <si>
    <t>1600 CL9 9-9-9-24
(PC3-12800) 1.5V</t>
    <phoneticPr fontId="6" type="noConversion"/>
  </si>
  <si>
    <t>SP008GXLYU16ANDA</t>
    <phoneticPr fontId="6" type="noConversion"/>
  </si>
  <si>
    <t>SP016GXLYU16ANDA</t>
    <phoneticPr fontId="6" type="noConversion"/>
  </si>
  <si>
    <t>1866 CL9 9-11-9-27
(PC3-14900) 1.5V</t>
    <phoneticPr fontId="6" type="noConversion"/>
  </si>
  <si>
    <t>SP008GXLYU18ANDA</t>
    <phoneticPr fontId="6" type="noConversion"/>
  </si>
  <si>
    <t>SP016GXLYU18ANDA</t>
    <phoneticPr fontId="6" type="noConversion"/>
  </si>
  <si>
    <t>2133 CL11 11-12-11-30
(PC3-17000) 1.6V</t>
    <phoneticPr fontId="6" type="noConversion"/>
  </si>
  <si>
    <t>SP008GXLYU21ANDA</t>
    <phoneticPr fontId="6" type="noConversion"/>
  </si>
  <si>
    <t>SP016GXLYU21ANDA</t>
    <phoneticPr fontId="6" type="noConversion"/>
  </si>
  <si>
    <t>SP008GXLYU24ANDA</t>
    <phoneticPr fontId="6" type="noConversion"/>
  </si>
  <si>
    <t>SP016GXLYU24ANDA</t>
    <phoneticPr fontId="6" type="noConversion"/>
  </si>
  <si>
    <t>DRAM DDR3L</t>
    <phoneticPr fontId="6" type="noConversion"/>
  </si>
  <si>
    <t>Low-Voltage U Dimm</t>
    <phoneticPr fontId="6" type="noConversion"/>
  </si>
  <si>
    <t>1333 - 240PIN (CL9)  1.35V</t>
    <phoneticPr fontId="6" type="noConversion"/>
  </si>
  <si>
    <t>2GB (256*8) 8chips</t>
    <phoneticPr fontId="6" type="noConversion"/>
  </si>
  <si>
    <t>SP002GLLTU133V01</t>
    <phoneticPr fontId="6" type="noConversion"/>
  </si>
  <si>
    <t>1333 - 240PIN (CL9)  1.35V</t>
  </si>
  <si>
    <t>4GB (256*8)  16chips</t>
    <phoneticPr fontId="6" type="noConversion"/>
  </si>
  <si>
    <t>SP004GLLTU133V01</t>
    <phoneticPr fontId="6" type="noConversion"/>
  </si>
  <si>
    <t>4GB (512*8)  8chips</t>
  </si>
  <si>
    <t>SP004GLLTU133N02</t>
    <phoneticPr fontId="6" type="noConversion"/>
  </si>
  <si>
    <t>8GB (512*8) 16chips</t>
    <phoneticPr fontId="6" type="noConversion"/>
  </si>
  <si>
    <t>SP008GLLTU133N02</t>
    <phoneticPr fontId="6" type="noConversion"/>
  </si>
  <si>
    <t>Low-Voltage SO Dimm</t>
    <phoneticPr fontId="6" type="noConversion"/>
  </si>
  <si>
    <t>SP002GLSTU133V01</t>
    <phoneticPr fontId="6" type="noConversion"/>
  </si>
  <si>
    <t>SP004GLSTU133V01</t>
    <phoneticPr fontId="6" type="noConversion"/>
  </si>
  <si>
    <t>SP004GLSTU133N02</t>
    <phoneticPr fontId="6" type="noConversion"/>
  </si>
  <si>
    <t>SP008GLSTU133N02</t>
    <phoneticPr fontId="6" type="noConversion"/>
  </si>
  <si>
    <t>1600-240PIN (CL11) 1.35V</t>
    <phoneticPr fontId="6" type="noConversion"/>
  </si>
  <si>
    <t>SP002GLLTU160V01</t>
    <phoneticPr fontId="6" type="noConversion"/>
  </si>
  <si>
    <t>SP004GLLTU160V01</t>
    <phoneticPr fontId="6" type="noConversion"/>
  </si>
  <si>
    <t>SP004GLLTU160N02</t>
    <phoneticPr fontId="6" type="noConversion"/>
  </si>
  <si>
    <t>SP008GLLTU160N02</t>
    <phoneticPr fontId="6" type="noConversion"/>
  </si>
  <si>
    <t>SP002GLSTU160V01</t>
    <phoneticPr fontId="6" type="noConversion"/>
  </si>
  <si>
    <t>2GB (256*16) 4chips</t>
    <phoneticPr fontId="6" type="noConversion"/>
  </si>
  <si>
    <t>SP002GLSTU160W02</t>
    <phoneticPr fontId="6" type="noConversion"/>
  </si>
  <si>
    <t>SP004GLSTU160V01</t>
    <phoneticPr fontId="6" type="noConversion"/>
  </si>
  <si>
    <t>SP004GLSTU160N02</t>
    <phoneticPr fontId="6" type="noConversion"/>
  </si>
  <si>
    <t>4GB (256*16) 8chips</t>
    <phoneticPr fontId="6" type="noConversion"/>
  </si>
  <si>
    <t>SP004GLSTU160W02</t>
    <phoneticPr fontId="6" type="noConversion"/>
  </si>
  <si>
    <t>SP008GLSTU160N02</t>
    <phoneticPr fontId="6" type="noConversion"/>
  </si>
  <si>
    <t>1066 - 240PIN (CL7)</t>
    <phoneticPr fontId="6" type="noConversion"/>
  </si>
  <si>
    <t>SP002GBLTU106V01</t>
    <phoneticPr fontId="6" type="noConversion"/>
  </si>
  <si>
    <t>4GB (256*8) 16chips</t>
    <phoneticPr fontId="6" type="noConversion"/>
  </si>
  <si>
    <t>SP004GBLTU106V01</t>
    <phoneticPr fontId="6" type="noConversion"/>
  </si>
  <si>
    <t xml:space="preserve">1333 - 240PIN (CL9) </t>
    <phoneticPr fontId="6" type="noConversion"/>
  </si>
  <si>
    <t>SP002GBLTU133V01</t>
    <phoneticPr fontId="6" type="noConversion"/>
  </si>
  <si>
    <t>SP004GBLTU133V01</t>
    <phoneticPr fontId="6" type="noConversion"/>
  </si>
  <si>
    <t>4GB (512*8)  8chips</t>
    <phoneticPr fontId="6" type="noConversion"/>
  </si>
  <si>
    <t>SP004GBLTU133N02</t>
  </si>
  <si>
    <t>SP008GBLTU133N02</t>
  </si>
  <si>
    <t>1600 - 240PIN (CL11)</t>
    <phoneticPr fontId="6" type="noConversion"/>
  </si>
  <si>
    <t>SP002GBLTU160V01</t>
    <phoneticPr fontId="6" type="noConversion"/>
  </si>
  <si>
    <t>SP004GBLTU160V01</t>
    <phoneticPr fontId="6" type="noConversion"/>
  </si>
  <si>
    <t>4GB (512*8) 8chips</t>
    <phoneticPr fontId="6" type="noConversion"/>
  </si>
  <si>
    <t>SP004GBLTU160N02</t>
  </si>
  <si>
    <t>Low profile LO-DIMM DT</t>
  </si>
  <si>
    <t>1600 - 240PIN (CL11)</t>
  </si>
  <si>
    <t>SP004GBVTU160N02</t>
  </si>
  <si>
    <t>SP008GBLTU160N02</t>
  </si>
  <si>
    <t>DRAM DDR2</t>
    <phoneticPr fontId="6" type="noConversion"/>
  </si>
  <si>
    <t>533 - 240PIN (CL4)</t>
    <phoneticPr fontId="6" type="noConversion"/>
  </si>
  <si>
    <t>1GB</t>
    <phoneticPr fontId="6" type="noConversion"/>
  </si>
  <si>
    <t>1GB (128*8) 8chips</t>
    <phoneticPr fontId="6" type="noConversion"/>
  </si>
  <si>
    <t>SP001GBLRU533S02</t>
  </si>
  <si>
    <t>DRAM DDR2</t>
  </si>
  <si>
    <t>2GB (128*8) 16chips</t>
    <phoneticPr fontId="6" type="noConversion"/>
  </si>
  <si>
    <t>SP002GBLRU533S02</t>
  </si>
  <si>
    <t>667 - 240PIN (CL5)</t>
    <phoneticPr fontId="6" type="noConversion"/>
  </si>
  <si>
    <t>SP001GBLRU667S02</t>
  </si>
  <si>
    <t>SP002GBLRU667S02</t>
  </si>
  <si>
    <t>800 - 240PIN (CL5)</t>
    <phoneticPr fontId="6" type="noConversion"/>
  </si>
  <si>
    <t>SP001GBLRU800S02</t>
  </si>
  <si>
    <t>SP002GBLRU800S02</t>
  </si>
  <si>
    <t>DRAM DDR1</t>
    <phoneticPr fontId="6" type="noConversion"/>
  </si>
  <si>
    <t>266 - 184Pin (CL4)</t>
    <phoneticPr fontId="6" type="noConversion"/>
  </si>
  <si>
    <t>512MB</t>
    <phoneticPr fontId="6" type="noConversion"/>
  </si>
  <si>
    <t>512MB (64*8) 8chips</t>
    <phoneticPr fontId="6" type="noConversion"/>
  </si>
  <si>
    <t>SP512MBLDU266O02</t>
  </si>
  <si>
    <t>DRAM DDR1</t>
  </si>
  <si>
    <t>266 - 184Pin (CL2)</t>
    <phoneticPr fontId="6" type="noConversion"/>
  </si>
  <si>
    <t>1GB (64*8) 16chips</t>
    <phoneticPr fontId="6" type="noConversion"/>
  </si>
  <si>
    <t>SP001GBLDU266O02</t>
  </si>
  <si>
    <t>333 - 184Pin (CL2.5)</t>
    <phoneticPr fontId="6" type="noConversion"/>
  </si>
  <si>
    <t>SP512MBLDU333O02</t>
  </si>
  <si>
    <t>SP001GBLDU333O02</t>
  </si>
  <si>
    <t>400 - 184PIN (CL3)</t>
    <phoneticPr fontId="6" type="noConversion"/>
  </si>
  <si>
    <t>SP512MBLDU400O02</t>
  </si>
  <si>
    <t>SP001GBLDU400O02</t>
  </si>
  <si>
    <t>SO-DIMM NB</t>
    <phoneticPr fontId="6" type="noConversion"/>
  </si>
  <si>
    <t>1066 SO-DIMM - 204PIN (CL7)</t>
    <phoneticPr fontId="6" type="noConversion"/>
  </si>
  <si>
    <t>SP002GBSTU106V01</t>
    <phoneticPr fontId="6" type="noConversion"/>
  </si>
  <si>
    <t>SP004GBSTU106V01</t>
    <phoneticPr fontId="6" type="noConversion"/>
  </si>
  <si>
    <t xml:space="preserve">1333 SO-DIMM - 204PIN (CL9) </t>
    <phoneticPr fontId="6" type="noConversion"/>
  </si>
  <si>
    <t>SP002GBSTU133V01</t>
    <phoneticPr fontId="6" type="noConversion"/>
  </si>
  <si>
    <t>SP002GBSTU133W02</t>
    <phoneticPr fontId="6" type="noConversion"/>
  </si>
  <si>
    <t>SP004GBSTU133V01</t>
    <phoneticPr fontId="6" type="noConversion"/>
  </si>
  <si>
    <t>SP004GBSTU133W02</t>
    <phoneticPr fontId="6" type="noConversion"/>
  </si>
  <si>
    <t>SP004GBSTU133N02</t>
  </si>
  <si>
    <t>SP008GBSTU133N02</t>
  </si>
  <si>
    <t xml:space="preserve">1600 SO-DIMM - 204PIN (CL11) </t>
    <phoneticPr fontId="6" type="noConversion"/>
  </si>
  <si>
    <t>SP002GBSTU160V01</t>
    <phoneticPr fontId="6" type="noConversion"/>
  </si>
  <si>
    <t>SP002GBSTU160W02</t>
    <phoneticPr fontId="6" type="noConversion"/>
  </si>
  <si>
    <t>1600 SO-DIMM - 204PIN (CL11)</t>
    <phoneticPr fontId="6" type="noConversion"/>
  </si>
  <si>
    <t>SP004GBSTU160V01</t>
    <phoneticPr fontId="6" type="noConversion"/>
  </si>
  <si>
    <t>SP004GBSTU160N02</t>
  </si>
  <si>
    <t>SP004GBSTU160W02</t>
    <phoneticPr fontId="6" type="noConversion"/>
  </si>
  <si>
    <t>SP008GBSTU160N02</t>
  </si>
  <si>
    <t>533 SO-DIMM - 200PIN (CL4)</t>
    <phoneticPr fontId="6" type="noConversion"/>
  </si>
  <si>
    <t>SP001GBSRU533S02</t>
  </si>
  <si>
    <t>SP002GBSRU533S02</t>
  </si>
  <si>
    <t>667 SO-DIMM - 200PIN (CL5)</t>
    <phoneticPr fontId="6" type="noConversion"/>
  </si>
  <si>
    <t>SP001GBSRU667S02</t>
  </si>
  <si>
    <t>SP002GBSRU667S02</t>
  </si>
  <si>
    <t>800 SO-DIMM - 200PIN (CL5)</t>
    <phoneticPr fontId="6" type="noConversion"/>
  </si>
  <si>
    <t>SP001GBSRU800S02</t>
  </si>
  <si>
    <t>SP002GBSRU800S02</t>
  </si>
  <si>
    <t>333  SO-DIMM - 200PIN (CL2.5)</t>
    <phoneticPr fontId="6" type="noConversion"/>
  </si>
  <si>
    <t>SP512MBSDU333O02</t>
    <phoneticPr fontId="6" type="noConversion"/>
  </si>
  <si>
    <t>SP001GBSDU333O02</t>
    <phoneticPr fontId="6" type="noConversion"/>
  </si>
  <si>
    <t>400  SO-DIMM - 200PIN (CL3)</t>
    <phoneticPr fontId="6" type="noConversion"/>
  </si>
  <si>
    <t>SP512MBSDU400O02</t>
    <phoneticPr fontId="6" type="noConversion"/>
  </si>
  <si>
    <t>SP001GBSDU400O02</t>
    <phoneticPr fontId="6" type="noConversion"/>
  </si>
  <si>
    <t>Dual Package</t>
    <phoneticPr fontId="6" type="noConversion"/>
  </si>
  <si>
    <t>1600 - 240PIN (CL7)</t>
    <phoneticPr fontId="6" type="noConversion"/>
  </si>
  <si>
    <r>
      <rPr>
        <b/>
        <i/>
        <sz val="10"/>
        <color indexed="10"/>
        <rFont val="Calibri"/>
        <family val="2"/>
      </rPr>
      <t xml:space="preserve">2GB*2, </t>
    </r>
    <r>
      <rPr>
        <i/>
        <sz val="10"/>
        <color indexed="8"/>
        <rFont val="Calibri"/>
        <family val="2"/>
      </rPr>
      <t>4GB DDR3 1066</t>
    </r>
  </si>
  <si>
    <t>SP004GBLTU106V21</t>
    <phoneticPr fontId="6" type="noConversion"/>
  </si>
  <si>
    <t>1600 - 240PIN (CL9)</t>
    <phoneticPr fontId="6" type="noConversion"/>
  </si>
  <si>
    <r>
      <rPr>
        <b/>
        <i/>
        <sz val="10"/>
        <color indexed="10"/>
        <rFont val="Calibri"/>
        <family val="2"/>
      </rPr>
      <t>2GB*2</t>
    </r>
    <r>
      <rPr>
        <i/>
        <sz val="10"/>
        <color indexed="8"/>
        <rFont val="Calibri"/>
        <family val="2"/>
      </rPr>
      <t>, 4GB DDR3 1333</t>
    </r>
  </si>
  <si>
    <t>SP004GBLTU133V21</t>
    <phoneticPr fontId="6" type="noConversion"/>
  </si>
  <si>
    <r>
      <rPr>
        <b/>
        <i/>
        <sz val="10"/>
        <color indexed="10"/>
        <rFont val="Calibri"/>
        <family val="2"/>
      </rPr>
      <t>2GB*2</t>
    </r>
    <r>
      <rPr>
        <i/>
        <sz val="10"/>
        <color indexed="8"/>
        <rFont val="Calibri"/>
        <family val="2"/>
      </rPr>
      <t>, 4GB DDR3 1600</t>
    </r>
  </si>
  <si>
    <t>SP004GBLTU160V21</t>
    <phoneticPr fontId="6" type="noConversion"/>
  </si>
  <si>
    <r>
      <rPr>
        <b/>
        <i/>
        <sz val="10"/>
        <color indexed="10"/>
        <rFont val="Calibri"/>
        <family val="2"/>
      </rPr>
      <t>4GB*2</t>
    </r>
    <r>
      <rPr>
        <i/>
        <sz val="10"/>
        <color indexed="8"/>
        <rFont val="Calibri"/>
        <family val="2"/>
      </rPr>
      <t>, 8GBDDR3 1333</t>
    </r>
  </si>
  <si>
    <t>SP008GBLTU133V21</t>
    <phoneticPr fontId="6" type="noConversion"/>
  </si>
  <si>
    <r>
      <rPr>
        <b/>
        <i/>
        <sz val="10"/>
        <color indexed="10"/>
        <rFont val="Calibri"/>
        <family val="2"/>
      </rPr>
      <t>4GB*2</t>
    </r>
    <r>
      <rPr>
        <i/>
        <sz val="10"/>
        <color indexed="8"/>
        <rFont val="Calibri"/>
        <family val="2"/>
      </rPr>
      <t>, 8GB DDR3 1600</t>
    </r>
  </si>
  <si>
    <t>SP008GBLTU160V21</t>
    <phoneticPr fontId="6" type="noConversion"/>
  </si>
  <si>
    <r>
      <rPr>
        <b/>
        <i/>
        <sz val="10"/>
        <color indexed="10"/>
        <rFont val="Calibri"/>
        <family val="2"/>
      </rPr>
      <t>4GB*2</t>
    </r>
    <r>
      <rPr>
        <i/>
        <sz val="10"/>
        <color indexed="8"/>
        <rFont val="Calibri"/>
        <family val="2"/>
      </rPr>
      <t>, 8GB DDR3 1333</t>
    </r>
  </si>
  <si>
    <t>SP008GBLTU133N22</t>
  </si>
  <si>
    <t>SP008GBLTU160N22</t>
  </si>
  <si>
    <r>
      <rPr>
        <b/>
        <i/>
        <sz val="10"/>
        <color indexed="10"/>
        <rFont val="Calibri"/>
        <family val="2"/>
      </rPr>
      <t>8GB*2</t>
    </r>
    <r>
      <rPr>
        <i/>
        <sz val="10"/>
        <color indexed="8"/>
        <rFont val="Calibri"/>
        <family val="2"/>
      </rPr>
      <t>, 16GB DDR3 1333</t>
    </r>
  </si>
  <si>
    <t>SP016GBLTU133N22</t>
  </si>
  <si>
    <r>
      <rPr>
        <b/>
        <i/>
        <sz val="10"/>
        <color indexed="10"/>
        <rFont val="Calibri"/>
        <family val="2"/>
      </rPr>
      <t>8GB*2</t>
    </r>
    <r>
      <rPr>
        <i/>
        <sz val="10"/>
        <color indexed="8"/>
        <rFont val="Calibri"/>
        <family val="2"/>
      </rPr>
      <t>, 16GB DDR3 1600</t>
    </r>
  </si>
  <si>
    <t>SP016GBLTU160N22</t>
  </si>
  <si>
    <t>SP004GBSTU133V21</t>
    <phoneticPr fontId="6" type="noConversion"/>
  </si>
  <si>
    <t>SP008GBSTU133V21</t>
    <phoneticPr fontId="6" type="noConversion"/>
  </si>
  <si>
    <t>SP008GBSTU160V21</t>
    <phoneticPr fontId="6" type="noConversion"/>
  </si>
  <si>
    <t>SP016GBSTU133N22</t>
  </si>
  <si>
    <t>SP016GBSTU160N22</t>
  </si>
  <si>
    <t>667/ 800 (CL5)</t>
    <phoneticPr fontId="6" type="noConversion"/>
  </si>
  <si>
    <r>
      <rPr>
        <b/>
        <i/>
        <sz val="10"/>
        <color indexed="10"/>
        <rFont val="Calibri"/>
        <family val="2"/>
      </rPr>
      <t>1GB*2</t>
    </r>
    <r>
      <rPr>
        <i/>
        <sz val="10"/>
        <color indexed="8"/>
        <rFont val="Calibri"/>
        <family val="2"/>
      </rPr>
      <t>, 2GB DDR2 667</t>
    </r>
  </si>
  <si>
    <t>SP002GBLRU667S22</t>
  </si>
  <si>
    <r>
      <rPr>
        <b/>
        <i/>
        <sz val="10"/>
        <color indexed="10"/>
        <rFont val="Calibri"/>
        <family val="2"/>
      </rPr>
      <t>1GB*2</t>
    </r>
    <r>
      <rPr>
        <i/>
        <sz val="10"/>
        <color indexed="8"/>
        <rFont val="Calibri"/>
        <family val="2"/>
      </rPr>
      <t>, 2GB DDR2 800</t>
    </r>
  </si>
  <si>
    <t>SP002GBLRU800S22</t>
  </si>
  <si>
    <r>
      <rPr>
        <b/>
        <i/>
        <sz val="10"/>
        <color indexed="10"/>
        <rFont val="Calibri"/>
        <family val="2"/>
      </rPr>
      <t>2GB*2</t>
    </r>
    <r>
      <rPr>
        <i/>
        <sz val="10"/>
        <color indexed="8"/>
        <rFont val="Calibri"/>
        <family val="2"/>
      </rPr>
      <t>, 4GB DDR2 800</t>
    </r>
  </si>
  <si>
    <t>SP004GBLRU800S22</t>
    <phoneticPr fontId="6" type="noConversion"/>
  </si>
  <si>
    <t>Ref. Picture</t>
    <phoneticPr fontId="6" type="noConversion"/>
  </si>
  <si>
    <t>RRP VAT</t>
  </si>
  <si>
    <t>RETAILER MARGIN</t>
  </si>
  <si>
    <t>Client SSD Drive</t>
  </si>
  <si>
    <t>SDSSDA</t>
  </si>
  <si>
    <t>SDSSDA-240G-G25</t>
  </si>
  <si>
    <t>SDSSDA-120G-G25</t>
  </si>
  <si>
    <t>SD7SB7S-960G</t>
  </si>
  <si>
    <t>Client SSD Drive - Secured</t>
  </si>
  <si>
    <t>SD8SMAT-128G</t>
  </si>
  <si>
    <t>SD8SMAT-064G</t>
  </si>
  <si>
    <t>SD8SMAT-032G</t>
  </si>
  <si>
    <t>Supplier</t>
  </si>
  <si>
    <t>Interface</t>
  </si>
  <si>
    <t>Spindel speed, RPM</t>
  </si>
  <si>
    <t>Seagate</t>
  </si>
  <si>
    <t>BARRACUDA</t>
  </si>
  <si>
    <t xml:space="preserve">BARRACUDA XT 7200.12 </t>
  </si>
  <si>
    <t>S ATA</t>
  </si>
  <si>
    <t>BARRACUDA XT</t>
  </si>
  <si>
    <t xml:space="preserve">BLACKARMOR NAS 400 0.1 </t>
  </si>
  <si>
    <t>GIG-E</t>
  </si>
  <si>
    <t xml:space="preserve">BLACKARMOR NAS 440 0.1 </t>
  </si>
  <si>
    <t xml:space="preserve">BLACKARMOR NAS 110 7200.1 </t>
  </si>
  <si>
    <t xml:space="preserve">BLACKARMOR NAS 220 7200.1 </t>
  </si>
  <si>
    <t xml:space="preserve">BLACKARMOR NAS 220 0.1 </t>
  </si>
  <si>
    <t>BLACKARMOR NAS 110</t>
  </si>
  <si>
    <t>BUSINESS1BAYNAS</t>
  </si>
  <si>
    <t>BUSINESS2BAYNAS</t>
  </si>
  <si>
    <t>BUSINESS4BAYNAS</t>
  </si>
  <si>
    <t xml:space="preserve">DESKTOP EXT DRIVE 7200.1 </t>
  </si>
  <si>
    <t>DESKTOP EXT DRIVE</t>
  </si>
  <si>
    <t>USB3.0</t>
  </si>
  <si>
    <t>PORTABLE EXT DRIVE</t>
  </si>
  <si>
    <t xml:space="preserve">PORTABLE EXT DRIVE 5400.1 </t>
  </si>
  <si>
    <t xml:space="preserve">PORTABLE EXT DRIVE 5400.2 </t>
  </si>
  <si>
    <t xml:space="preserve">PORTABLE EXT DRIVE 0.1 </t>
  </si>
  <si>
    <t xml:space="preserve">CHEETAH NS 10K.2 </t>
  </si>
  <si>
    <t>FC</t>
  </si>
  <si>
    <t>SAS</t>
  </si>
  <si>
    <t>CHEETAH 15K.5</t>
  </si>
  <si>
    <t>80P-Ultra320SCSI</t>
  </si>
  <si>
    <t>68P-Ultra320SCSI</t>
  </si>
  <si>
    <t xml:space="preserve">CHEETAH 15K.6 </t>
  </si>
  <si>
    <t xml:space="preserve">CHEETAH 15K.7 </t>
  </si>
  <si>
    <t xml:space="preserve">PIPELINE HD 5900.2 </t>
  </si>
  <si>
    <t>PIPELINE HD</t>
  </si>
  <si>
    <t>VIDEO 3.5 HDD</t>
  </si>
  <si>
    <t xml:space="preserve">INTERNAL KIT 5900.11 </t>
  </si>
  <si>
    <t>INTERNAL KIT</t>
  </si>
  <si>
    <t>SUPERSPEED HDD</t>
  </si>
  <si>
    <t>STBD2000101</t>
  </si>
  <si>
    <t>BRANDED LAPTOP HDD</t>
  </si>
  <si>
    <t>STBD2000102</t>
  </si>
  <si>
    <t>STBD6000100</t>
  </si>
  <si>
    <t xml:space="preserve">MOMENTUS XT 7200.1 </t>
  </si>
  <si>
    <t xml:space="preserve">MOMENTUS 5400.6 </t>
  </si>
  <si>
    <t>MOMENTUS 5400.7</t>
  </si>
  <si>
    <t>MOMENTUS 7200.4</t>
  </si>
  <si>
    <t>MOMENTUS</t>
  </si>
  <si>
    <t>LAPTOP SSHD</t>
  </si>
  <si>
    <t>LAPTOP THIN SSHD</t>
  </si>
  <si>
    <t>MOMENTUS 7200.5</t>
  </si>
  <si>
    <t xml:space="preserve">MOMENTUS 7200.5 </t>
  </si>
  <si>
    <t>MOMENTUS XT</t>
  </si>
  <si>
    <t>DESKTOP SSHD</t>
  </si>
  <si>
    <t>MOMENTUS THIN</t>
  </si>
  <si>
    <t>LAPTOP ULTRATHIN HDD</t>
  </si>
  <si>
    <t>SV35 SERIES</t>
  </si>
  <si>
    <t>CONSTELLATION</t>
  </si>
  <si>
    <t>CONSTELLATION ES</t>
  </si>
  <si>
    <t>ENT CAP 3.5 HDD</t>
  </si>
  <si>
    <t>ST8000NM0045</t>
  </si>
  <si>
    <t>ST8000NM0055</t>
  </si>
  <si>
    <t>ST8000NM0065</t>
  </si>
  <si>
    <t>ST8000NM0075</t>
  </si>
  <si>
    <t>ST8000NM0085</t>
  </si>
  <si>
    <t>ST8000NM0095</t>
  </si>
  <si>
    <t>ST8000NM0105</t>
  </si>
  <si>
    <t>ST8000NM0115</t>
  </si>
  <si>
    <t>ENTERPRISE NAS HDD</t>
  </si>
  <si>
    <t>ST8000NE0001</t>
  </si>
  <si>
    <t>ST8000NE0011</t>
  </si>
  <si>
    <t>CONSTELLATION ES 7200.1</t>
  </si>
  <si>
    <t>CONSTELLATION CS</t>
  </si>
  <si>
    <t>TERASCALE HDD</t>
  </si>
  <si>
    <t>BARRACUDA 7200.11</t>
  </si>
  <si>
    <t>BARRACUDA 7200.12</t>
  </si>
  <si>
    <t>BARRACUDA GREEN</t>
  </si>
  <si>
    <t>DESKTOP HDD</t>
  </si>
  <si>
    <t>ST5000DM000</t>
  </si>
  <si>
    <t>FREEAGENTGOFLEX 0.1</t>
  </si>
  <si>
    <t xml:space="preserve">FREEAGENTGOFLEX 0.1 </t>
  </si>
  <si>
    <t>USB2.0</t>
  </si>
  <si>
    <t>FREEAGENTGOFLEX 0.2</t>
  </si>
  <si>
    <t>FREEAGENTGOFLEX 0.3</t>
  </si>
  <si>
    <t>FREEAGENTGOFLEX 0.4</t>
  </si>
  <si>
    <t>FREEAGENTGOFLEX 0.5</t>
  </si>
  <si>
    <t>FREEAGENTGOFLEX 0.6</t>
  </si>
  <si>
    <t xml:space="preserve">FREEAGENTGOFLEXDESK 0.1 </t>
  </si>
  <si>
    <t>USB2.1</t>
  </si>
  <si>
    <t>FREEAGENTGOFLEXDESK 0.2</t>
  </si>
  <si>
    <t>FREEAGENTGOFLEXDESK 0.3</t>
  </si>
  <si>
    <t>FREEAGENTGOFLEXDESK</t>
  </si>
  <si>
    <t>GOFLEX DESK FOR MAC</t>
  </si>
  <si>
    <t>1394B/SATA/USB2.0</t>
  </si>
  <si>
    <t>GOFLEX FOR MAC</t>
  </si>
  <si>
    <t>GOFLEX PRO FOR MAC</t>
  </si>
  <si>
    <t>GOFLEX SLIM</t>
  </si>
  <si>
    <t>GOFLEX SLIM FOR MAC</t>
  </si>
  <si>
    <t xml:space="preserve">FREEAGENTGOFLEXNET 0.1 </t>
  </si>
  <si>
    <t xml:space="preserve">FREEAGENTGOFLEXPRO 0.1 </t>
  </si>
  <si>
    <t xml:space="preserve">FREEAGENTGOFLEXHOME 0.1 </t>
  </si>
  <si>
    <t>FREEAGENTGOFLEXHOME 0.2</t>
  </si>
  <si>
    <t>GOFLEX SATELLITE</t>
  </si>
  <si>
    <t>WIFI802.11/USB3.0</t>
  </si>
  <si>
    <t>GOFLEX CINEMA</t>
  </si>
  <si>
    <t>A/V</t>
  </si>
  <si>
    <t>RETAIL ACCS</t>
  </si>
  <si>
    <t xml:space="preserve">RETAIL CABLE 0.1 </t>
  </si>
  <si>
    <t>SATA/USB2.0</t>
  </si>
  <si>
    <t>SATA/USB 3.0</t>
  </si>
  <si>
    <t>1394B/SATA</t>
  </si>
  <si>
    <t>ESATA/SATA</t>
  </si>
  <si>
    <t xml:space="preserve">SAVVIO 10K.3 </t>
  </si>
  <si>
    <t xml:space="preserve">SAVVIO 15K.2 </t>
  </si>
  <si>
    <t xml:space="preserve">SAVVIO 10K.4 </t>
  </si>
  <si>
    <t>SAVVIO</t>
  </si>
  <si>
    <t>ENT PERF 10K HDD</t>
  </si>
  <si>
    <t>ST1200MM0138</t>
  </si>
  <si>
    <t>ST1200MM0178</t>
  </si>
  <si>
    <t>ST1800MM0108</t>
  </si>
  <si>
    <t>ST1800MM0148</t>
  </si>
  <si>
    <t>ST600MM0138</t>
  </si>
  <si>
    <t>ST600MM0178</t>
  </si>
  <si>
    <t>ST900MM0108</t>
  </si>
  <si>
    <t>ST900MM0148</t>
  </si>
  <si>
    <t xml:space="preserve">RETAIL CASE 0.1 </t>
  </si>
  <si>
    <t xml:space="preserve">RETAIL OTHER 0.1 </t>
  </si>
  <si>
    <t>RPLMT FAN</t>
  </si>
  <si>
    <t>PWR SUPPLY</t>
  </si>
  <si>
    <t>DR CRADLE</t>
  </si>
  <si>
    <t>TBD RS</t>
  </si>
  <si>
    <t>PULSAR</t>
  </si>
  <si>
    <t>WORLDWIDE SEAGATE SSD</t>
  </si>
  <si>
    <t>ST1000FM0003</t>
  </si>
  <si>
    <t>ST1000FM0013</t>
  </si>
  <si>
    <t>ST1600FM0073</t>
  </si>
  <si>
    <t>ST1600FM0083</t>
  </si>
  <si>
    <t>ST1920FM0003</t>
  </si>
  <si>
    <t>ST1920FM0023</t>
  </si>
  <si>
    <t>ST1920FM0043</t>
  </si>
  <si>
    <t>ST1920FM0053</t>
  </si>
  <si>
    <t>ST2000FM0003</t>
  </si>
  <si>
    <t>ST2000FM0013</t>
  </si>
  <si>
    <t>ST2000FM0023</t>
  </si>
  <si>
    <t>ST2000FM0033</t>
  </si>
  <si>
    <t>ST200FM0063</t>
  </si>
  <si>
    <t>ST3200FM0063</t>
  </si>
  <si>
    <t>ST3200FM0073</t>
  </si>
  <si>
    <t>ST3840FM0003</t>
  </si>
  <si>
    <t>ST3840FM0023</t>
  </si>
  <si>
    <t>ST3840FM0043</t>
  </si>
  <si>
    <t>ST3840FM0053</t>
  </si>
  <si>
    <t>ST4000FM0003</t>
  </si>
  <si>
    <t>ST4000FM0013</t>
  </si>
  <si>
    <t>ST4000FM0023</t>
  </si>
  <si>
    <t>ST4000FM0033</t>
  </si>
  <si>
    <t>ST400FM0063</t>
  </si>
  <si>
    <t>ST400FM0233</t>
  </si>
  <si>
    <t>ST400FM0243</t>
  </si>
  <si>
    <t>ST400FM0253</t>
  </si>
  <si>
    <t>ST400FM0293</t>
  </si>
  <si>
    <t>ST400FM0303</t>
  </si>
  <si>
    <t>ST400FM0343</t>
  </si>
  <si>
    <t>ST480FM0003</t>
  </si>
  <si>
    <t>ST480FM0013</t>
  </si>
  <si>
    <t>ST800FM0233</t>
  </si>
  <si>
    <t>ST800FM0243</t>
  </si>
  <si>
    <t>ST960FM0003</t>
  </si>
  <si>
    <t>ST960FM0013</t>
  </si>
  <si>
    <t>PULSAR XT</t>
  </si>
  <si>
    <t>SURVEILLANCE HDD</t>
  </si>
  <si>
    <t>RETAIL CABLE</t>
  </si>
  <si>
    <t>RETAIL CASE</t>
  </si>
  <si>
    <t>THUNDERBOLT</t>
  </si>
  <si>
    <t>THUNDERBOLT ADAPTER</t>
  </si>
  <si>
    <t>SEAGATEEXPANSIONDESK</t>
  </si>
  <si>
    <t>USB3.1</t>
  </si>
  <si>
    <t>SEAGATEEXPANSIONPORT</t>
  </si>
  <si>
    <t>USB3.2</t>
  </si>
  <si>
    <t>SEAGATE SLIM</t>
  </si>
  <si>
    <t>SEAGATE SLIM FOR MAC</t>
  </si>
  <si>
    <t>USB3.3</t>
  </si>
  <si>
    <t>SEAGATEBACKUPPLUSD</t>
  </si>
  <si>
    <t>SEAGATEBACKUPPLUSMAC</t>
  </si>
  <si>
    <t>SEAGATEBACKUPPLUSP</t>
  </si>
  <si>
    <t>S2 PORTABLE 3.0</t>
  </si>
  <si>
    <t>M3 PORTABLE</t>
  </si>
  <si>
    <t xml:space="preserve">WIRELESS </t>
  </si>
  <si>
    <t>D3 STATION</t>
  </si>
  <si>
    <t>WIRELESS PLUS</t>
  </si>
  <si>
    <t>SEAGATE CENTRAL</t>
  </si>
  <si>
    <t>E/USB2.0</t>
  </si>
  <si>
    <t>NAS</t>
  </si>
  <si>
    <t>ENTERPRISE SATA SSD</t>
  </si>
  <si>
    <t>600 SSD</t>
  </si>
  <si>
    <t>1200 SSD</t>
  </si>
  <si>
    <t>600 PRO SSD</t>
  </si>
  <si>
    <t>NAS HDD</t>
  </si>
  <si>
    <t>N/A</t>
  </si>
  <si>
    <t>WSS 4-BAY NAS</t>
  </si>
  <si>
    <t>NAS 2-BAY</t>
  </si>
  <si>
    <t>GIG-E/USB 3.0</t>
  </si>
  <si>
    <t>NAS 4-BAY</t>
  </si>
  <si>
    <t>VIDEO 2.5 HDD</t>
  </si>
  <si>
    <t>STDT6000200</t>
  </si>
  <si>
    <t>STDT8000200</t>
  </si>
  <si>
    <t>RETAIL OTHER</t>
  </si>
  <si>
    <t>4-bay Rackmount Drive tray</t>
  </si>
  <si>
    <t>8-bay Rackmount Sliding Rail Kit</t>
  </si>
  <si>
    <t>8-bay Rackmount Cable Management Arm</t>
  </si>
  <si>
    <t>8-bay Rackmount 250W PSU module</t>
  </si>
  <si>
    <t>8-bay Rackmount Cooling module</t>
  </si>
  <si>
    <t>8-bay Rackmount Drive tray</t>
  </si>
  <si>
    <t>LAPTOP THIN HDD</t>
  </si>
  <si>
    <t>ARCHIVE HDD</t>
  </si>
  <si>
    <t>ENT PERF 15K HDD</t>
  </si>
  <si>
    <t>ST6000VN0021</t>
  </si>
  <si>
    <t>ST6000VN0031</t>
  </si>
  <si>
    <t>ENT CAP 2.5 HDD</t>
  </si>
  <si>
    <t>PERSONAL CLOUD</t>
  </si>
  <si>
    <t>PERSONAL CLOUD 2BAY</t>
  </si>
  <si>
    <t>STCS6000200</t>
  </si>
  <si>
    <t>STCS8000200</t>
  </si>
  <si>
    <t>STCS4000201</t>
  </si>
  <si>
    <t>STCS6000201</t>
  </si>
  <si>
    <t>STCS8000201</t>
  </si>
  <si>
    <t>NAS PRO 4-bay</t>
  </si>
  <si>
    <t>STDE16000200</t>
  </si>
  <si>
    <t>NAS PRO 2-bay storage server</t>
  </si>
  <si>
    <t>STDF24000200</t>
  </si>
  <si>
    <t>WIRELESS</t>
  </si>
  <si>
    <t>STDC500205</t>
  </si>
  <si>
    <t>WIFI802.11/USB2.0</t>
  </si>
  <si>
    <t>STDC500206</t>
  </si>
  <si>
    <t>STDC500400</t>
  </si>
  <si>
    <t>STDC500401</t>
  </si>
  <si>
    <t>STDC500402</t>
  </si>
  <si>
    <t>EURT</t>
  </si>
  <si>
    <t>STCT10000200</t>
  </si>
  <si>
    <t>STCT200</t>
  </si>
  <si>
    <t>STCT2000200</t>
  </si>
  <si>
    <t>HDD TRAY NAS</t>
  </si>
  <si>
    <t>STCT404</t>
  </si>
  <si>
    <t>STCT405</t>
  </si>
  <si>
    <t>STCT8000200</t>
  </si>
  <si>
    <t>STCU16000200</t>
  </si>
  <si>
    <t>STCU200</t>
  </si>
  <si>
    <t>STCU20000200</t>
  </si>
  <si>
    <t>STCU4000200</t>
  </si>
  <si>
    <t>STCU404</t>
  </si>
  <si>
    <t>NAS 2-BAY PRO</t>
  </si>
  <si>
    <t>STDD10000200</t>
  </si>
  <si>
    <t>STDD200</t>
  </si>
  <si>
    <t>STDD4000200</t>
  </si>
  <si>
    <t>STDD404</t>
  </si>
  <si>
    <t>HDD TRAY NAS PRO</t>
  </si>
  <si>
    <t>STDD405</t>
  </si>
  <si>
    <t>STDD8000200</t>
  </si>
  <si>
    <t>NAS 4-BAY PRO</t>
  </si>
  <si>
    <t>STDE200</t>
  </si>
  <si>
    <t>STDE20000200</t>
  </si>
  <si>
    <t>STDE404</t>
  </si>
  <si>
    <t>STDE8000200</t>
  </si>
  <si>
    <t>NAS 6-BAY PRO</t>
  </si>
  <si>
    <t>STDF12000200</t>
  </si>
  <si>
    <t>STDF200</t>
  </si>
  <si>
    <t>STDF30000200</t>
  </si>
  <si>
    <t>STDF404</t>
  </si>
  <si>
    <t>STDF6000200</t>
  </si>
  <si>
    <t>BNAS ACCESSORY</t>
  </si>
  <si>
    <t>STDN405</t>
  </si>
  <si>
    <t>SBS 8-BAY RACK NAS</t>
  </si>
  <si>
    <t>STDP203</t>
  </si>
  <si>
    <t>STDP48000200</t>
  </si>
  <si>
    <t>WSS NAS 2-BAY</t>
  </si>
  <si>
    <t>STEC200</t>
  </si>
  <si>
    <t>STEC2004000</t>
  </si>
  <si>
    <t>WSS NAS 4-BAY</t>
  </si>
  <si>
    <t>STED200</t>
  </si>
  <si>
    <t>STED2008000</t>
  </si>
  <si>
    <t>WSS NAS 6-BAY</t>
  </si>
  <si>
    <t>STEE200</t>
  </si>
  <si>
    <t>STEE20012000</t>
  </si>
  <si>
    <t>HGST</t>
  </si>
  <si>
    <t>Deskstar 7K1000.C</t>
  </si>
  <si>
    <t>Deskstar 7K1000.D</t>
  </si>
  <si>
    <t>Deskstar 7K3000</t>
  </si>
  <si>
    <t>Deskstar NAS</t>
  </si>
  <si>
    <t>Travelstar 5K1500</t>
  </si>
  <si>
    <t>Travelstar 5K1000</t>
  </si>
  <si>
    <t>SATA EA RV</t>
  </si>
  <si>
    <t>Travelstar 5K750</t>
  </si>
  <si>
    <t>Travelstar 7K750</t>
  </si>
  <si>
    <t>Travelstar 7K1000</t>
  </si>
  <si>
    <t>SATA RV</t>
  </si>
  <si>
    <t>Travelstar Z5K320</t>
  </si>
  <si>
    <t>SATA BE</t>
  </si>
  <si>
    <t>SATA TCG</t>
  </si>
  <si>
    <t>SATA EA</t>
  </si>
  <si>
    <t>Travelstar Z5K500</t>
  </si>
  <si>
    <t>HTS545032A7E680</t>
  </si>
  <si>
    <t>Travelstar Z5K1000</t>
  </si>
  <si>
    <t>Travelstar Z7K320</t>
  </si>
  <si>
    <t>Travelstar Z7K500</t>
  </si>
  <si>
    <t>ENDURASTAR J4K100</t>
  </si>
  <si>
    <t>PATA</t>
  </si>
  <si>
    <t>ENDURASTAR N4K100</t>
  </si>
  <si>
    <t>ENDURASTAR PLACEHOLDER</t>
  </si>
  <si>
    <t>Ultrastar 15K600</t>
  </si>
  <si>
    <t>SAS TCG</t>
  </si>
  <si>
    <t>SAS FCAL</t>
  </si>
  <si>
    <t>SAS 512N SE</t>
  </si>
  <si>
    <t>Ultrastar 7K3000</t>
  </si>
  <si>
    <t>SATA ULTRA</t>
  </si>
  <si>
    <t>SAS Ultra 512N</t>
  </si>
  <si>
    <t>SAS Ultra 512N TCG</t>
  </si>
  <si>
    <t>SATA ULTRA 512N BE</t>
  </si>
  <si>
    <t>Ultrastar 7K4000</t>
  </si>
  <si>
    <t>SATA ULTRA 512N</t>
  </si>
  <si>
    <t>SATA ULTRA 512E</t>
  </si>
  <si>
    <t>Ultrastar 7K6000</t>
  </si>
  <si>
    <t>SATA 512E ULTRA SE</t>
  </si>
  <si>
    <t>SATA 512E ULTRA ISE</t>
  </si>
  <si>
    <t>HUS726060AL5214</t>
  </si>
  <si>
    <t>Ultrastar A7K2000</t>
  </si>
  <si>
    <t>HUA722010CLA630</t>
  </si>
  <si>
    <t>Ultrastar A7K4000</t>
  </si>
  <si>
    <t>SAS ULTRA 512N TCG</t>
  </si>
  <si>
    <t>Ultrastar HE6</t>
  </si>
  <si>
    <t>SAS ULTRA 512N</t>
  </si>
  <si>
    <t>Ultrastar HE8</t>
  </si>
  <si>
    <t>HUH728080ALE600</t>
  </si>
  <si>
    <t>HUH728080AL5204</t>
  </si>
  <si>
    <t>HUH728080AL5200</t>
  </si>
  <si>
    <t>Ultrastar C7K1000</t>
  </si>
  <si>
    <t>Ultrastar C10K600</t>
  </si>
  <si>
    <t>Ultrastar C10K900</t>
  </si>
  <si>
    <t>Ultrastar C10K1200</t>
  </si>
  <si>
    <t>Ultrastar C10K1800</t>
  </si>
  <si>
    <t>HUC101812CSS204</t>
  </si>
  <si>
    <t>SAS ULTRA 512N SE</t>
  </si>
  <si>
    <t>SAS ULTRA 512N ISE</t>
  </si>
  <si>
    <t>HUC101890CSS204</t>
  </si>
  <si>
    <t>HUC101818CS4204</t>
  </si>
  <si>
    <t>SAS ULTRA 4KN SE</t>
  </si>
  <si>
    <t>HUC101860CSS204</t>
  </si>
  <si>
    <t>HUC101830CSS204</t>
  </si>
  <si>
    <t>Ultrastar C15K147</t>
  </si>
  <si>
    <t>ULTRASTAR SSD800MM</t>
  </si>
  <si>
    <t>ULTRASTAR SSD1000MR</t>
  </si>
  <si>
    <t>ULTRASTAR SSD1600MR</t>
  </si>
  <si>
    <t>ULTRASTAR SSD1600MM</t>
  </si>
  <si>
    <t>HUSMM1680ASS204</t>
  </si>
  <si>
    <t>HUSMR1616ASS204</t>
  </si>
  <si>
    <t>S800 S840Z</t>
  </si>
  <si>
    <t>S800 S842</t>
  </si>
  <si>
    <t>Touro Desktop Pro</t>
  </si>
  <si>
    <t>Touro Desktop</t>
  </si>
  <si>
    <t>Touro Mobile Pro</t>
  </si>
  <si>
    <t>Touro Mobile</t>
  </si>
  <si>
    <t>Touro S</t>
  </si>
  <si>
    <t>Internal Drive Kit</t>
  </si>
  <si>
    <t>Toshiba</t>
  </si>
  <si>
    <t>DT01ACA050</t>
  </si>
  <si>
    <t>DT01ACA100</t>
  </si>
  <si>
    <t>DT01ACA200</t>
  </si>
  <si>
    <t>DT01ACA300</t>
  </si>
  <si>
    <t>DT01ABA050V</t>
  </si>
  <si>
    <t>DT01ABA100V</t>
  </si>
  <si>
    <t>DT01ABA200V</t>
  </si>
  <si>
    <t>DT01ABA300V</t>
  </si>
  <si>
    <t>M160</t>
  </si>
  <si>
    <t>MQ01ABD032</t>
  </si>
  <si>
    <t>MQ01ABD050</t>
  </si>
  <si>
    <t>MQ01ABD075</t>
  </si>
  <si>
    <t>MQ01ABD100</t>
  </si>
  <si>
    <t>MQ01ABC150</t>
  </si>
  <si>
    <t>MQ01ABC200</t>
  </si>
  <si>
    <t>MQ01ABF032</t>
  </si>
  <si>
    <t>MQ01ABF050</t>
  </si>
  <si>
    <t>MQ01ACF032</t>
  </si>
  <si>
    <t>MQ01ACF050</t>
  </si>
  <si>
    <t>MQ01ABF032H</t>
  </si>
  <si>
    <t>320 (8GiB)</t>
  </si>
  <si>
    <t>MQ01ABF050H</t>
  </si>
  <si>
    <t>500 (8GiB)</t>
  </si>
  <si>
    <t>MQ01ABD075H</t>
  </si>
  <si>
    <t>750 (8GiB)</t>
  </si>
  <si>
    <t>MQ01ABD100H</t>
  </si>
  <si>
    <t>1000 (8GiB)</t>
  </si>
  <si>
    <t>MQ02ABF100</t>
  </si>
  <si>
    <t>Libra CS</t>
  </si>
  <si>
    <t>MK3261GSYN</t>
  </si>
  <si>
    <t>MK6461GSYN</t>
  </si>
  <si>
    <t>X25</t>
  </si>
  <si>
    <t>MG03ACA100</t>
  </si>
  <si>
    <t>MG03ACA200</t>
  </si>
  <si>
    <t>MG03ACA300</t>
  </si>
  <si>
    <t>MG03ACA400</t>
  </si>
  <si>
    <t>NL 3,5"</t>
  </si>
  <si>
    <t>MG03SCA100</t>
  </si>
  <si>
    <t>MG03SCA200</t>
  </si>
  <si>
    <t>MG03SCA300</t>
  </si>
  <si>
    <t>MG03SCA400</t>
  </si>
  <si>
    <t>MG04ACA200A</t>
  </si>
  <si>
    <t>MG04ACA200E</t>
  </si>
  <si>
    <t>MG04ACA300A</t>
  </si>
  <si>
    <t>MG04ACA400A</t>
  </si>
  <si>
    <t>MG04ACA400E</t>
  </si>
  <si>
    <t>MG04SCA400A</t>
  </si>
  <si>
    <t>MK1002TSKB</t>
  </si>
  <si>
    <t>MK2002TSKB</t>
  </si>
  <si>
    <t>AL10SX</t>
  </si>
  <si>
    <t>AL13SEB300</t>
  </si>
  <si>
    <t>SAS-D</t>
  </si>
  <si>
    <t>AL13SEB450</t>
  </si>
  <si>
    <t>AL13SEB600</t>
  </si>
  <si>
    <t>AL13SEB900</t>
  </si>
  <si>
    <t>AL13SEL300</t>
  </si>
  <si>
    <t>AL13SEL450</t>
  </si>
  <si>
    <t>AL13SEL600</t>
  </si>
  <si>
    <t>AL13SEL900</t>
  </si>
  <si>
    <t>MK1401GRRB</t>
  </si>
  <si>
    <t>MK3001GRRB</t>
  </si>
  <si>
    <t>MD03ACA200V</t>
  </si>
  <si>
    <t>MD03ACA300V</t>
  </si>
  <si>
    <t>MD03ACA400V</t>
  </si>
  <si>
    <t>THNSNH512GBST4PAGB</t>
  </si>
  <si>
    <t>THNSNJ128GCSU4PAGA</t>
  </si>
  <si>
    <t>THNSNJ256GCSU4PAGA</t>
  </si>
  <si>
    <t>PX03SNF080</t>
  </si>
  <si>
    <t>PX02SMF080</t>
  </si>
  <si>
    <t xml:space="preserve">THNSNJ240PCS3 </t>
  </si>
  <si>
    <t>THNSNJ240PCSZ</t>
  </si>
  <si>
    <t>THNSNJ240PCSZ4PDET</t>
  </si>
  <si>
    <t>Western Digital</t>
  </si>
  <si>
    <t>WD Black</t>
  </si>
  <si>
    <t>WD6001FZWX</t>
  </si>
  <si>
    <t>WD5001FZWX</t>
  </si>
  <si>
    <t>WD Green</t>
  </si>
  <si>
    <t>IntelliPower</t>
  </si>
  <si>
    <t>WD Blue</t>
  </si>
  <si>
    <t>WD60EZRZ</t>
  </si>
  <si>
    <t>WD50EZRZ</t>
  </si>
  <si>
    <t>WD40EZRZ</t>
  </si>
  <si>
    <t>WD30EZRZ</t>
  </si>
  <si>
    <t>WD20EZRZ</t>
  </si>
  <si>
    <t>WD10EZRZ</t>
  </si>
  <si>
    <t>WD5000AZRZ</t>
  </si>
  <si>
    <t>WD Blue SSHD</t>
  </si>
  <si>
    <t>WD40E31X</t>
  </si>
  <si>
    <t>WD Red</t>
  </si>
  <si>
    <t>WD Red Pro</t>
  </si>
  <si>
    <t>WD6001FFWX</t>
  </si>
  <si>
    <t>WD5001FFWX</t>
  </si>
  <si>
    <t>WD S25</t>
  </si>
  <si>
    <t>WD VelociRaptor</t>
  </si>
  <si>
    <t>WD Xe</t>
  </si>
  <si>
    <t>WD RE</t>
  </si>
  <si>
    <t>WD RE4</t>
  </si>
  <si>
    <t>WD RE SAS</t>
  </si>
  <si>
    <t>WD SE</t>
  </si>
  <si>
    <t>WD5001F9YZ</t>
  </si>
  <si>
    <t>WD Scorpio Blue</t>
  </si>
  <si>
    <t>WD10J31X</t>
  </si>
  <si>
    <t>WD Purple</t>
  </si>
  <si>
    <t>WD Purple NV</t>
  </si>
  <si>
    <t>WD4NPURX</t>
  </si>
  <si>
    <t>WD AV-GP</t>
  </si>
  <si>
    <t>WD AV-25</t>
  </si>
  <si>
    <t>My Cloud</t>
  </si>
  <si>
    <t>USB2/1000</t>
  </si>
  <si>
    <t>My Cloud EX2100</t>
  </si>
  <si>
    <t>Gigabit Ethernet x2, USB 3.0</t>
  </si>
  <si>
    <t>My Cloud EX4</t>
  </si>
  <si>
    <t>Gigabit Ethernet, USB 3.0 x2</t>
  </si>
  <si>
    <t>Gigabit Ethernet x2, USB 3.0 x2</t>
  </si>
  <si>
    <t>My Cloud Mirror</t>
  </si>
  <si>
    <t>WDBZVM0080JWT-EESN</t>
  </si>
  <si>
    <t>Gigabit Ethernet</t>
  </si>
  <si>
    <t>My Book</t>
  </si>
  <si>
    <t>My Book Studio</t>
  </si>
  <si>
    <t>My  Passport AV-TV</t>
  </si>
  <si>
    <t>My Passport Ultra</t>
  </si>
  <si>
    <t>WDBBKD0020BBK-EESN</t>
  </si>
  <si>
    <t xml:space="preserve">WDBBKD0020BBY-EESN </t>
  </si>
  <si>
    <t>WDBBKD0020BWT-EESN</t>
  </si>
  <si>
    <t>WDBBKD0020BBL-EESN</t>
  </si>
  <si>
    <t>WDBBKD0030BBK-EESN</t>
  </si>
  <si>
    <t>WDBBKD0030BBL-EESN</t>
  </si>
  <si>
    <t>WDBBKD0030BBY-EESN</t>
  </si>
  <si>
    <t>WDBBKD0030BWT-EESN</t>
  </si>
  <si>
    <t xml:space="preserve">WDBGPU0010BBY-EESN </t>
  </si>
  <si>
    <t>WDBGPU0010BWT-EESN</t>
  </si>
  <si>
    <t>My Passport Wireless</t>
  </si>
  <si>
    <t>My Passport Slim</t>
  </si>
  <si>
    <t>WD TV Live HUB</t>
  </si>
  <si>
    <t>WD Elements Desktop</t>
  </si>
  <si>
    <t>WD Elements Portable</t>
  </si>
  <si>
    <t>SSDSCJHW180A4</t>
  </si>
  <si>
    <t>Intel® SSD 530 Series (180GB, M.2 60mm SATA 6Gb/s, 20nm, MLC) Dual Sided, Generic 100 Pack</t>
  </si>
  <si>
    <t>SSDSCKJW120H6</t>
  </si>
  <si>
    <t>Intel® SSD 535 Series (120GB, M.2 80mm SATA 6Gb/s, 16nm, MLC) Generic 100 Pack</t>
  </si>
  <si>
    <t>SSDSCKJW120H601</t>
  </si>
  <si>
    <t>Intel® SSD 535 Series (120GB, M.2 80mm SATA 6Gb/s, 16nm, MLC) Generic Single Pack</t>
  </si>
  <si>
    <t>SSDSCKJW180H6</t>
  </si>
  <si>
    <t>Intel® SSD 535 Series (180GB, M.2 80mm SATA 6Gb/s, 16nm, MLC) Generic 100 Pack</t>
  </si>
  <si>
    <t>SSDSCKJW180H601</t>
  </si>
  <si>
    <t>Intel® SSD 535 Series (180GB, M.2 80mm SATA 6Gb/s, 16nm, MLC) Generic Single Pack</t>
  </si>
  <si>
    <t>Intel® SSD 535 Series (240GB, 2.5in SATA 6Gb/s, 16nm, MLC) 7mm, Generic 50 Pack</t>
  </si>
  <si>
    <t>SSDSCKJW240H601</t>
  </si>
  <si>
    <t>Intel® SSD 535 Series (240GB, M.2 80mm SATA 6Gb/s, 16nm, MLC) Generic Single Pack</t>
  </si>
  <si>
    <t>Intel® SSD 535 Series (360GB, 2.5in SATA 6Gb/s, 16nm, MLC) 7mm, Generic 50 Pack</t>
  </si>
  <si>
    <t>SSDSC2BW360H6R5</t>
  </si>
  <si>
    <t>Intel® SSD 535 Series (360GB, 2.5in SATA 6Gb/s, 16nm, MLC) 7mm, Reseller 5 Pack</t>
  </si>
  <si>
    <t>SSDSCKJW360H601</t>
  </si>
  <si>
    <t>Intel® SSD 535 Series (360GB, M.2 80mm SATA 6Gb/s, 16nm, MLC) Generic Single Pack</t>
  </si>
  <si>
    <t>Intel® SSD 535 Series (480GB, 2.5in SATA 6Gb/s, 16nm, MLC) 7mm, Generic 50 Pack</t>
  </si>
  <si>
    <t>SSDSC2BW480H6R5</t>
  </si>
  <si>
    <t>Intel® SSD 535 Series (480GB, 2.5in SATA 6Gb/s, 16nm, MLC) 7mm, Reseller 5 Pack</t>
  </si>
  <si>
    <t>SSDSC2BP240G401</t>
  </si>
  <si>
    <t>Intel® SSD 730 Series (240GB, 2.5in SATA 6Gb/s, 20nm, MLC) 7mm, Generic Single Pack</t>
  </si>
  <si>
    <t>SSDSC2BP480G401</t>
  </si>
  <si>
    <t>Intel® SSD 730 Series (480GB, 2.5in SATA 6Gb/s, 20nm, MLC) 7mm, Generic Single Pack</t>
  </si>
  <si>
    <t>SSDPEDMW012T4X1</t>
  </si>
  <si>
    <t>Intel® SSD 750 Series (1.2TB, 1/2 Height PCIe 3.0 x4, 20nm, MLC)  Single Pack</t>
  </si>
  <si>
    <t>Intel® SSD 750 Series (1.2TB, 1/2 Height PCIe 3.0 x4, 20nm, MLC) Reseller 5 Pack</t>
  </si>
  <si>
    <t>SSDPE2MW012T4X1</t>
  </si>
  <si>
    <t>Intel® SSD 750 Series (1.2TB, 2.5in PCIe 3.0 x4, 20nm, MLC)  Single Pack</t>
  </si>
  <si>
    <t>Intel® SSD 750 Series (1.2TB, 2.5in PCIe 3.0 x4, 20nm, MLC) Reseller 5 Pack</t>
  </si>
  <si>
    <t>SSDPEDMW400G4X1</t>
  </si>
  <si>
    <t>Intel® SSD 750 Series (400GB, 1/2 Height PCIe 3.0 x4, 20nm, MLC)  Single Pack</t>
  </si>
  <si>
    <t>Intel® SSD 750 Series (400GB, 1/2 Height PCIe 3.0 x4, 20nm, MLC) Reseller 5 Pack</t>
  </si>
  <si>
    <t>SSDPE2MW400G4X1</t>
  </si>
  <si>
    <t>Intel® SSD 750 Series (400GB, 2.5in PCIe 3.0 x4, 20nm, MLC)  Single Pack</t>
  </si>
  <si>
    <t>Intel® SSD 750 Series (400GB, 2.5in PCIe 3.0 x4, 20nm, MLC) Reseller 5 Pack</t>
  </si>
  <si>
    <t>SSDPEDMW800G4X1</t>
  </si>
  <si>
    <t>Intel® SSD 750 Series (800GB, 1/2 Height PCIe 3.0 x4, 20nm, MLC)  Single Pack</t>
  </si>
  <si>
    <t>SSDPE2MW800G4X1</t>
  </si>
  <si>
    <t>Intel® SSD 750 Series (800GB, 2.5in PCIe 3.0 x4, 20nm, MLC)  Single Pack</t>
  </si>
  <si>
    <t>Intel® SSD DC P3500 Series (1.2TB, 1/2 Height PCIe 3.0 x4, 20nm, MLC) Generic 10 Pack</t>
  </si>
  <si>
    <t>Intel® SSD DC P3500 Series (1.2TB, 1/2 Height PCIe 3.0 x4, 20nm, MLC) Generic Single Pack</t>
  </si>
  <si>
    <t>Intel® SSD DC P3500 Series (1.2TB, 2.5in PCIe 3.0 x4, 20nm, MLC) Generic 10 Pack</t>
  </si>
  <si>
    <t>Intel® SSD DC P3500 Series (1.2TB, 2.5in PCIe 3.0 x4, 20nm, MLC) Generic Single Pack</t>
  </si>
  <si>
    <t>Intel® SSD DC P3500 Series (2.0TB, 1/2 Height PCIe 3.0 x4, 20nm, MLC) Generic 10 Pack</t>
  </si>
  <si>
    <t>Intel® SSD DC P3500 Series (2.0TB, 1/2 Height PCIe 3.0 x4, 20nm, MLC) Generic Single Pack</t>
  </si>
  <si>
    <t>Intel® SSD DC P3500 Series (2.0TB, 2.5in PCIe 3.0 x4, 20nm, MLC) Generic 10 Pack</t>
  </si>
  <si>
    <t>Intel® SSD DC P3500 Series (2.0TB, 2.5in PCIe 3.0 x4, 20nm, MLC) Generic Single Pack</t>
  </si>
  <si>
    <t>Intel® SSD DC P3500 Series (400GB, 1/2 Height PCIe 3.0 x4, 20nm, MLC) Generic 10 Pack</t>
  </si>
  <si>
    <t>Intel® SSD DC P3500 Series (400GB, 1/2 Height PCIe 3.0 x4, 20nm, MLC) Generic Single Pack</t>
  </si>
  <si>
    <t>Intel® SSD DC P3500 Series (400GB, 2.5in PCIe 3.0 x4, 20nm, MLC) Generic 10 Pack</t>
  </si>
  <si>
    <t>Intel® SSD DC P3500 Series (400GB, 2.5in PCIe 3.0 x4, 20nm, MLC) Generic Single Pack</t>
  </si>
  <si>
    <t>Intel® SSD DC P3600 Series (1.2TB, 1/2 Height PCIe 3.0 x4, 20nm, MLC) Generic 10 Pack</t>
  </si>
  <si>
    <t>Intel® SSD DC P3600 Series (1.2TB, 1/2 Height PCIe 3.0 x4, 20nm, MLC) Generic Single Pack</t>
  </si>
  <si>
    <t>Intel® SSD DC P3600 Series (1.2TB, 2.5in PCIe 3.0 x4, 20nm, MLC) Generic 10 Pack</t>
  </si>
  <si>
    <t>Intel® SSD DC P3600 Series (1.2TB, 2.5in PCIe 3.0 x4, 20nm, MLC) Generic Single Pack</t>
  </si>
  <si>
    <t>Intel® SSD DC P3600 Series (1.6TB, 1/2 Height PCIe 3.0 x4, 20nm, MLC) Generic 10 Pack</t>
  </si>
  <si>
    <t>Intel® SSD DC P3600 Series (1.6TB, 1/2 Height PCIe 3.0 x4, 20nm, MLC) Generic Single Pack</t>
  </si>
  <si>
    <t>Intel® SSD DC P3600 Series (1.6TB, 2.5in PCIe 3.0 x4, 20nm, MLC) Generic 10 Pack</t>
  </si>
  <si>
    <t>Intel® SSD DC P3600 Series (1.6TB, 2.5in PCIe 3.0 x4, 20nm, MLC) Generic Single Pack</t>
  </si>
  <si>
    <t>Intel® SSD DC P3600 Series (2.0TB, 1/2 Height PCIe 3.0 x4, 20nm, MLC) Generic 10 Pack</t>
  </si>
  <si>
    <t>Intel® SSD DC P3600 Series (2.0TB, 1/2 Height PCIe 3.0 x4, 20nm, MLC) Generic Single Pack</t>
  </si>
  <si>
    <t>Intel® SSD DC P3600 Series (2.0TB, 2.5in PCIe 3.0 x4, 20nm, MLC) Generic 10 Pack</t>
  </si>
  <si>
    <t>Intel® SSD DC P3600 Series (2.0TB, 2.5in PCIe 3.0 x4, 20nm, MLC) Generic Single Pack</t>
  </si>
  <si>
    <t>Intel® SSD DC P3600 Series (400GB, 1/2 Height PCIe 3.0 x4, 20nm, MLC) Generic 10 Pack</t>
  </si>
  <si>
    <t>Intel® SSD DC P3600 Series (400GB, 1/2 Height PCIe 3.0 x4, 20nm, MLC) Generic Single Pack</t>
  </si>
  <si>
    <t>Intel® SSD DC P3600 Series (400GB, 2.5in PCIe 3.0 x4, 20nm, MLC) Generic 10 Pack</t>
  </si>
  <si>
    <t>Intel® SSD DC P3600 Series (400GB, 2.5in PCIe 3.0 x4, 20nm, MLC) Generic Single Pack</t>
  </si>
  <si>
    <t>Intel® SSD DC P3600 Series (800GB, 1/2 Height PCIe 3.0 x4, 20nm, MLC) Generic 10 Pack</t>
  </si>
  <si>
    <t>Intel® SSD DC P3600 Series (800GB, 1/2 Height PCIe 3.0 x4, 20nm, MLC) Generic Single Pack</t>
  </si>
  <si>
    <t>Intel® SSD DC P3600 Series (800GB, 2.5in PCIe 3.0 x4, 20nm, MLC) Generic 10 Pack</t>
  </si>
  <si>
    <t>Intel® SSD DC P3600 Series (800GB, 2.5in PCIe 3.0 x4, 20nm, MLC) Generic Single Pack</t>
  </si>
  <si>
    <t>SSDPECME016T410</t>
  </si>
  <si>
    <t>Intel® SSD DC P3608 Series (1.6TB, 1/2 Height PCIe 3.0 x8, 20nm, MLC) Generic 10 Pack</t>
  </si>
  <si>
    <t>SSDPECME016T401</t>
  </si>
  <si>
    <t>Intel® SSD DC P3608 Series (1.6TB, 1/2 Height PCIe 3.0 x8, 20nm, MLC) Generic Single Pack</t>
  </si>
  <si>
    <t>SSDPECME032T410</t>
  </si>
  <si>
    <t>Intel® SSD DC P3608 Series (3.2TB, 1/2 Height PCIe 3.0 x8, 20nm, MLC) Generic 10 Pack</t>
  </si>
  <si>
    <t>SSDPECME032T401</t>
  </si>
  <si>
    <t>Intel® SSD DC P3608 Series (3.2TB, 1/2 Height PCIe 3.0 x8, 20nm, MLC) Generic Single Pack</t>
  </si>
  <si>
    <t>SSDPECME040T410</t>
  </si>
  <si>
    <t>Intel® SSD DC P3608 Series (4.0TB, 1/2 Height PCIe 3.0 x8, 20nm, MLC) Generic 10 Pack</t>
  </si>
  <si>
    <t>SSDPECME040T401</t>
  </si>
  <si>
    <t>Intel® SSD DC P3608 Series (4.0TB, 1/2 Height PCIe 3.0 x8, 20nm, MLC) Generic Single Pack</t>
  </si>
  <si>
    <t>Intel® SSD DC P3700 Series (1.6TB, 1/2 Height PCIe 3.0 x4, 20nm, MLC) Generic 10 Pack</t>
  </si>
  <si>
    <t>Intel® SSD DC P3700 Series (1.6TB, 1/2 Height PCIe 3.0 x4, 20nm, MLC) Generic Single Pack</t>
  </si>
  <si>
    <t>Intel® SSD DC P3700 Series (1.6TB, 2.5in PCIe 3.0 x4, 20nm, MLC) Generic 10 Pack</t>
  </si>
  <si>
    <t>Intel® SSD DC P3700 Series (1.6TB, 2.5in PCIe 3.0 x4, 20nm, MLC) Generic Single Pack</t>
  </si>
  <si>
    <t>Intel® SSD DC P3700 Series (2.0TB, 1/2 Height PCIe 3.0 x4, 20nm, MLC) Generic 10 Pack</t>
  </si>
  <si>
    <t>Intel® SSD DC P3700 Series (2.0TB, 1/2 Height PCIe 3.0 x4, 20nm, MLC) Generic Single Pack</t>
  </si>
  <si>
    <t>Intel® SSD DC P3700 Series (2.0TB, 2.5in PCIe 3.0 x4, 20nm, MLC) Generic 10 Pack</t>
  </si>
  <si>
    <t>Intel® SSD DC P3700 Series (2.0TB, 2.5in PCIe 3.0 x4, 20nm, MLC) Generic Single Pack</t>
  </si>
  <si>
    <t>Intel® SSD DC P3700 Series (400GB, 1/2 Height PCIe 3.0 x4, 20nm, MLC) Generic 10 Pack</t>
  </si>
  <si>
    <t>Intel® SSD DC P3700 Series (400GB, 1/2 Height PCIe 3.0 x4, 20nm, MLC) Generic Single Pack</t>
  </si>
  <si>
    <t>Intel® SSD DC P3700 Series (400GB, 2.5in PCIe 3.0 x4, 20nm, MLC) Generic 10 Pack</t>
  </si>
  <si>
    <t>Intel® SSD DC P3700 Series (400GB, 2.5in PCIe 3.0 x4, 20nm, MLC) Generic Single Pack</t>
  </si>
  <si>
    <t>Intel® SSD DC P3700 Series (800GB, 1/2 Height PCIe 3.0 x4, 20nm, MLC) Generic 10 Pack</t>
  </si>
  <si>
    <t>Intel® SSD DC P3700 Series (800GB, 1/2 Height PCIe 3.0 x4, 20nm, MLC) Generic Single Pack</t>
  </si>
  <si>
    <t>Intel® SSD DC P3700 Series (800GB, 2.5in PCIe 3.0 x4, 20nm, MLC) Generic 10 Pack</t>
  </si>
  <si>
    <t>Intel® SSD DC P3700 Series (800GB, 2.5in PCIe 3.0 x4, 20nm, MLC) Generic Single Pack</t>
  </si>
  <si>
    <t>SSDSC2BB012T6</t>
  </si>
  <si>
    <t>Intel® SSD DC S3510 Series (1.2TB, 2.5in SATA 6Gb/s, 16nm, MLC) 7mm, Generic 50 Pack</t>
  </si>
  <si>
    <t>SSDSC2BB012T601</t>
  </si>
  <si>
    <t>Intel® SSD DC S3510 Series (1.2TB, 2.5in SATA 6Gb/s, 16nm, MLC) 7mm, Generic Single Pack</t>
  </si>
  <si>
    <t>SSDSC2BB016T6</t>
  </si>
  <si>
    <t>Intel® SSD DC S3510 Series (1.6TB, 2.5in SATA 6Gb/s, 16nm, MLC) 7mm, Generic 50 Pack</t>
  </si>
  <si>
    <t>SSDSC2BB016T601</t>
  </si>
  <si>
    <t>Intel® SSD DC S3510 Series (1.6TB, 2.5in SATA 6Gb/s, 16nm, MLC) 7mm, Generic Single Pack</t>
  </si>
  <si>
    <t>SSDSC2BB120G6</t>
  </si>
  <si>
    <t>Intel® SSD DC S3510 Series (120GB, 2.5in SATA 6Gb/s, 16nm, MLC) 7mm, Generic 50 Pack</t>
  </si>
  <si>
    <t>SSDSC2BB120G601</t>
  </si>
  <si>
    <t>Intel® SSD DC S3510 Series (120GB, 2.5in SATA 6Gb/s, 16nm, MLC) 7mm, Generic Single Pack</t>
  </si>
  <si>
    <t>SSDSC2BB240G6</t>
  </si>
  <si>
    <t>Intel® SSD DC S3510 Series (240GB, 2.5in SATA 6Gb/s, 16nm, MLC) 7mm, Generic 50 Pack</t>
  </si>
  <si>
    <t>SSDSC2BB240G601</t>
  </si>
  <si>
    <t>Intel® SSD DC S3510 Series (240GB, 2.5in SATA 6Gb/s, 16nm, MLC) 7mm, Generic Single Pack</t>
  </si>
  <si>
    <t>SSDSC2BB480G6</t>
  </si>
  <si>
    <t>Intel® SSD DC S3510 Series (480GB, 2.5in SATA 6Gb/s, 16nm, MLC) 7mm, Generic 50 Pack</t>
  </si>
  <si>
    <t>SSDSC2BB480G601</t>
  </si>
  <si>
    <t>Intel® SSD DC S3510 Series (480GB, 2.5in SATA 6Gb/s, 16nm, MLC) 7mm, Generic Single Pack</t>
  </si>
  <si>
    <t>SSDSC2BB800G6</t>
  </si>
  <si>
    <t>Intel® SSD DC S3510 Series (800GB, 2.5in SATA 6Gb/s, 16nm, MLC) 7mm, Generic 50 Pack</t>
  </si>
  <si>
    <t>SSDSC2BB800G601</t>
  </si>
  <si>
    <t>Intel® SSD DC S3510 Series (800GB, 2.5in SATA 6Gb/s, 16nm, MLC) 7mm, Generic Single Pack</t>
  </si>
  <si>
    <t>SSDSC2BB080G6</t>
  </si>
  <si>
    <t>Intel® SSD DC S3510 Series (80GB, 2.5in SATA 6Gb/s, 16nm, MLC) 7mm, Generic 50 Pack</t>
  </si>
  <si>
    <t>SSDSC2BB080G601</t>
  </si>
  <si>
    <t>Intel® SSD DC S3510 Series (80GB, 2.5in SATA 6Gb/s, 16nm, MLC) 7mm, Generic Single Pack</t>
  </si>
  <si>
    <t>SSDSC2BF240A401</t>
  </si>
  <si>
    <t>Intel® SSD Pro 1500 Series (240GB, 2.5in SATA 6Gb/s, 20nm, MLC) 7mm, Generic Single Pack</t>
  </si>
  <si>
    <t>SSDSC2BF480A401</t>
  </si>
  <si>
    <t>Intel® SSD Pro 1500 Series (480GB, 2.5in SATA 6Gb/s, 20nm, MLC) 7mm, Generic Single Pack</t>
  </si>
  <si>
    <t>SSDSCKJF180H6</t>
  </si>
  <si>
    <t>Intel® SSD Pro 2500 Series (180GB, M.2 80mm SATA 6Gb/s, 16nm, MLC) Generic 100 Pack</t>
  </si>
  <si>
    <t>SSDSCKJF180H601</t>
  </si>
  <si>
    <t>Intel® SSD Pro 2500 Series (180GB, M.2 80mm SATA 6Gb/s, 16nm, MLC) Generic Single Pack</t>
  </si>
  <si>
    <t>SSDSCKJF240H6</t>
  </si>
  <si>
    <t>Intel® SSD Pro 2500 Series (240GB, M.2 80mm SATA 6Gb/s, 16nm, MLC) Generic 100 Pack</t>
  </si>
  <si>
    <t>SSDSCKJF240H601</t>
  </si>
  <si>
    <t>Intel® SSD Pro 2500 Series (240GB, M.2 80mm SATA 6Gb/s, 16nm, MLC) Generic Single Pack</t>
  </si>
  <si>
    <t>SSDSC2BF360H5</t>
  </si>
  <si>
    <t>Intel® SSD Pro 2500 Series (360GB, 2.5in SATA 6Gb/s, 20nm, MLC) 7mm, Generic 50 Pack</t>
  </si>
  <si>
    <t>SSDSC2BF360H501</t>
  </si>
  <si>
    <t>Intel® SSD Pro 2500 Series (360GB, 2.5in SATA 6Gb/s, 20nm, MLC) 7mm, Generic Single Pack</t>
  </si>
  <si>
    <t>SSDSCKJF360H6</t>
  </si>
  <si>
    <t>Intel® SSD Pro 2500 Series (360GB, M.2 80mm SATA 6Gb/s, 16nm, MLC) Generic 100 Pack</t>
  </si>
  <si>
    <t>SSDSCKJF360H601</t>
  </si>
  <si>
    <t>Intel® SSD Pro 2500 Series (360GB, M.2 80mm SATA 6Gb/s, 16nm, MLC) Generic Single Pack</t>
  </si>
  <si>
    <t>B A S I C  s e r i e s</t>
  </si>
  <si>
    <r>
      <t xml:space="preserve">Power supply </t>
    </r>
    <r>
      <rPr>
        <b/>
        <sz val="11"/>
        <rFont val="Arial"/>
        <family val="2"/>
        <charset val="238"/>
      </rPr>
      <t>400W</t>
    </r>
    <r>
      <rPr>
        <b/>
        <sz val="9"/>
        <rFont val="Arial"/>
        <family val="2"/>
        <charset val="238"/>
      </rPr>
      <t xml:space="preserve"> </t>
    </r>
    <r>
      <rPr>
        <sz val="9"/>
        <rFont val="Arial"/>
        <family val="2"/>
        <charset val="238"/>
      </rPr>
      <t xml:space="preserve">ATX 2.0 </t>
    </r>
    <r>
      <rPr>
        <b/>
        <sz val="11"/>
        <rFont val="Arial"/>
        <family val="2"/>
        <charset val="238"/>
      </rPr>
      <t>AK-B1-400S</t>
    </r>
    <r>
      <rPr>
        <sz val="9"/>
        <rFont val="Arial"/>
        <family val="2"/>
        <charset val="238"/>
      </rPr>
      <t xml:space="preserve">; 230V/4A/50Hz; +3.3V: 15A; +5V: 18A; +3.3V i +5V:139,5W; +12V: 22A; 12V: 264W; 20+4 pin; ATX12V (P4); Molex (4-pin): 2pcs; mini-Molex (4-pin) 1pc; </t>
    </r>
    <r>
      <rPr>
        <b/>
        <sz val="9"/>
        <rFont val="Arial"/>
        <family val="2"/>
        <charset val="238"/>
      </rPr>
      <t>SATA 2pcs</t>
    </r>
    <r>
      <rPr>
        <sz val="9"/>
        <rFont val="Arial"/>
        <family val="2"/>
        <charset val="238"/>
      </rPr>
      <t xml:space="preserve">; OVP; OCP; OPP; OTP; SCP; </t>
    </r>
    <r>
      <rPr>
        <b/>
        <sz val="9"/>
        <rFont val="Arial"/>
        <family val="2"/>
        <charset val="238"/>
      </rPr>
      <t>Fan 80mm</t>
    </r>
    <r>
      <rPr>
        <sz val="9"/>
        <rFont val="Arial"/>
        <family val="2"/>
        <charset val="238"/>
      </rPr>
      <t xml:space="preserve"> - thermo-controlled; Packaging: Foil; Dimensions 150x140x85mm; CE, RoHS; EAN 5901720130273 </t>
    </r>
  </si>
  <si>
    <r>
      <t xml:space="preserve">Power supply </t>
    </r>
    <r>
      <rPr>
        <b/>
        <sz val="11"/>
        <rFont val="Arial"/>
        <family val="2"/>
        <charset val="238"/>
      </rPr>
      <t>400W</t>
    </r>
    <r>
      <rPr>
        <b/>
        <sz val="9"/>
        <rFont val="Arial"/>
        <family val="2"/>
        <charset val="238"/>
      </rPr>
      <t xml:space="preserve"> </t>
    </r>
    <r>
      <rPr>
        <sz val="9"/>
        <rFont val="Arial"/>
        <family val="2"/>
        <charset val="238"/>
      </rPr>
      <t xml:space="preserve">ATX 2.0 </t>
    </r>
    <r>
      <rPr>
        <b/>
        <sz val="11"/>
        <rFont val="Arial"/>
        <family val="2"/>
        <charset val="238"/>
      </rPr>
      <t>AK-B1-400</t>
    </r>
    <r>
      <rPr>
        <sz val="9"/>
        <rFont val="Arial"/>
        <family val="2"/>
        <charset val="238"/>
      </rPr>
      <t xml:space="preserve">; 230V/4A/50Hz; +3.3V: 15A; +5V: 18A; +3.3V i +5V:125W; +12V: 22A; 12V: 264W; 20+4 pin; ATX12V (P4);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Foil; Dimensions 150x140x85mm; CE, RoHS; EAN EAN5901720130303 </t>
    </r>
  </si>
  <si>
    <r>
      <t xml:space="preserve">Power supply </t>
    </r>
    <r>
      <rPr>
        <b/>
        <sz val="11"/>
        <rFont val="Arial"/>
        <family val="2"/>
        <charset val="238"/>
      </rPr>
      <t>420W</t>
    </r>
    <r>
      <rPr>
        <b/>
        <sz val="9"/>
        <rFont val="Arial"/>
        <family val="2"/>
        <charset val="238"/>
      </rPr>
      <t xml:space="preserve"> </t>
    </r>
    <r>
      <rPr>
        <sz val="9"/>
        <rFont val="Arial"/>
        <family val="2"/>
        <charset val="238"/>
      </rPr>
      <t xml:space="preserve">ATX 2.0 </t>
    </r>
    <r>
      <rPr>
        <b/>
        <sz val="11"/>
        <rFont val="Arial"/>
        <family val="2"/>
        <charset val="238"/>
      </rPr>
      <t>AK-B1-420</t>
    </r>
    <r>
      <rPr>
        <sz val="9"/>
        <rFont val="Arial"/>
        <family val="2"/>
        <charset val="238"/>
      </rPr>
      <t xml:space="preserve">; 230V/4A/50Hz; +3.3V: 30A; +5V: 26A; +3.3V i +5V:229W; +12V: 16A; 12V: 192W; 20+4 pin; ATX12V (P4);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EAN 5901720130310 </t>
    </r>
  </si>
  <si>
    <r>
      <t xml:space="preserve">Power supply </t>
    </r>
    <r>
      <rPr>
        <b/>
        <sz val="11"/>
        <rFont val="Arial"/>
        <family val="2"/>
        <charset val="238"/>
      </rPr>
      <t>450W</t>
    </r>
    <r>
      <rPr>
        <b/>
        <sz val="9"/>
        <rFont val="Arial"/>
        <family val="2"/>
        <charset val="238"/>
      </rPr>
      <t xml:space="preserve"> </t>
    </r>
    <r>
      <rPr>
        <sz val="9"/>
        <rFont val="Arial"/>
        <family val="2"/>
        <charset val="238"/>
      </rPr>
      <t xml:space="preserve">ATX 2.0 </t>
    </r>
    <r>
      <rPr>
        <b/>
        <sz val="11"/>
        <rFont val="Arial"/>
        <family val="2"/>
        <charset val="238"/>
      </rPr>
      <t>AK-B1-450</t>
    </r>
    <r>
      <rPr>
        <sz val="9"/>
        <rFont val="Arial"/>
        <family val="2"/>
        <charset val="238"/>
      </rPr>
      <t xml:space="preserve">; 230V/4A/50Hz; +3.3V: 20A; +5V: 30A; +3.3V i +5V:216W; +12V: 24A; 12V: 288W; 20+4 pin; ATX12V (P4);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EAN 5901720130327 </t>
    </r>
  </si>
  <si>
    <r>
      <t xml:space="preserve">Power supply </t>
    </r>
    <r>
      <rPr>
        <b/>
        <sz val="11"/>
        <rFont val="Arial"/>
        <family val="2"/>
        <charset val="238"/>
      </rPr>
      <t>500W</t>
    </r>
    <r>
      <rPr>
        <b/>
        <sz val="9"/>
        <rFont val="Arial"/>
        <family val="2"/>
        <charset val="238"/>
      </rPr>
      <t xml:space="preserve"> </t>
    </r>
    <r>
      <rPr>
        <sz val="9"/>
        <rFont val="Arial"/>
        <family val="2"/>
        <charset val="238"/>
      </rPr>
      <t xml:space="preserve">ATX 2.0 </t>
    </r>
    <r>
      <rPr>
        <b/>
        <sz val="11"/>
        <rFont val="Arial"/>
        <family val="2"/>
        <charset val="238"/>
      </rPr>
      <t>AK-B1-500</t>
    </r>
    <r>
      <rPr>
        <sz val="9"/>
        <rFont val="Arial"/>
        <family val="2"/>
        <charset val="238"/>
      </rPr>
      <t xml:space="preserve">; 230V/4A/50Hz; +3.3V: 30A; +5V: 28A; +3.3V i +5V:239W; +12V: 22A; 12V: 264W; 20+4 pin; </t>
    </r>
    <r>
      <rPr>
        <b/>
        <sz val="9"/>
        <rFont val="Arial"/>
        <family val="2"/>
        <charset val="238"/>
      </rPr>
      <t>PCI-Ex(6pin) 1pc</t>
    </r>
    <r>
      <rPr>
        <sz val="9"/>
        <rFont val="Arial"/>
        <family val="2"/>
        <charset val="238"/>
      </rPr>
      <t xml:space="preserve">; ATX12V (P4);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EAN 5901720130334 </t>
    </r>
  </si>
  <si>
    <r>
      <t xml:space="preserve">Power supply </t>
    </r>
    <r>
      <rPr>
        <b/>
        <sz val="11"/>
        <rFont val="Arial"/>
        <family val="2"/>
        <charset val="238"/>
      </rPr>
      <t>550W</t>
    </r>
    <r>
      <rPr>
        <b/>
        <sz val="9"/>
        <rFont val="Arial"/>
        <family val="2"/>
        <charset val="238"/>
      </rPr>
      <t xml:space="preserve"> </t>
    </r>
    <r>
      <rPr>
        <sz val="9"/>
        <rFont val="Arial"/>
        <family val="2"/>
        <charset val="238"/>
      </rPr>
      <t xml:space="preserve">ATX 2.0 </t>
    </r>
    <r>
      <rPr>
        <b/>
        <sz val="11"/>
        <rFont val="Arial"/>
        <family val="2"/>
        <charset val="238"/>
      </rPr>
      <t>AK-B1-550</t>
    </r>
    <r>
      <rPr>
        <sz val="9"/>
        <rFont val="Arial"/>
        <family val="2"/>
        <charset val="238"/>
      </rPr>
      <t xml:space="preserve">; 230V/4A/50Hz; +3.3V: 32A; +5V: 28A; +3.3V i +5V:245W; +12V: 26A; 12V: 312W; 20+4 pin; </t>
    </r>
    <r>
      <rPr>
        <b/>
        <sz val="9"/>
        <rFont val="Arial"/>
        <family val="2"/>
        <charset val="238"/>
      </rPr>
      <t>PCI-Ex(6pin) 1pc</t>
    </r>
    <r>
      <rPr>
        <sz val="9"/>
        <rFont val="Arial"/>
        <family val="2"/>
        <charset val="238"/>
      </rPr>
      <t xml:space="preserve">; ATX12V (P4);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EAN 5901720130341 </t>
    </r>
  </si>
  <si>
    <r>
      <t xml:space="preserve">Power supply </t>
    </r>
    <r>
      <rPr>
        <b/>
        <sz val="11"/>
        <rFont val="Arial"/>
        <family val="2"/>
        <charset val="238"/>
      </rPr>
      <t>600W</t>
    </r>
    <r>
      <rPr>
        <b/>
        <sz val="9"/>
        <rFont val="Arial"/>
        <family val="2"/>
        <charset val="238"/>
      </rPr>
      <t xml:space="preserve"> </t>
    </r>
    <r>
      <rPr>
        <sz val="9"/>
        <rFont val="Arial"/>
        <family val="2"/>
        <charset val="238"/>
      </rPr>
      <t xml:space="preserve">ATX 2.0 </t>
    </r>
    <r>
      <rPr>
        <b/>
        <sz val="11"/>
        <rFont val="Arial"/>
        <family val="2"/>
        <charset val="238"/>
      </rPr>
      <t>AK-B1-600</t>
    </r>
    <r>
      <rPr>
        <sz val="9"/>
        <rFont val="Arial"/>
        <family val="2"/>
        <charset val="238"/>
      </rPr>
      <t xml:space="preserve">; 230V/4A/50Hz; +3.3V: 32A; +5V: 30A; +3.3V i +5V:255W; +12V: 28A; 12V: 336W; 20+4 pin; </t>
    </r>
    <r>
      <rPr>
        <b/>
        <sz val="9"/>
        <rFont val="Arial"/>
        <family val="2"/>
        <charset val="238"/>
      </rPr>
      <t>PCI-Ex(6pin) 1pc</t>
    </r>
    <r>
      <rPr>
        <sz val="9"/>
        <rFont val="Arial"/>
        <family val="2"/>
        <charset val="238"/>
      </rPr>
      <t xml:space="preserve">; ATX12V (P4); </t>
    </r>
    <r>
      <rPr>
        <b/>
        <sz val="9"/>
        <rFont val="Arial"/>
        <family val="2"/>
        <charset val="238"/>
      </rPr>
      <t>PPFC</t>
    </r>
    <r>
      <rPr>
        <sz val="9"/>
        <rFont val="Arial"/>
        <family val="2"/>
        <charset val="238"/>
      </rPr>
      <t xml:space="preserve"> -Yes;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EAN 5901720130358 </t>
    </r>
  </si>
  <si>
    <r>
      <t xml:space="preserve">Power supply </t>
    </r>
    <r>
      <rPr>
        <b/>
        <sz val="11"/>
        <rFont val="Arial"/>
        <family val="2"/>
        <charset val="238"/>
      </rPr>
      <t>650W</t>
    </r>
    <r>
      <rPr>
        <b/>
        <sz val="9"/>
        <rFont val="Arial"/>
        <family val="2"/>
        <charset val="238"/>
      </rPr>
      <t xml:space="preserve"> </t>
    </r>
    <r>
      <rPr>
        <sz val="9"/>
        <rFont val="Arial"/>
        <family val="2"/>
        <charset val="238"/>
      </rPr>
      <t xml:space="preserve">ATX 2.0 </t>
    </r>
    <r>
      <rPr>
        <b/>
        <sz val="11"/>
        <rFont val="Arial"/>
        <family val="2"/>
        <charset val="238"/>
      </rPr>
      <t>AK-B1-650</t>
    </r>
    <r>
      <rPr>
        <sz val="9"/>
        <rFont val="Arial"/>
        <family val="2"/>
        <charset val="238"/>
      </rPr>
      <t xml:space="preserve">; 230V/4A/50Hz; +3.3V: 32A; +5V: 30A; +3.3V i +5V:255W; +12V: 28A; 12V: 336W; 20+4 pin; </t>
    </r>
    <r>
      <rPr>
        <b/>
        <sz val="9"/>
        <rFont val="Arial"/>
        <family val="2"/>
        <charset val="238"/>
      </rPr>
      <t>PCI-Ex(6pin) 1pc</t>
    </r>
    <r>
      <rPr>
        <sz val="9"/>
        <rFont val="Arial"/>
        <family val="2"/>
        <charset val="238"/>
      </rPr>
      <t xml:space="preserve">; ATX12V (P4); </t>
    </r>
    <r>
      <rPr>
        <b/>
        <sz val="9"/>
        <rFont val="Arial"/>
        <family val="2"/>
        <charset val="238"/>
      </rPr>
      <t>PPFC</t>
    </r>
    <r>
      <rPr>
        <sz val="9"/>
        <rFont val="Arial"/>
        <family val="2"/>
        <charset val="238"/>
      </rPr>
      <t xml:space="preserve"> -Yes;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EAN 5901720130358 </t>
    </r>
  </si>
  <si>
    <r>
      <t xml:space="preserve">Power supply </t>
    </r>
    <r>
      <rPr>
        <b/>
        <sz val="11"/>
        <rFont val="Arial"/>
        <family val="2"/>
        <charset val="238"/>
      </rPr>
      <t>700W</t>
    </r>
    <r>
      <rPr>
        <b/>
        <sz val="9"/>
        <rFont val="Arial"/>
        <family val="2"/>
        <charset val="238"/>
      </rPr>
      <t xml:space="preserve"> </t>
    </r>
    <r>
      <rPr>
        <sz val="9"/>
        <rFont val="Arial"/>
        <family val="2"/>
        <charset val="238"/>
      </rPr>
      <t xml:space="preserve">ATX 2.0 </t>
    </r>
    <r>
      <rPr>
        <b/>
        <sz val="11"/>
        <rFont val="Arial"/>
        <family val="2"/>
        <charset val="238"/>
      </rPr>
      <t>AK-B1-700</t>
    </r>
    <r>
      <rPr>
        <sz val="9"/>
        <rFont val="Arial"/>
        <family val="2"/>
        <charset val="238"/>
      </rPr>
      <t xml:space="preserve">; 230V/4A/50Hz; +3.3V: 35A; +5V: 38A; +3.3V i +5V:300W; +12V: 32A; 12V: 384W; 20+4 pin; </t>
    </r>
    <r>
      <rPr>
        <b/>
        <sz val="9"/>
        <rFont val="Arial"/>
        <family val="2"/>
        <charset val="238"/>
      </rPr>
      <t>PCI-Ex(6pin) 1pc</t>
    </r>
    <r>
      <rPr>
        <sz val="9"/>
        <rFont val="Arial"/>
        <family val="2"/>
        <charset val="238"/>
      </rPr>
      <t xml:space="preserve">; ATX12V (P4); </t>
    </r>
    <r>
      <rPr>
        <b/>
        <sz val="9"/>
        <rFont val="Arial"/>
        <family val="2"/>
        <charset val="238"/>
      </rPr>
      <t>PPFC</t>
    </r>
    <r>
      <rPr>
        <sz val="9"/>
        <rFont val="Arial"/>
        <family val="2"/>
        <charset val="238"/>
      </rPr>
      <t xml:space="preserve"> -Yes; Molex (4-pin): 2pcs; mini-Molex (4-pin) 1pc; </t>
    </r>
    <r>
      <rPr>
        <b/>
        <sz val="9"/>
        <rFont val="Arial"/>
        <family val="2"/>
        <charset val="238"/>
      </rPr>
      <t>SATA 3pcs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Dimensions 150x140x85mm; CE, RoHS; </t>
    </r>
  </si>
  <si>
    <t>P R O   s e r i e s</t>
  </si>
  <si>
    <r>
      <t xml:space="preserve">Product code </t>
    </r>
    <r>
      <rPr>
        <b/>
        <sz val="9"/>
        <rFont val="Arial"/>
        <family val="2"/>
        <charset val="238"/>
      </rPr>
      <t xml:space="preserve">AK-P3-500 </t>
    </r>
    <r>
      <rPr>
        <sz val="9"/>
        <rFont val="Arial"/>
        <family val="2"/>
        <charset val="238"/>
      </rPr>
      <t xml:space="preserve">- PRO Series; Format </t>
    </r>
    <r>
      <rPr>
        <b/>
        <sz val="9"/>
        <rFont val="Arial"/>
        <family val="2"/>
        <charset val="238"/>
      </rPr>
      <t xml:space="preserve">ATX 2.31; </t>
    </r>
    <r>
      <rPr>
        <sz val="9"/>
        <rFont val="Arial"/>
        <family val="2"/>
        <charset val="238"/>
      </rPr>
      <t xml:space="preserve">Input voltage </t>
    </r>
    <r>
      <rPr>
        <b/>
        <sz val="9"/>
        <rFont val="Arial"/>
        <family val="2"/>
        <charset val="238"/>
      </rPr>
      <t xml:space="preserve">230V/50Hz; </t>
    </r>
    <r>
      <rPr>
        <sz val="9"/>
        <rFont val="Arial"/>
        <family val="2"/>
        <charset val="238"/>
      </rPr>
      <t xml:space="preserve">Current on the +3.3V rail: </t>
    </r>
    <r>
      <rPr>
        <b/>
        <sz val="9"/>
        <rFont val="Arial"/>
        <family val="2"/>
        <charset val="238"/>
      </rPr>
      <t xml:space="preserve">19A; </t>
    </r>
    <r>
      <rPr>
        <sz val="9"/>
        <rFont val="Arial"/>
        <family val="2"/>
        <charset val="238"/>
      </rPr>
      <t xml:space="preserve">Current on the +5V rail: </t>
    </r>
    <r>
      <rPr>
        <b/>
        <sz val="9"/>
        <rFont val="Arial"/>
        <family val="2"/>
        <charset val="238"/>
      </rPr>
      <t xml:space="preserve">20A; </t>
    </r>
    <r>
      <rPr>
        <sz val="9"/>
        <rFont val="Arial"/>
        <family val="2"/>
        <charset val="238"/>
      </rPr>
      <t xml:space="preserve">The combined power of +3.3V and +5V: </t>
    </r>
    <r>
      <rPr>
        <b/>
        <sz val="9"/>
        <rFont val="Arial"/>
        <family val="2"/>
        <charset val="238"/>
      </rPr>
      <t xml:space="preserve">120W: </t>
    </r>
    <r>
      <rPr>
        <sz val="9"/>
        <rFont val="Arial"/>
        <family val="2"/>
        <charset val="238"/>
      </rPr>
      <t xml:space="preserve">Current on the +12V rail: </t>
    </r>
    <r>
      <rPr>
        <b/>
        <sz val="9"/>
        <rFont val="Arial"/>
        <family val="2"/>
        <charset val="238"/>
      </rPr>
      <t xml:space="preserve">20A+12A; </t>
    </r>
    <r>
      <rPr>
        <sz val="9"/>
        <rFont val="Arial"/>
        <family val="2"/>
        <charset val="238"/>
      </rPr>
      <t xml:space="preserve">Maximum load on 12V line: </t>
    </r>
    <r>
      <rPr>
        <b/>
        <sz val="9"/>
        <rFont val="Arial"/>
        <family val="2"/>
        <charset val="238"/>
      </rPr>
      <t xml:space="preserve">380W; </t>
    </r>
    <r>
      <rPr>
        <sz val="9"/>
        <rFont val="Arial"/>
        <family val="2"/>
        <charset val="238"/>
      </rPr>
      <t xml:space="preserve">Maximum DC output: </t>
    </r>
    <r>
      <rPr>
        <b/>
        <sz val="9"/>
        <rFont val="Arial"/>
        <family val="2"/>
        <charset val="238"/>
      </rPr>
      <t xml:space="preserve">500W; </t>
    </r>
    <r>
      <rPr>
        <sz val="9"/>
        <rFont val="Arial"/>
        <family val="2"/>
        <charset val="238"/>
      </rPr>
      <t xml:space="preserve">Efficiency </t>
    </r>
    <r>
      <rPr>
        <b/>
        <sz val="9"/>
        <rFont val="Arial"/>
        <family val="2"/>
        <charset val="238"/>
      </rPr>
      <t xml:space="preserve">&gt;70%; </t>
    </r>
    <r>
      <rPr>
        <sz val="9"/>
        <rFont val="Arial"/>
        <family val="2"/>
        <charset val="238"/>
      </rPr>
      <t xml:space="preserve">Mainboard Power connector MPC </t>
    </r>
    <r>
      <rPr>
        <b/>
        <sz val="9"/>
        <rFont val="Arial"/>
        <family val="2"/>
        <charset val="238"/>
      </rPr>
      <t>(P1)</t>
    </r>
    <r>
      <rPr>
        <sz val="9"/>
        <rFont val="Arial"/>
        <family val="2"/>
        <charset val="238"/>
      </rPr>
      <t xml:space="preserve"> 20+4 pin; Power connector ATX12V 8-pin Yes; </t>
    </r>
    <r>
      <rPr>
        <b/>
        <sz val="9"/>
        <rFont val="Arial"/>
        <family val="2"/>
        <charset val="238"/>
      </rPr>
      <t>PCI-E (6-pin)</t>
    </r>
    <r>
      <rPr>
        <sz val="9"/>
        <rFont val="Arial"/>
        <family val="2"/>
        <charset val="238"/>
      </rPr>
      <t xml:space="preserve"> 1pcs; </t>
    </r>
    <r>
      <rPr>
        <b/>
        <sz val="9"/>
        <rFont val="Arial"/>
        <family val="2"/>
        <charset val="238"/>
      </rPr>
      <t>PCI-E (8-pin)</t>
    </r>
    <r>
      <rPr>
        <sz val="9"/>
        <rFont val="Arial"/>
        <family val="2"/>
        <charset val="238"/>
      </rPr>
      <t xml:space="preserve"> 1pcs; Molex (4-pin) 2pcs; mini-Molex (4-pin) 1pcs; SATA 5pcs; </t>
    </r>
    <r>
      <rPr>
        <b/>
        <sz val="9"/>
        <rFont val="Arial"/>
        <family val="2"/>
        <charset val="238"/>
      </rPr>
      <t>PPFC</t>
    </r>
    <r>
      <rPr>
        <sz val="9"/>
        <rFont val="Arial"/>
        <family val="2"/>
        <charset val="238"/>
      </rPr>
      <t xml:space="preserve"> Yes; (OVP) Yes; (OCP) Yes; (OPP) Yes; (OTP) Yes; (SCP) Yes; Fan size 120mm; Fan adjustments Automatic; Power cord included; Box Cardboard; 
Product dimensions 150x140x85 mm; Certification CE, RoHS; EAN Code 5901720130648 </t>
    </r>
  </si>
  <si>
    <r>
      <t xml:space="preserve">Product code </t>
    </r>
    <r>
      <rPr>
        <b/>
        <sz val="9"/>
        <rFont val="Arial"/>
        <family val="2"/>
        <charset val="238"/>
      </rPr>
      <t xml:space="preserve">AK-P3-600 </t>
    </r>
    <r>
      <rPr>
        <sz val="9"/>
        <rFont val="Arial"/>
        <family val="2"/>
        <charset val="238"/>
      </rPr>
      <t xml:space="preserve">- PRO Series; Format </t>
    </r>
    <r>
      <rPr>
        <b/>
        <sz val="9"/>
        <rFont val="Arial"/>
        <family val="2"/>
        <charset val="238"/>
      </rPr>
      <t xml:space="preserve">ATX 2.31; </t>
    </r>
    <r>
      <rPr>
        <sz val="9"/>
        <rFont val="Arial"/>
        <family val="2"/>
        <charset val="238"/>
      </rPr>
      <t xml:space="preserve">Input voltage </t>
    </r>
    <r>
      <rPr>
        <b/>
        <sz val="9"/>
        <rFont val="Arial"/>
        <family val="2"/>
        <charset val="238"/>
      </rPr>
      <t xml:space="preserve">230V/50Hz; </t>
    </r>
    <r>
      <rPr>
        <sz val="9"/>
        <rFont val="Arial"/>
        <family val="2"/>
        <charset val="238"/>
      </rPr>
      <t xml:space="preserve">Current on the +3.3V rail: </t>
    </r>
    <r>
      <rPr>
        <b/>
        <sz val="9"/>
        <rFont val="Arial"/>
        <family val="2"/>
        <charset val="238"/>
      </rPr>
      <t xml:space="preserve">20A; </t>
    </r>
    <r>
      <rPr>
        <sz val="9"/>
        <rFont val="Arial"/>
        <family val="2"/>
        <charset val="238"/>
      </rPr>
      <t xml:space="preserve">Current on the +5V rail: </t>
    </r>
    <r>
      <rPr>
        <b/>
        <sz val="9"/>
        <rFont val="Arial"/>
        <family val="2"/>
        <charset val="238"/>
      </rPr>
      <t xml:space="preserve">22A; </t>
    </r>
    <r>
      <rPr>
        <sz val="9"/>
        <rFont val="Arial"/>
        <family val="2"/>
        <charset val="238"/>
      </rPr>
      <t xml:space="preserve">The combined power of +3.3V and +5V: </t>
    </r>
    <r>
      <rPr>
        <b/>
        <sz val="9"/>
        <rFont val="Arial"/>
        <family val="2"/>
        <charset val="238"/>
      </rPr>
      <t xml:space="preserve">120W: </t>
    </r>
    <r>
      <rPr>
        <sz val="9"/>
        <rFont val="Arial"/>
        <family val="2"/>
        <charset val="238"/>
      </rPr>
      <t xml:space="preserve">Current on the +12V rail: </t>
    </r>
    <r>
      <rPr>
        <b/>
        <sz val="9"/>
        <rFont val="Arial"/>
        <family val="2"/>
        <charset val="238"/>
      </rPr>
      <t xml:space="preserve">24A+16A; </t>
    </r>
    <r>
      <rPr>
        <sz val="9"/>
        <rFont val="Arial"/>
        <family val="2"/>
        <charset val="238"/>
      </rPr>
      <t xml:space="preserve">Maximum load on 12V line: </t>
    </r>
    <r>
      <rPr>
        <b/>
        <sz val="9"/>
        <rFont val="Arial"/>
        <family val="2"/>
        <charset val="238"/>
      </rPr>
      <t xml:space="preserve">480W; </t>
    </r>
    <r>
      <rPr>
        <sz val="9"/>
        <rFont val="Arial"/>
        <family val="2"/>
        <charset val="238"/>
      </rPr>
      <t>Maximum DC output: 6</t>
    </r>
    <r>
      <rPr>
        <b/>
        <sz val="9"/>
        <rFont val="Arial"/>
        <family val="2"/>
        <charset val="238"/>
      </rPr>
      <t xml:space="preserve">00W; </t>
    </r>
    <r>
      <rPr>
        <sz val="9"/>
        <rFont val="Arial"/>
        <family val="2"/>
        <charset val="238"/>
      </rPr>
      <t xml:space="preserve">Efficiency </t>
    </r>
    <r>
      <rPr>
        <b/>
        <sz val="9"/>
        <rFont val="Arial"/>
        <family val="2"/>
        <charset val="238"/>
      </rPr>
      <t xml:space="preserve">&gt;70%; </t>
    </r>
    <r>
      <rPr>
        <sz val="9"/>
        <rFont val="Arial"/>
        <family val="2"/>
        <charset val="238"/>
      </rPr>
      <t xml:space="preserve">Mainboard Power connector MPC </t>
    </r>
    <r>
      <rPr>
        <b/>
        <sz val="9"/>
        <rFont val="Arial"/>
        <family val="2"/>
        <charset val="238"/>
      </rPr>
      <t>(P1)</t>
    </r>
    <r>
      <rPr>
        <sz val="9"/>
        <rFont val="Arial"/>
        <family val="2"/>
        <charset val="238"/>
      </rPr>
      <t xml:space="preserve"> 20+4 pin; Power connector ATX12V 8-pin Yes; </t>
    </r>
    <r>
      <rPr>
        <b/>
        <sz val="9"/>
        <rFont val="Arial"/>
        <family val="2"/>
        <charset val="238"/>
      </rPr>
      <t>PCI-E (6-pin)</t>
    </r>
    <r>
      <rPr>
        <sz val="9"/>
        <rFont val="Arial"/>
        <family val="2"/>
        <charset val="238"/>
      </rPr>
      <t xml:space="preserve"> 1pcs; </t>
    </r>
    <r>
      <rPr>
        <b/>
        <sz val="9"/>
        <rFont val="Arial"/>
        <family val="2"/>
        <charset val="238"/>
      </rPr>
      <t>PCI-E (8-pin)</t>
    </r>
    <r>
      <rPr>
        <sz val="9"/>
        <rFont val="Arial"/>
        <family val="2"/>
        <charset val="238"/>
      </rPr>
      <t xml:space="preserve"> 1pcs; Molex (4-pin) 2pcs; mini-Molex (4-pin) 1pcs; SATA 5pcs; </t>
    </r>
    <r>
      <rPr>
        <b/>
        <sz val="9"/>
        <rFont val="Arial"/>
        <family val="2"/>
        <charset val="238"/>
      </rPr>
      <t>PPFC</t>
    </r>
    <r>
      <rPr>
        <sz val="9"/>
        <rFont val="Arial"/>
        <family val="2"/>
        <charset val="238"/>
      </rPr>
      <t xml:space="preserve"> Yes; (OVP) Yes; (OCP) Yes; (OPP) Yes; (OTP) Yes; (SCP) Yes; Fan size 120mm; Fan adjustments Automatic; Power cord included; Box Cardboard; 
Product dimensions 150x140x85 mm; Certification CE, RoHS; EAN Code 5901720130921 </t>
    </r>
  </si>
  <si>
    <t>U L T I M A T E     s e r i e s</t>
  </si>
  <si>
    <r>
      <t xml:space="preserve">Power supply </t>
    </r>
    <r>
      <rPr>
        <b/>
        <sz val="11"/>
        <rFont val="Arial"/>
        <family val="2"/>
        <charset val="238"/>
      </rPr>
      <t>400W</t>
    </r>
    <r>
      <rPr>
        <b/>
        <sz val="9"/>
        <rFont val="Arial"/>
        <family val="2"/>
        <charset val="238"/>
      </rPr>
      <t xml:space="preserve"> </t>
    </r>
    <r>
      <rPr>
        <sz val="9"/>
        <rFont val="Arial"/>
        <family val="2"/>
        <charset val="238"/>
      </rPr>
      <t xml:space="preserve">ATX 2.0 </t>
    </r>
    <r>
      <rPr>
        <b/>
        <sz val="11"/>
        <rFont val="Arial"/>
        <family val="2"/>
        <charset val="238"/>
      </rPr>
      <t>AK-U4-400</t>
    </r>
    <r>
      <rPr>
        <sz val="9"/>
        <rFont val="Arial"/>
        <family val="2"/>
        <charset val="238"/>
      </rPr>
      <t xml:space="preserve">; 230V/4A/50Hz; +3.3V:19A; +5V:20A; +3.3V i +5V:120W; +12V rail: 27A; 12V: 324W; 20+4 pin; ATX12V 8-pin: 1pc; </t>
    </r>
    <r>
      <rPr>
        <b/>
        <sz val="9"/>
        <rFont val="Arial"/>
        <family val="2"/>
        <charset val="238"/>
      </rPr>
      <t>PCI-Ex(6pin) 1pc; PCI-Ex(6+2pin) 1pc; APFC</t>
    </r>
    <r>
      <rPr>
        <sz val="9"/>
        <rFont val="Arial"/>
        <family val="2"/>
        <charset val="238"/>
      </rPr>
      <t xml:space="preserve"> -Yes; Molex (4-pin): 2pcs; mini-Molex (4-pin) 1pc; </t>
    </r>
    <r>
      <rPr>
        <b/>
        <sz val="9"/>
        <rFont val="Arial"/>
        <family val="2"/>
        <charset val="238"/>
      </rPr>
      <t>SATA 6pcs</t>
    </r>
    <r>
      <rPr>
        <sz val="9"/>
        <rFont val="Arial"/>
        <family val="2"/>
        <charset val="238"/>
      </rPr>
      <t xml:space="preserve">; OVP; OCP; OPP; OTP; SCP; </t>
    </r>
    <r>
      <rPr>
        <b/>
        <sz val="9"/>
        <rFont val="Arial"/>
        <family val="2"/>
        <charset val="238"/>
      </rPr>
      <t>Fan 120mm</t>
    </r>
    <r>
      <rPr>
        <sz val="9"/>
        <rFont val="Arial"/>
        <family val="2"/>
        <charset val="238"/>
      </rPr>
      <t xml:space="preserve"> - thermo-controlled; Packaging: cardboard with cables; Dimensions 150x140x85mm; CE, RoHS; EAN: 5901720131423</t>
    </r>
  </si>
  <si>
    <r>
      <t xml:space="preserve">Power supply </t>
    </r>
    <r>
      <rPr>
        <b/>
        <sz val="11"/>
        <rFont val="Arial"/>
        <family val="2"/>
        <charset val="238"/>
      </rPr>
      <t>500W</t>
    </r>
    <r>
      <rPr>
        <b/>
        <sz val="9"/>
        <rFont val="Arial"/>
        <family val="2"/>
        <charset val="238"/>
      </rPr>
      <t xml:space="preserve"> </t>
    </r>
    <r>
      <rPr>
        <sz val="9"/>
        <rFont val="Arial"/>
        <family val="2"/>
        <charset val="238"/>
      </rPr>
      <t xml:space="preserve">ATX 2.0 </t>
    </r>
    <r>
      <rPr>
        <b/>
        <sz val="11"/>
        <rFont val="Arial"/>
        <family val="2"/>
        <charset val="238"/>
      </rPr>
      <t>AK-U3-500</t>
    </r>
    <r>
      <rPr>
        <sz val="9"/>
        <rFont val="Arial"/>
        <family val="2"/>
        <charset val="238"/>
      </rPr>
      <t xml:space="preserve">; 230V/4A/50Hz; </t>
    </r>
    <r>
      <rPr>
        <b/>
        <sz val="9"/>
        <rFont val="Arial"/>
        <family val="2"/>
        <charset val="238"/>
      </rPr>
      <t xml:space="preserve">MODULAR, </t>
    </r>
    <r>
      <rPr>
        <sz val="9"/>
        <rFont val="Arial"/>
        <family val="2"/>
        <charset val="238"/>
      </rPr>
      <t xml:space="preserve">+3.3V: 20A; +5V: 16A; +3.3V i +5V:149W; +12V rail: 14+14A; 12V: 336W; 20+4 pin; </t>
    </r>
    <r>
      <rPr>
        <b/>
        <sz val="9"/>
        <rFont val="Arial"/>
        <family val="2"/>
        <charset val="238"/>
      </rPr>
      <t xml:space="preserve">PCI-Ex(6pin) 1pc; PCI-Ex(6+2pin) 1pc; </t>
    </r>
    <r>
      <rPr>
        <sz val="9"/>
        <rFont val="Arial"/>
        <family val="2"/>
        <charset val="238"/>
      </rPr>
      <t xml:space="preserve">ATX12V (P4); </t>
    </r>
    <r>
      <rPr>
        <b/>
        <sz val="9"/>
        <rFont val="Arial"/>
        <family val="2"/>
        <charset val="238"/>
      </rPr>
      <t>APFC</t>
    </r>
    <r>
      <rPr>
        <sz val="9"/>
        <rFont val="Arial"/>
        <family val="2"/>
        <charset val="238"/>
      </rPr>
      <t xml:space="preserve"> -Yes; Molex (4-pin): 4pcs; mini-Molex (4-pin) 1pc; </t>
    </r>
    <r>
      <rPr>
        <b/>
        <sz val="9"/>
        <rFont val="Arial"/>
        <family val="2"/>
        <charset val="238"/>
      </rPr>
      <t>SATA 4pcs</t>
    </r>
    <r>
      <rPr>
        <sz val="9"/>
        <rFont val="Arial"/>
        <family val="2"/>
        <charset val="238"/>
      </rPr>
      <t xml:space="preserve">; OVP; OCP; OPP; OTP; SCP; </t>
    </r>
    <r>
      <rPr>
        <b/>
        <sz val="9"/>
        <rFont val="Arial"/>
        <family val="2"/>
        <charset val="238"/>
      </rPr>
      <t>Fan 140mm</t>
    </r>
    <r>
      <rPr>
        <sz val="9"/>
        <rFont val="Arial"/>
        <family val="2"/>
        <charset val="238"/>
      </rPr>
      <t xml:space="preserve"> - thermo-controlled with </t>
    </r>
    <r>
      <rPr>
        <b/>
        <sz val="9"/>
        <rFont val="Arial"/>
        <family val="2"/>
        <charset val="238"/>
      </rPr>
      <t>LED lighting</t>
    </r>
    <r>
      <rPr>
        <sz val="9"/>
        <rFont val="Arial"/>
        <family val="2"/>
        <charset val="238"/>
      </rPr>
      <t>; Packaging: cardboard with cables; Dimensions 150x140x85mm; CE, RoHS; EAN 5901720130372</t>
    </r>
  </si>
  <si>
    <r>
      <t xml:space="preserve">Power supply </t>
    </r>
    <r>
      <rPr>
        <b/>
        <sz val="11"/>
        <rFont val="Arial"/>
        <family val="2"/>
        <charset val="238"/>
      </rPr>
      <t>600W</t>
    </r>
    <r>
      <rPr>
        <b/>
        <sz val="9"/>
        <rFont val="Arial"/>
        <family val="2"/>
        <charset val="238"/>
      </rPr>
      <t xml:space="preserve"> </t>
    </r>
    <r>
      <rPr>
        <sz val="9"/>
        <rFont val="Arial"/>
        <family val="2"/>
        <charset val="238"/>
      </rPr>
      <t xml:space="preserve">ATX 2.0 </t>
    </r>
    <r>
      <rPr>
        <b/>
        <sz val="11"/>
        <rFont val="Arial"/>
        <family val="2"/>
        <charset val="238"/>
      </rPr>
      <t>AK-U3-600</t>
    </r>
    <r>
      <rPr>
        <sz val="9"/>
        <rFont val="Arial"/>
        <family val="2"/>
        <charset val="238"/>
      </rPr>
      <t xml:space="preserve">; 230V/4A/50Hz; </t>
    </r>
    <r>
      <rPr>
        <b/>
        <sz val="9"/>
        <rFont val="Arial"/>
        <family val="2"/>
        <charset val="238"/>
      </rPr>
      <t xml:space="preserve">MODULAR, </t>
    </r>
    <r>
      <rPr>
        <sz val="9"/>
        <rFont val="Arial"/>
        <family val="2"/>
        <charset val="238"/>
      </rPr>
      <t xml:space="preserve">+3.3V: 26A; +5V: 22A; +3.3V i +5V:195W; +12V rail: 16+16A; 12V: 384W; 20+4 pin; </t>
    </r>
    <r>
      <rPr>
        <b/>
        <sz val="9"/>
        <rFont val="Arial"/>
        <family val="2"/>
        <charset val="238"/>
      </rPr>
      <t xml:space="preserve">PCI-Ex(6pin) 1pc; PCI-Ex(6+2pin) 1pc; </t>
    </r>
    <r>
      <rPr>
        <sz val="9"/>
        <rFont val="Arial"/>
        <family val="2"/>
        <charset val="238"/>
      </rPr>
      <t xml:space="preserve">ATX12V (P4); </t>
    </r>
    <r>
      <rPr>
        <b/>
        <sz val="9"/>
        <rFont val="Arial"/>
        <family val="2"/>
        <charset val="238"/>
      </rPr>
      <t>APFC</t>
    </r>
    <r>
      <rPr>
        <sz val="9"/>
        <rFont val="Arial"/>
        <family val="2"/>
        <charset val="238"/>
      </rPr>
      <t xml:space="preserve"> -Yes; Molex (4-pin): 4pcs; mini-Molex (4-pin) 1pc; </t>
    </r>
    <r>
      <rPr>
        <b/>
        <sz val="9"/>
        <rFont val="Arial"/>
        <family val="2"/>
        <charset val="238"/>
      </rPr>
      <t>SATA 4pcs</t>
    </r>
    <r>
      <rPr>
        <sz val="9"/>
        <rFont val="Arial"/>
        <family val="2"/>
        <charset val="238"/>
      </rPr>
      <t xml:space="preserve">; OVP; OCP; OPP; OTP; SCP; </t>
    </r>
    <r>
      <rPr>
        <b/>
        <sz val="9"/>
        <rFont val="Arial"/>
        <family val="2"/>
        <charset val="238"/>
      </rPr>
      <t>Fan 140mm</t>
    </r>
    <r>
      <rPr>
        <sz val="9"/>
        <rFont val="Arial"/>
        <family val="2"/>
        <charset val="238"/>
      </rPr>
      <t xml:space="preserve"> - thermo-controlled with </t>
    </r>
    <r>
      <rPr>
        <b/>
        <sz val="9"/>
        <rFont val="Arial"/>
        <family val="2"/>
        <charset val="238"/>
      </rPr>
      <t>LED lighting</t>
    </r>
    <r>
      <rPr>
        <sz val="9"/>
        <rFont val="Arial"/>
        <family val="2"/>
        <charset val="238"/>
      </rPr>
      <t xml:space="preserve">; Packaging: cardboard with cables; Dimensions 150x140x85mm; CE, RoHS; EAN: </t>
    </r>
  </si>
  <si>
    <t>I T X    s e r i e s</t>
  </si>
  <si>
    <r>
      <t xml:space="preserve">Power supply </t>
    </r>
    <r>
      <rPr>
        <b/>
        <sz val="9"/>
        <rFont val="Arial"/>
        <family val="2"/>
        <charset val="238"/>
      </rPr>
      <t xml:space="preserve">200W </t>
    </r>
    <r>
      <rPr>
        <sz val="9"/>
        <rFont val="Arial"/>
        <family val="2"/>
        <charset val="238"/>
      </rPr>
      <t xml:space="preserve">mini ITX </t>
    </r>
    <r>
      <rPr>
        <b/>
        <sz val="9"/>
        <rFont val="Arial"/>
        <family val="2"/>
        <charset val="238"/>
      </rPr>
      <t xml:space="preserve">AK-I1-200; </t>
    </r>
    <r>
      <rPr>
        <sz val="9"/>
        <rFont val="Arial"/>
        <family val="2"/>
        <charset val="238"/>
      </rPr>
      <t xml:space="preserve">230V / 50Hz, +3.3V: 8 A; +5V : 10 A; +3.3V and +5V :75 W; +12V : 10 A; 12V :120 W; 20+4 pin; ATX12V (P4); Molex (4-pin):  2pcs; </t>
    </r>
    <r>
      <rPr>
        <b/>
        <sz val="9"/>
        <rFont val="Arial"/>
        <family val="2"/>
        <charset val="238"/>
      </rPr>
      <t>SATA  2pcs</t>
    </r>
    <r>
      <rPr>
        <sz val="9"/>
        <rFont val="Arial"/>
        <family val="2"/>
        <charset val="238"/>
      </rPr>
      <t xml:space="preserve">; </t>
    </r>
    <r>
      <rPr>
        <b/>
        <sz val="9"/>
        <rFont val="Arial"/>
        <family val="2"/>
        <charset val="238"/>
      </rPr>
      <t xml:space="preserve">PPFC; </t>
    </r>
    <r>
      <rPr>
        <sz val="9"/>
        <rFont val="Arial"/>
        <family val="2"/>
        <charset val="238"/>
      </rPr>
      <t xml:space="preserve">OVP, OCP, OPP, OTP, SCP, </t>
    </r>
    <r>
      <rPr>
        <b/>
        <sz val="9"/>
        <rFont val="Arial"/>
        <family val="2"/>
        <charset val="238"/>
      </rPr>
      <t xml:space="preserve">Fan 40 mm </t>
    </r>
    <r>
      <rPr>
        <sz val="9"/>
        <rFont val="Arial"/>
        <family val="2"/>
        <charset val="238"/>
      </rPr>
      <t xml:space="preserve">Automatic; Power cord included  No; Product dimensions 150×81,5×40,5mm; Weight Netto  578 g; Certification  CE, RoHS  </t>
    </r>
  </si>
  <si>
    <t>Powerline Communication</t>
    <phoneticPr fontId="10" type="noConversion"/>
  </si>
  <si>
    <t>WiFi PLC</t>
    <phoneticPr fontId="9" type="noConversion"/>
  </si>
  <si>
    <t>TL-WPA4230P KIT</t>
    <phoneticPr fontId="9" type="noConversion"/>
  </si>
  <si>
    <t>300Mbps Wireless AV500 Powerline Extender with AC Pass Through, 500Mbps Powerline Datarate, 3 Fast Ethernet ports, HomePlug AV, Plug and Play, WiFi Clone, Twin Pack(with a TL-PA4020P)</t>
    <phoneticPr fontId="9" type="noConversion"/>
  </si>
  <si>
    <t>TL-WPA4230P</t>
    <phoneticPr fontId="9" type="noConversion"/>
  </si>
  <si>
    <t>TL-WPA4226T KIT</t>
    <phoneticPr fontId="9" type="noConversion"/>
  </si>
  <si>
    <t>AV500 2-port Powerline WiFi  Extender 3-pack KIT, including 2 TL-WPA4220  and 1 TL-PA4020P, 500Mbps Powerline datarate, 300Mbps wireleses N,Plug and Play, 2 fast ethernet ports, WiFi Clone, Support Multiple IPTV Streams</t>
    <phoneticPr fontId="9" type="noConversion"/>
  </si>
  <si>
    <t>TL-WPA4226KIT</t>
    <phoneticPr fontId="9" type="noConversion"/>
  </si>
  <si>
    <t>AV500 2-port Powerline WiFi Extender KIT, including 1 TL-WPA4220  and 1 TL-PA4020P, 500Mbps Powerline datarate, 300Mbps wireleses N,Plug and Play, 2 fast ethernet ports, WiFi Clone, Support Multiple IPTV Streams</t>
    <phoneticPr fontId="9" type="noConversion"/>
  </si>
  <si>
    <t>TL-WPA4220T KIT</t>
    <phoneticPr fontId="9" type="noConversion"/>
  </si>
  <si>
    <t>AV500 2-port Powerline WiFi  Extender 3-pack KIT, including 2 TL-WPA4220  and 1 TL-PA4010, 500Mbps Powerline datarate, 300Mbps wireleses N,Plug and Play, 2 fast ethernet ports, WiFi Clone, Support Multiple IPTV Streams</t>
    <phoneticPr fontId="9" type="noConversion"/>
  </si>
  <si>
    <t>TL-WPA4220KIT</t>
    <phoneticPr fontId="9" type="noConversion"/>
  </si>
  <si>
    <t>AV500 2-port Powerline WiFi Extender KIT, including 1 TL-WPA4220  and 1 TL-PA4010, 500Mbps Powerline datarate, 300Mbps wireleses N,Plug and Play, 2 fast ethernet ports, WiFi Clone, Support Multiple IPTV Streams</t>
    <phoneticPr fontId="9" type="noConversion"/>
  </si>
  <si>
    <t>TL-WPA4220</t>
    <phoneticPr fontId="9" type="noConversion"/>
  </si>
  <si>
    <t>AV500 2-port Powerline WiFi Extender, 500Mbps Powerline datarate, 300Mbps wireleses N,Plug and Play, 2 fast ethernet ports, WiFi Clone, Support Multiple IPTV Streams</t>
    <phoneticPr fontId="9" type="noConversion"/>
  </si>
  <si>
    <t xml:space="preserve"> Powerline Ethernet Adapter with AC Passthrough</t>
    <phoneticPr fontId="9" type="noConversion"/>
  </si>
  <si>
    <t>TL-PA8030P KIT</t>
    <phoneticPr fontId="9" type="noConversion"/>
  </si>
  <si>
    <t>TL-PA8010P KIT</t>
    <phoneticPr fontId="9" type="noConversion"/>
  </si>
  <si>
    <t>TL-PA7020P KIT</t>
    <phoneticPr fontId="9" type="noConversion"/>
  </si>
  <si>
    <t>AV1000 2-Port Gigabit Passthrough Powerline Starter Kit, 1000Mbps Powerline Datarate, 2 Gigabit Ethernet ports, HomePlug AV2, Green Powerline,  Plug and Play, Twin Pack</t>
    <phoneticPr fontId="9" type="noConversion"/>
  </si>
  <si>
    <t>TL-PA4020PT KIT</t>
    <phoneticPr fontId="9" type="noConversion"/>
  </si>
  <si>
    <t>AV500+ Powerline 3-pack Kit with AC Pass Through, 500Mbps Powerline Speed,2 port Fast Ethernet, Homeplug AV, Green Powerline,  Plug and Play, Multiple HD IPTV Streams, Triple Pack</t>
    <phoneticPr fontId="9" type="noConversion"/>
  </si>
  <si>
    <t>TL-PA4010PT KIT</t>
    <phoneticPr fontId="9" type="noConversion"/>
  </si>
  <si>
    <t>AV500+ Powerline 3-pack Kit with AC Pass Through, 500Mbps Powerline Speed,1 port Fast Ethernet, Homeplug AV, Green Powerline,  Plug and Play, Multiple HD IPTV Streams, Triple Pack</t>
    <phoneticPr fontId="9" type="noConversion"/>
  </si>
  <si>
    <t>AV500+ Powerline Kit with AC Pass Through, 500Mbps Powerline Speed,2 port Fast Ethernet, Homeplug AV, Green Powerline,  Plug and Play, Multiple HD IPTV Streams, Twin Pack</t>
    <phoneticPr fontId="9" type="noConversion"/>
  </si>
  <si>
    <t>AV500+ Powerline Kit with AC Pass Through, 500Mbps Powerline Speed,1 port Fast Ethernet, Homeplug AV, Green Powerline,  Plug and Play, Multiple HD IPTV Streams, Twin Pack</t>
    <phoneticPr fontId="9" type="noConversion"/>
  </si>
  <si>
    <t>Powerline Ethernet Adapter without AC Passthrough</t>
    <phoneticPr fontId="9" type="noConversion"/>
  </si>
  <si>
    <t>TL-PA6010KIT</t>
    <phoneticPr fontId="9" type="noConversion"/>
  </si>
  <si>
    <t xml:space="preserve">AV600 Gigabit Mini Powerline Adapter Kit, 600Mbps Powerline Datarate, Multistreaming, Gigabit Ethernet, HomePlug AV, Green Powerline,  Plug and Play, Twin Pack </t>
    <phoneticPr fontId="9" type="noConversion"/>
  </si>
  <si>
    <t>TL-PA4030T KIT</t>
    <phoneticPr fontId="9" type="noConversion"/>
  </si>
  <si>
    <t>AV500 3-port Mini Powerline Adapter Starter Kit, 500Mbps Powerline Datarate, 3 Fast Ethernet ports, HomePlug AV, Green Powerline,  Plug and Play, 3-pack Kit</t>
    <phoneticPr fontId="9" type="noConversion"/>
  </si>
  <si>
    <t>TL-PA4030KIT</t>
    <phoneticPr fontId="9" type="noConversion"/>
  </si>
  <si>
    <t>AV500 3-port Powerline Adapter Kit, Mini Size, 500Mbps Powerline Datarate,  3 ports Fast Ethernet, HomePlug AV, Green Powerline,  Plug and Play, Twin Pack</t>
    <phoneticPr fontId="9" type="noConversion"/>
  </si>
  <si>
    <t>TL-PA4020 KIT</t>
    <phoneticPr fontId="9" type="noConversion"/>
  </si>
  <si>
    <t>TL-PA4010KIT</t>
    <phoneticPr fontId="9" type="noConversion"/>
  </si>
  <si>
    <t xml:space="preserve">AV500 Nano Powerline Ethernet Adapter Kit, Ultra Compact Size, 500Mbps Powerline Datarate,  100Mbps Fast Ethernet, HomePlug AV, Green Powerline,  Plug and Play, Twin Pack </t>
    <phoneticPr fontId="9" type="noConversion"/>
  </si>
  <si>
    <t>TL-PA411KIT</t>
    <phoneticPr fontId="9" type="noConversion"/>
  </si>
  <si>
    <t>AV500 Mini Powerline Ethernet Adapter Kit,100Mbps Fast Ethernet, HPAV/IEEE 1901 compliant, Green Powerline, HD Video Streaming,  Plug and Play, Twin Pack</t>
    <phoneticPr fontId="9" type="noConversion"/>
  </si>
  <si>
    <t>HyFi</t>
    <phoneticPr fontId="9" type="noConversion"/>
  </si>
  <si>
    <t>H5 KIT</t>
    <phoneticPr fontId="9" type="noConversion"/>
  </si>
  <si>
    <t>AV500 HyFi Router Kit, N600 Dual Band Wireless Gigabit Router, 500Mbps powerline extension, Homeplug AV, 5 Gigabit Ethernet ports, 1 USB ports, AP Clone, Plug and Play, Twin Pack(with 1 H5R HyFi router and 1 H5E HyFi Extender)</t>
    <phoneticPr fontId="9" type="noConversion"/>
  </si>
  <si>
    <t>Wireless LAN</t>
    <phoneticPr fontId="10" type="noConversion"/>
  </si>
  <si>
    <t>Dual band 11AC Wireless Router</t>
    <phoneticPr fontId="9" type="noConversion"/>
  </si>
  <si>
    <t>Archer C3200</t>
    <phoneticPr fontId="9" type="noConversion"/>
  </si>
  <si>
    <t>AC3200 Tri-Band Wireless Gigabit Router, Broadcom 1GHz dual-core CPU , 1300Mbps*2 at 5GHz +600Mbps at 2.4GHz, 802.11ac/a/b/g/n,Smart Connect, Beamforming, 1 Gigabit WAN + 4 Gigabit LAN, Wireless On/Off, 1 USB3.0,1 USB2.0, 6 fixed antennas</t>
    <phoneticPr fontId="9" type="noConversion"/>
  </si>
  <si>
    <t>Archer C2600</t>
    <phoneticPr fontId="9" type="noConversion"/>
  </si>
  <si>
    <t>AC2600 Dual Band Wireless Gigabit Router, Qualcomm 1.4GHz dual-core CPU, 1732Mbps at 5GHz + 800Mbps at 2.4GHz, 802.11ac/a/b/g/n, MU-MIMO, Beamforming,  1 Gigabit WAN + 4 Gigabit LAN,  Wireless On/Off, LED On/Off, 2 USB 3.0, 4 detachable antennas</t>
    <phoneticPr fontId="9" type="noConversion"/>
  </si>
  <si>
    <t>Touch P5</t>
    <phoneticPr fontId="9" type="noConversion"/>
  </si>
  <si>
    <t>AC1900 Touch Screen Wi-Fi Gigabit Router, Broadcom 1GHz dual-core CPU, 1300Mbps at 5Ghz + 600Mbps at 2.4Ghz, 802.11ac/a/b/g/n,  Beamforming, 1 Gigabit WAN + 4 Gigabit LAN, 1 Touch Screen, Wireless On/Off, 1 USB3.0, 1 USB2.0, 3 detachable antennas</t>
    <phoneticPr fontId="9" type="noConversion"/>
  </si>
  <si>
    <t>Archer C9</t>
    <phoneticPr fontId="9" type="noConversion"/>
  </si>
  <si>
    <t>AC1900 Dual Band Wireless Gigabit Router, Broadcom  1GHz dual-core CPU,1300Mbps at 5Ghz + 600Mbps at 2.4Ghz, 802.11ac/a/b/g/n, Beamforming, 1 Gigabit WAN + 4 Gigabit LAN, Wireless On/Off, 1 USB3.0,1 USB2.0, 3 detachable antennas</t>
    <phoneticPr fontId="9" type="noConversion"/>
  </si>
  <si>
    <t>Archer C8</t>
    <phoneticPr fontId="9" type="noConversion"/>
  </si>
  <si>
    <t>AC1750 Dual Band Wireless Gigabit Router, Broadcom, 1300Mbps at 5Ghz + 450Mbps at 2.4Ghz, 802.11ac/a/b/g/n, 1 Gigabit WAN + 4 Gigabit LAN, Wireless On/Off, 1 USB3.0,1 USB2.0, 3 detachable antennas</t>
    <phoneticPr fontId="9" type="noConversion"/>
  </si>
  <si>
    <t>Archer C7</t>
    <phoneticPr fontId="9" type="noConversion"/>
  </si>
  <si>
    <t>AC1750 Dual Band Wireless Gigabit Router, Qualcomm,1300Mbps at 5Ghz + 450Mbps at 2.4Ghz, 802.11ac/a/b/g/n, 1 Gigabit WAN + 4 Gigabit LAN, Wireless On/Off, 2 USB 2.0 ports, 3 detachable antennas</t>
    <phoneticPr fontId="9" type="noConversion"/>
  </si>
  <si>
    <t>Archer C50</t>
    <phoneticPr fontId="9" type="noConversion"/>
  </si>
  <si>
    <t>AC1200 Wireless Dual Band Router, Mediatek, 867Mbps at 5GHz + 300Mbps at 2.4GHz, 802.11ac/a/b/g/n, 1 10/100M WAN + 4 10/100M LAN, Wireless On/Off, 1 USB 2.0 ports, 2 fixed antennas</t>
    <phoneticPr fontId="9" type="noConversion"/>
  </si>
  <si>
    <t>Archer C2</t>
    <phoneticPr fontId="9" type="noConversion"/>
  </si>
  <si>
    <t>AC750 Dual Band Wireless Gigabit Router, Mediatek+Realtek, 433Mbps at 5GHz + 300Mbps at 2.4GHz, 802.11ac/a/b/g/n, 1 Gigabit WAN + 4 Gigabit LAN, Wireless On/Off, 1 USB 2.0 port, 2 detachable antennas</t>
    <phoneticPr fontId="9" type="noConversion"/>
  </si>
  <si>
    <t>Archer C20i</t>
    <phoneticPr fontId="9" type="noConversion"/>
  </si>
  <si>
    <t>AC750 Dual Band Wireless Router, Mediatek, 433Mbps at 5GHz + 300Mbps at 2.4GHz, 802.11ac/a/b/g/n,1 10/100M WAN + 4 10/100M LAN, Wireless On/Off, 1 USB 2.0 port, Internal antenna</t>
    <phoneticPr fontId="9" type="noConversion"/>
  </si>
  <si>
    <t>AC750 Dual Band Wireless Router, Mediatek, 433Mbps at 5GHz + 300Mbps at 2.4GHz, 802.11ac/a/b/g/n,1 10/100M WAN + 4 10/100M LAN, Wireless On/Off, 1 USB 2.0 port, 2 fixed antennas</t>
    <phoneticPr fontId="9" type="noConversion"/>
  </si>
  <si>
    <t>Dual band WiFi Router</t>
    <phoneticPr fontId="9" type="noConversion"/>
  </si>
  <si>
    <t>N300 WiFi Router</t>
    <phoneticPr fontId="9" type="noConversion"/>
  </si>
  <si>
    <t>TL-WR1043ND</t>
    <phoneticPr fontId="9" type="noConversion"/>
  </si>
  <si>
    <t>300Mbps Ultimate Wireless N Gigabit Router, Atheros, 3T3R, 2.4GHz, 802.11n/g/b, Built-in 4-port Gigabit Switch, 1 USB port for shared storage/FTP server/Media server/Print server, with 3 detachable antennas</t>
    <phoneticPr fontId="9" type="noConversion"/>
  </si>
  <si>
    <t>TL-WR940N</t>
    <phoneticPr fontId="9" type="noConversion"/>
  </si>
  <si>
    <t xml:space="preserve"> 450Mbps  Wireless N Router, QCOM, 2.4GHz, 802.11b/g/n, 1 10/100M WAN + 4 10/100M LAN, 3 fixed antennas</t>
    <phoneticPr fontId="9" type="noConversion"/>
  </si>
  <si>
    <t>TL-WR841N</t>
    <phoneticPr fontId="9" type="noConversion"/>
  </si>
  <si>
    <t>300Mbps Wireless N Router, Atheros, 2T2R, 2.4GHz, 802.11n/g/b, Built-in 4-port Switch, with 2 fixed antennas</t>
    <phoneticPr fontId="9" type="noConversion"/>
  </si>
  <si>
    <t>WiFi Pocket AP Router/TV Adapter/ Repeater</t>
    <phoneticPr fontId="9" type="noConversion"/>
  </si>
  <si>
    <t>TL-WR810N</t>
    <phoneticPr fontId="9" type="noConversion"/>
  </si>
  <si>
    <t>TL-WR710N</t>
    <phoneticPr fontId="9" type="noConversion"/>
  </si>
  <si>
    <t>TL-WR802N</t>
    <phoneticPr fontId="9" type="noConversion"/>
  </si>
  <si>
    <t>TL-WR702N</t>
    <phoneticPr fontId="9" type="noConversion"/>
  </si>
  <si>
    <t xml:space="preserve"> Wireless Range Extender</t>
    <phoneticPr fontId="9" type="noConversion"/>
  </si>
  <si>
    <t>RE450</t>
    <phoneticPr fontId="9" type="noConversion"/>
  </si>
  <si>
    <t>RE580D</t>
    <phoneticPr fontId="9" type="noConversion"/>
  </si>
  <si>
    <t>RE210</t>
    <phoneticPr fontId="9" type="noConversion"/>
  </si>
  <si>
    <t>RE200</t>
    <phoneticPr fontId="9" type="noConversion"/>
  </si>
  <si>
    <t>AC750 Dual Band Wireless Wall Plugged Range Extender, Mediatek, 433Mbps at 5GHz + 300Mbps at 2.4GHz, 802.11ac/a/b/g/n,, Ranger Extender button, Range extender mode, with internal Antennas</t>
    <phoneticPr fontId="9" type="noConversion"/>
  </si>
  <si>
    <t>TL-WA860RE</t>
    <phoneticPr fontId="9" type="noConversion"/>
  </si>
  <si>
    <t>300Mbps Wireless N Wall Plugged Range Extender with Pass Through, Atheros, 2T2R, 2.4GHz, 802.11n/g/b, Power on/off and Ranger Extender button, Range extender mode, with high gain external Antennas</t>
    <phoneticPr fontId="9" type="noConversion"/>
  </si>
  <si>
    <t>TL-WA850RE</t>
    <phoneticPr fontId="9" type="noConversion"/>
  </si>
  <si>
    <t>300Mbps Universal Wireless N Range Extender,Wall Mount, 2.4GHz, 300Mbps, 802.11b/g/n;  internal antennas;Range Extender Button, 1 LAN Port, WPS</t>
    <phoneticPr fontId="9" type="noConversion"/>
  </si>
  <si>
    <t>TL-WA854RE</t>
    <phoneticPr fontId="9" type="noConversion"/>
  </si>
  <si>
    <t>300Mbps Universal Wireless N Range Extender,Wall Mount, 2.4GHz, 300Mbps, 802.11b/g/n;  internal antennas;Range Extender Button, WPS</t>
    <phoneticPr fontId="9" type="noConversion"/>
  </si>
  <si>
    <t>Wireless N Access Point</t>
    <phoneticPr fontId="9" type="noConversion"/>
  </si>
  <si>
    <t>TL-WA901ND</t>
    <phoneticPr fontId="9" type="noConversion"/>
  </si>
  <si>
    <t>TL-WA801ND</t>
    <phoneticPr fontId="9" type="noConversion"/>
  </si>
  <si>
    <t>TL-WA701ND</t>
    <phoneticPr fontId="9" type="noConversion"/>
  </si>
  <si>
    <t xml:space="preserve">Enterprise WiFi Access Point </t>
    <phoneticPr fontId="9" type="noConversion"/>
  </si>
  <si>
    <t>EAP220</t>
    <phoneticPr fontId="9" type="noConversion"/>
  </si>
  <si>
    <t>EAP120</t>
    <phoneticPr fontId="9" type="noConversion"/>
  </si>
  <si>
    <t>300Mbps Wireless N Gigabit Ceiling/Wall Mount Access Point, QCA(Atheros), 300Mbps at 2.4Ghz, 802.11b/g/n, 1 Gigabit LAN, 802.3af PoE Supported, Centralized Management, Captive Portal,  AP/Client/Bridge/Repeater Mode, Multi-SSID, WMM, Rogue AP Detection, with 2*4dbi Internal Antennas</t>
    <phoneticPr fontId="9" type="noConversion"/>
  </si>
  <si>
    <t>EAP110</t>
    <phoneticPr fontId="9" type="noConversion"/>
  </si>
  <si>
    <t>4G LTE/3G</t>
    <phoneticPr fontId="10" type="noConversion"/>
  </si>
  <si>
    <t>M5360</t>
    <phoneticPr fontId="9" type="noConversion"/>
  </si>
  <si>
    <t>3G Mobile Wi-Fi with Power Bank, with Internal 3G Modem, SIM card slot, OLED screen display, 5200mAh Internal Battery, micro SD card slot, HSPA+ 3G,150Mbps Wi-Fi</t>
    <phoneticPr fontId="9" type="noConversion"/>
  </si>
  <si>
    <t>M7350</t>
    <phoneticPr fontId="9" type="noConversion"/>
  </si>
  <si>
    <t>4G LTE Advanced Mobile WiFi, Internal 4G Modem, SIM card slot, 1.4 inch TFT screen display, 2550mAH rechargeable battery, micro SD card slot, LTE-FDD/DC-HSPA+/GSM, 300Mbps 2.4GHz/5GHz selectable Dual Band WiFi</t>
    <phoneticPr fontId="9" type="noConversion"/>
  </si>
  <si>
    <t>M5350</t>
    <phoneticPr fontId="9" type="noConversion"/>
  </si>
  <si>
    <t>3G Mobile Wi-Fi, with Internal 3G Modem, SIM card slot, OLED screen display, 2000mAh Internal Battery, micro SD card slot, HSPA+ 3G, 150Mbps Wi-Fi</t>
    <phoneticPr fontId="9" type="noConversion"/>
  </si>
  <si>
    <t>M5250</t>
    <phoneticPr fontId="9" type="noConversion"/>
  </si>
  <si>
    <t>3G Mobile Wi-Fi, with Internal 3G Modem, SIM card slot, 2000mAh Internal Battery, micro SD card slot, HSPA+ 3G, 151Mbps Wi-Fi</t>
    <phoneticPr fontId="9" type="noConversion"/>
  </si>
  <si>
    <t>Archer MR200</t>
    <phoneticPr fontId="9" type="noConversion"/>
  </si>
  <si>
    <t>TL-MR3420</t>
    <phoneticPr fontId="9" type="noConversion"/>
  </si>
  <si>
    <t>300Mbps 3G/4G LTE Wireless N Router, Compatible with UMTS/HSPA/EVDO USB modem,  3G/4G WAN failover, 2T2R, 2.4GHz, 802.11n/g/b, 2 detachable antennas</t>
    <phoneticPr fontId="9" type="noConversion"/>
  </si>
  <si>
    <t>TL-MR3020</t>
    <phoneticPr fontId="9" type="noConversion"/>
  </si>
  <si>
    <t>11AC WiFi USB Adapter</t>
    <phoneticPr fontId="9" type="noConversion"/>
  </si>
  <si>
    <t>Archer T4UH</t>
    <phoneticPr fontId="9" type="noConversion"/>
  </si>
  <si>
    <t>AC1200 Dual Band High Gain Wireless USB Adapter, Realtek, 2T2R, 867Mbps at 5Ghz + 300Mbps at 2.4Ghz, 802.11ac/a/b/g/n, Micro USB 3.0, 2 high gain fixed antennas</t>
    <phoneticPr fontId="9" type="noConversion"/>
  </si>
  <si>
    <t>Archer T4U</t>
    <phoneticPr fontId="9" type="noConversion"/>
  </si>
  <si>
    <t>AC1200 Wireless Dual Band USB 3.0 Adapter,AC1200 ,1200Mbps, USB3.0/2.0, 300Mbps at 2.4Ghz + 900Mbps at 5Ghz, 802.11a/b/g/n/ac, WPA2/WPA, WPS, Support Windows XP/Vista/7/8/MAC;</t>
    <phoneticPr fontId="9" type="noConversion"/>
  </si>
  <si>
    <t>Archer T2UH</t>
    <phoneticPr fontId="9" type="noConversion"/>
  </si>
  <si>
    <t>AC600 Dual Band High Gain Wireless USB Adapter, MediaTek, 1T1R, 433Mbps at 5Ghz + 150Mbps at 2.4Ghz, 802.11ac/a/b/g/n, USB 2.0,1 detachable antenna</t>
    <phoneticPr fontId="9" type="noConversion"/>
  </si>
  <si>
    <t>Archer T2U</t>
    <phoneticPr fontId="9" type="noConversion"/>
  </si>
  <si>
    <t>Archer T1U</t>
    <phoneticPr fontId="9" type="noConversion"/>
  </si>
  <si>
    <t>AC450 Wireless Nano USB Adapter, Nano Size, MediaTek,1T1R, 433Mbps at 5Ghz, 802.11ac/n/a, USB 2.0, Internal antenna</t>
    <phoneticPr fontId="9" type="noConversion"/>
  </si>
  <si>
    <t>11N WiFi USB Adapter</t>
    <phoneticPr fontId="9" type="noConversion"/>
  </si>
  <si>
    <t>TL-WN822N</t>
    <phoneticPr fontId="9" type="noConversion"/>
  </si>
  <si>
    <t>300Mbps High Gain Wireless N USB Adapter, Atheros, 2T2R, 2.4GHz, 802.11n/g/b,  QSS button, autorun utility, elegant desktop housing,  USB extension cable, 2 fixed antennas,Support Windows XP/Vista/7/8/MAC;</t>
    <phoneticPr fontId="9" type="noConversion"/>
  </si>
  <si>
    <t>TL-WN823N</t>
    <phoneticPr fontId="10" type="noConversion"/>
  </si>
  <si>
    <t>300Mbps Wireless N Mini USB Adapter, 2.4GHz, 802.11n/g/b, QSS button, autorun utility,Support Windows XP/Vista/7/8/MAC;</t>
    <phoneticPr fontId="9" type="noConversion"/>
  </si>
  <si>
    <t>TL-WN725N</t>
    <phoneticPr fontId="10" type="noConversion"/>
  </si>
  <si>
    <t>150Mbps Wireless N Nano USB Adapter, Support 802.11b/g/n; Nano size; Provide USB 2.0 Interface; Provide software WPS; Support Windows XP/Vista/7/8/MAC;</t>
    <phoneticPr fontId="9" type="noConversion"/>
  </si>
  <si>
    <t>Wireless N PCI/PCIE Adapter</t>
    <phoneticPr fontId="9" type="noConversion"/>
  </si>
  <si>
    <t>Archer T9E</t>
    <phoneticPr fontId="9" type="noConversion"/>
  </si>
  <si>
    <t>Archer T6E</t>
    <phoneticPr fontId="9" type="noConversion"/>
  </si>
  <si>
    <t>AC1300 Dual Band Wireless PCI Express Adapter, Broadcom , 2T2R, 867Mbps at 5Ghz + 400Mbps at 2.4Ghz, 802.11ac/a/b/g/n, 2 detachable antennas</t>
    <phoneticPr fontId="9" type="noConversion"/>
  </si>
  <si>
    <t>TL-WDN4800</t>
    <phoneticPr fontId="9" type="noConversion"/>
  </si>
  <si>
    <t>N900 Wireless N Dual Band PCI Express Adapter, 2x450Mbps, 2.4GHz/5GHz, 802.10a/b/g/n, with 3 detachable antennas,Support Windows XP/Vista/7/8/MAC;</t>
    <phoneticPr fontId="9" type="noConversion"/>
  </si>
  <si>
    <t>TL-WN851ND</t>
    <phoneticPr fontId="9" type="noConversion"/>
  </si>
  <si>
    <t>High Power Wireless/ Outdoor</t>
    <phoneticPr fontId="10" type="noConversion"/>
  </si>
  <si>
    <t xml:space="preserve">High Power Wireless Access Point </t>
    <phoneticPr fontId="9" type="noConversion"/>
  </si>
  <si>
    <t>CPE510</t>
    <phoneticPr fontId="9" type="noConversion"/>
  </si>
  <si>
    <t>CPE210</t>
    <phoneticPr fontId="9" type="noConversion"/>
  </si>
  <si>
    <t>WBS510</t>
    <phoneticPr fontId="9" type="noConversion"/>
  </si>
  <si>
    <t>Outdoor 5GHz 300Mbps Wireless Base Station, Qualcomm, up to 30dBm, 2T2R, 5Ghz 802.11b/g/n, 2 external antenna interfaces, 1 10/100Mbps &amp; 110/100/1000Mbps LAN, Weather proof, Passive PoE, support TDMA and  centralized management, WISP Client Router/AP/AP Client/ Repeater/Bridge mode</t>
    <phoneticPr fontId="9" type="noConversion"/>
  </si>
  <si>
    <t>WBS210</t>
    <phoneticPr fontId="9" type="noConversion"/>
  </si>
  <si>
    <t>Outdoor 2.4GHz 300Mbps Wireless Base Station, Qualcomm, up to 30dBm,2T2R, 2.4Ghz 802.11b/g/n, 2 external antenna interfaces, 1 10/100Mbps &amp; 110/100/1000Mbps LAN, Weather proof, Passive PoE, support TDMA and  centralized management, WISP Client Router/AP/AP Client/ Repeater/Bridge mode</t>
    <phoneticPr fontId="9" type="noConversion"/>
  </si>
  <si>
    <t>TL-WA7210N</t>
    <phoneticPr fontId="9" type="noConversion"/>
  </si>
  <si>
    <t>Indoor/Outdoor 2.4Ghz 150Mbps Wireless Access Point, WISP Client Router, up to 27dBm, Atheros, 2.4GHz 802.11g/b, High Sensitivity, Integrated 12dBi directional antenna, Weather proof, Passive PoE, Supports AP, Multi-SSID, Client, Universal/WDS Repeater, Bridge with AP; 15KV ESD and 4000V lightning protection; WEP, WPA/WPA2, WPA-PSK/WPA2-PSK data security</t>
    <phoneticPr fontId="9" type="noConversion"/>
  </si>
  <si>
    <t>High Power Wireless Adapter</t>
    <phoneticPr fontId="9" type="noConversion"/>
  </si>
  <si>
    <t>TL-ANT5819MS</t>
    <phoneticPr fontId="9" type="noConversion"/>
  </si>
  <si>
    <t>5GHz 19dBi Outdoor 2x2 MIMO Sector Antenna, 2 RP-SMA connector, 90 degree beamwidth, point-to-multipoint application</t>
    <phoneticPr fontId="9" type="noConversion"/>
  </si>
  <si>
    <t>TL-ANT2415MS</t>
    <phoneticPr fontId="9" type="noConversion"/>
  </si>
  <si>
    <t>TL-ANT2424MD</t>
    <phoneticPr fontId="9" type="noConversion"/>
  </si>
  <si>
    <t>TL-ANT5830MD</t>
    <phoneticPr fontId="9" type="noConversion"/>
  </si>
  <si>
    <t>TL-ANT2408CL</t>
    <phoneticPr fontId="9" type="noConversion"/>
  </si>
  <si>
    <t>TL-ANT2408C</t>
    <phoneticPr fontId="9" type="noConversion"/>
  </si>
  <si>
    <t>TL-ANT2409A</t>
    <phoneticPr fontId="9" type="noConversion"/>
  </si>
  <si>
    <t>TL-ANT2409B</t>
    <phoneticPr fontId="9" type="noConversion"/>
  </si>
  <si>
    <t>TL-ANT2414A</t>
    <phoneticPr fontId="9" type="noConversion"/>
  </si>
  <si>
    <t>TL-ANT2414B</t>
    <phoneticPr fontId="9" type="noConversion"/>
  </si>
  <si>
    <t>TL-ANT2412D</t>
    <phoneticPr fontId="9" type="noConversion"/>
  </si>
  <si>
    <t>TL-ANT2415D</t>
    <phoneticPr fontId="9" type="noConversion"/>
  </si>
  <si>
    <t>TL-ANT2424B</t>
    <phoneticPr fontId="9" type="noConversion"/>
  </si>
  <si>
    <t>TL-ANT5823B</t>
    <phoneticPr fontId="9" type="noConversion"/>
  </si>
  <si>
    <t>5GHz 23dBi Outdoor Panel Antenna</t>
    <phoneticPr fontId="9" type="noConversion"/>
  </si>
  <si>
    <t>TL-ANT5830B</t>
    <phoneticPr fontId="9" type="noConversion"/>
  </si>
  <si>
    <t>5GHz 30dBi Outdoor Grid Parabolic Antenna</t>
    <phoneticPr fontId="9" type="noConversion"/>
  </si>
  <si>
    <t>TL-ANT24EC3S</t>
    <phoneticPr fontId="9" type="noConversion"/>
  </si>
  <si>
    <t>TL-ANT24EC5S</t>
    <phoneticPr fontId="9" type="noConversion"/>
  </si>
  <si>
    <t>TL-ANT24EC6N</t>
    <phoneticPr fontId="9" type="noConversion"/>
  </si>
  <si>
    <t>TL-ANT24EC12N</t>
    <phoneticPr fontId="9" type="noConversion"/>
  </si>
  <si>
    <t>TL-ANT24PT3</t>
    <phoneticPr fontId="9" type="noConversion"/>
  </si>
  <si>
    <t>Pigtail Cable, 2.4GHz, 3 meters Cable length, N-type Male to RP-SMA Male connector</t>
    <phoneticPr fontId="9" type="noConversion"/>
  </si>
  <si>
    <t>TL-ANT24SP</t>
    <phoneticPr fontId="9" type="noConversion"/>
  </si>
  <si>
    <t>Wireless VDSL2 Modem / Router</t>
    <phoneticPr fontId="9" type="noConversion"/>
  </si>
  <si>
    <t>Archer VR900</t>
    <phoneticPr fontId="9" type="noConversion"/>
  </si>
  <si>
    <t>AC1900 Wireless Dual Band Gigabit VDSL2 Modem Router, Broadcom, 802.11ac/a/n/g/b, 1300Mbps at 5GHz + 600Mbps at 2.4GHz, 4 GE LAN Ports, 1 USB 3.0 +1 USB 2.0, 3 detachable antennas, Annex A, with VDSL splitter</t>
    <phoneticPr fontId="9" type="noConversion"/>
  </si>
  <si>
    <t>Archer VR200</t>
    <phoneticPr fontId="9" type="noConversion"/>
  </si>
  <si>
    <t>AC750 Wireless Dual Band Gigabit VDSL/ADSL Modem Router, Lantiq + MediaTek, 802.11ac/a/b/g/n, 433 Mbps at 5GHz + 300Mbps at 2.4GHz, 4 GE Ports, 2 USB 2.0 Ports, 3 detachable antennas, Annex A, with VDSL splitter</t>
    <phoneticPr fontId="9" type="noConversion"/>
  </si>
  <si>
    <t>TD-W9980</t>
    <phoneticPr fontId="9" type="noConversion"/>
  </si>
  <si>
    <t>N600  Wireless Dual Band Gigabit VDSL2 Modem Router, 4 Gigabit LAN ports, 2 USB 2.0 Ports, 300Mbps at 5Ghz + 300Mbps at 2.4Ghz, Lantiq + Atheros, profile upto 30a, 3 detachable antennas, Annex A, with VDSL splitter</t>
    <phoneticPr fontId="9" type="noConversion"/>
  </si>
  <si>
    <t>TD-W9970</t>
    <phoneticPr fontId="9" type="noConversion"/>
  </si>
  <si>
    <t>300Mbps Wireless N USB VDSL2 Modem Router, Broadcom, 802.11b/g/n, 300Mbps at 2.4GHz, 4 FE LAN ports, 1 USB 2.0 Port, 2 fixed antennas, Wi-Fi on/off button, Annex A, with VDSL splitter</t>
    <phoneticPr fontId="9" type="noConversion"/>
  </si>
  <si>
    <t>Wireless ADSL2+  Modem / Router</t>
    <phoneticPr fontId="9" type="noConversion"/>
  </si>
  <si>
    <t>Archer D9</t>
    <phoneticPr fontId="9" type="noConversion"/>
  </si>
  <si>
    <t>AC1900 Wireless Dual Band Gigabit ADSL2+ Modem Router, Broadcom, 802.11ac/a/n/g/b, 1300Mbps at 5GHz + 600Mbps at 2.4GHz, 4 GE Ports, 1 USB 2.0 Port, 1 USB 3.0 Port , 3 detachable antennas, Annex A, with ADSL splitter</t>
    <phoneticPr fontId="9" type="noConversion"/>
  </si>
  <si>
    <t>Archer D7</t>
    <phoneticPr fontId="9" type="noConversion"/>
  </si>
  <si>
    <t>AC1750 Wireless Dual Band Gigabit ADSL2+ Modem Router, 4 Gigabit Ethernet Ports, 2 USB 2.0 Ports, 1300Mbps at 5Ghz + 450Mbps at 2.4Ghz, Broadcom + Atheros, 3 detachable antennas, Annex A, with ADSL splitter</t>
    <phoneticPr fontId="9" type="noConversion"/>
  </si>
  <si>
    <t>Archer D2</t>
    <phoneticPr fontId="9" type="noConversion"/>
  </si>
  <si>
    <t>AC750 Wireless Dual Band Gigabit ADSL2+ Modem Router, Lantiq, 802.11ac/a/n/g/b, 433Mbps at 5GHz + 300Mbps at 2.4GHz, 4 GE Ports, 1 USB 2.0 Port, 3 detachable antennas, Annex A, with ADSL splitter</t>
    <phoneticPr fontId="9" type="noConversion"/>
  </si>
  <si>
    <t>Archer D20</t>
    <phoneticPr fontId="9" type="noConversion"/>
  </si>
  <si>
    <t>AC750 Wireless Dual Band ADSL2+ Modem Router, Lantiq+MediaTek, 802.11ac/a/b/g/n, 433 Mbps at 5GHz + 300Mbps at 2.4GHz, 4 FE Ports, 1 USB 2.0 Port, 2 Fixed antennas, Annex A, with ADSL splitter</t>
    <phoneticPr fontId="9" type="noConversion"/>
  </si>
  <si>
    <t>TD-W8970</t>
    <phoneticPr fontId="9" type="noConversion"/>
  </si>
  <si>
    <t>TD-W8968</t>
    <phoneticPr fontId="9" type="noConversion"/>
  </si>
  <si>
    <t>4-port 300Mbps Wireless N ADSL2+ Modem Router, ADSL/ADSL2/ADSL2+, Annex A, with ADSL splitter, 802.11n/g/b, 2 detachable antennas, 1 USB port for shared storage/FTP server/Media server/Print serve</t>
    <phoneticPr fontId="9" type="noConversion"/>
  </si>
  <si>
    <t>TD-W8960N</t>
    <phoneticPr fontId="9" type="noConversion"/>
  </si>
  <si>
    <t xml:space="preserve">4-port 300Mbps Wireless N ADSL2+ Modem Router, ADSL/ADSL2/ADSL2+, Annex A, with ADSL splitter, 802.11n/g/b, 2 detachable antennas </t>
    <phoneticPr fontId="9" type="noConversion"/>
  </si>
  <si>
    <t>Wireless ADSL2+ Router (Annex B)</t>
    <phoneticPr fontId="9" type="noConversion"/>
  </si>
  <si>
    <t>TD-W8970B</t>
    <phoneticPr fontId="9" type="noConversion"/>
  </si>
  <si>
    <t>TD-W8961NB</t>
    <phoneticPr fontId="9" type="noConversion"/>
  </si>
  <si>
    <t xml:space="preserve">4-port 300Mbps Wireless N ADSL2+ Modem Router, Trendchip+Ralink chipset, ADSL/ADSL2/ADSL2+, Annex B, 802.11n/g/b, 2 detachable antennas  </t>
    <phoneticPr fontId="9" type="noConversion"/>
  </si>
  <si>
    <t xml:space="preserve">  ADSL2+ Modem</t>
    <phoneticPr fontId="9" type="noConversion"/>
  </si>
  <si>
    <t>Surveillance Camera</t>
    <phoneticPr fontId="10" type="noConversion"/>
  </si>
  <si>
    <t>NC220</t>
    <phoneticPr fontId="9" type="noConversion"/>
  </si>
  <si>
    <t>Print Server</t>
    <phoneticPr fontId="10" type="noConversion"/>
  </si>
  <si>
    <t>TL-PS110P</t>
    <phoneticPr fontId="9" type="noConversion"/>
  </si>
  <si>
    <t>TL-PS110U</t>
    <phoneticPr fontId="9" type="noConversion"/>
  </si>
  <si>
    <t>TL-PS310U</t>
    <phoneticPr fontId="9" type="noConversion"/>
  </si>
  <si>
    <t>TL-WPS510U</t>
    <phoneticPr fontId="9" type="noConversion"/>
  </si>
  <si>
    <t>Power Bank</t>
    <phoneticPr fontId="10" type="noConversion"/>
  </si>
  <si>
    <t>TL-PB10400</t>
    <phoneticPr fontId="9" type="noConversion"/>
  </si>
  <si>
    <t xml:space="preserve">10400mAh Power Bank, 2 USB ports(5V/1A, 5V/2A), 1 Micro USB port, Built-in flashlight, with Micro USB Cable </t>
    <phoneticPr fontId="9" type="noConversion"/>
  </si>
  <si>
    <t>PB50</t>
    <phoneticPr fontId="9" type="noConversion"/>
  </si>
  <si>
    <t>10000mAh Power Bank, 2 USB ports(5V/1A, 5V/2A), 1 Micro USB port, with Micro USB Cable</t>
    <phoneticPr fontId="9" type="noConversion"/>
  </si>
  <si>
    <t>TL-PB2600</t>
    <phoneticPr fontId="9" type="noConversion"/>
  </si>
  <si>
    <t xml:space="preserve">2600mAh Power Bank,1 USB port(5V/1A), 1 Micro USB port, with Micro USB Cable </t>
    <phoneticPr fontId="9" type="noConversion"/>
  </si>
  <si>
    <t>TL-PB5200</t>
    <phoneticPr fontId="9" type="noConversion"/>
  </si>
  <si>
    <t xml:space="preserve">5200mAh Power Bank, 1 USB port(5V/2.4A), 1 Micro USB port,with Micro USB Cable </t>
    <phoneticPr fontId="9" type="noConversion"/>
  </si>
  <si>
    <t xml:space="preserve">Multi-Media </t>
    <phoneticPr fontId="10" type="noConversion"/>
  </si>
  <si>
    <t>UH700</t>
    <phoneticPr fontId="9" type="noConversion"/>
  </si>
  <si>
    <t>7 ports USB 3.0 Hub,Desktop,12V/2.5A power adapter included</t>
    <phoneticPr fontId="9" type="noConversion"/>
  </si>
  <si>
    <t>UH400</t>
    <phoneticPr fontId="9" type="noConversion"/>
  </si>
  <si>
    <t>Bluetooth Music Receiver</t>
    <phoneticPr fontId="9" type="noConversion"/>
  </si>
  <si>
    <t>Bluetooth Music Receiver, Bluetooth 4.0, audio 3.5mm connector</t>
    <phoneticPr fontId="28" type="noConversion"/>
  </si>
  <si>
    <t>UE300</t>
    <phoneticPr fontId="9" type="noConversion"/>
  </si>
  <si>
    <t>Router</t>
    <phoneticPr fontId="10" type="noConversion"/>
  </si>
  <si>
    <t>SMB  Load Balance Router</t>
    <phoneticPr fontId="9" type="noConversion"/>
  </si>
  <si>
    <t>TL-R470T+</t>
    <phoneticPr fontId="9" type="noConversion"/>
  </si>
  <si>
    <t>TL-R480T+</t>
    <phoneticPr fontId="9" type="noConversion"/>
  </si>
  <si>
    <t>TL-ER5120</t>
    <phoneticPr fontId="9" type="noConversion"/>
  </si>
  <si>
    <t>TL-R600VPN</t>
    <phoneticPr fontId="9" type="noConversion"/>
  </si>
  <si>
    <t>SafeStream™  Gigabit Broadband VPN Router,  1 Gigabit  WAN port + 4 Gigabit LAN ports, 20 IPsec VPN Tunnels, 16 PPTP VPN tunnels and 16 L2TP VPN tunnels , Dial-on-demand, SPI Firewall, IP&amp;MAC Binding, Bandwidth Control, Parental control, DDNS, UPnP, 802.1X, DHCP, DMZ host</t>
    <phoneticPr fontId="9" type="noConversion"/>
  </si>
  <si>
    <t>TL-ER604W</t>
    <phoneticPr fontId="9" type="noConversion"/>
  </si>
  <si>
    <t>SafeStream™  Wireless N Gigabit Broadband VPN Router,  1 Gigabit  WAN port + 4 Gigabit LAN ports,30 IPsec VPN Tunnels, 16 PPTP VPN tunnels and 16 L2TP VPN tunnels , Dial-on-demand, SPI Firewall, ,IP&amp;MAC Binding, Bandwidth Control, Parental control, DDNS, UPnP, 802.1X, DHCP, DMZ host, Supports IEEE802.11 b/g/n, 2*5dBi detachable antenna;</t>
    <phoneticPr fontId="9" type="noConversion"/>
  </si>
  <si>
    <t>TL-ER6020</t>
    <phoneticPr fontId="9" type="noConversion"/>
  </si>
  <si>
    <t>TL-ER6120</t>
    <phoneticPr fontId="9" type="noConversion"/>
  </si>
  <si>
    <t>Switch</t>
    <phoneticPr fontId="10" type="noConversion"/>
  </si>
  <si>
    <t xml:space="preserve"> 5-series L2 Full Managed Switch</t>
    <phoneticPr fontId="9" type="noConversion"/>
  </si>
  <si>
    <t>TL-SG5412F</t>
    <phoneticPr fontId="9" type="noConversion"/>
  </si>
  <si>
    <t>JetStream™ 12-port Pure-Gigabit L2 Managed Switch, 12 Gigabit SFP slots including 4 Combo Gigabit RJ45 ports, 128 Static Routing rules, Port/Tag/Voice/MAC/Protocol-Based VLAN, Q-in-Q(Double VLAN), GVRP, MVR, STP/RSTP/MSTP, IGMP V1/V2/V3 Snooping, COS, DSCP, Rate Limiting, 802.1x, IEEE 802.3ad, L2/3/4 ACL, IP Clustering, Port  Mirroring, IP Source Guard, SSL, SSH, CLI, SNMP, RMON</t>
    <phoneticPr fontId="9" type="noConversion"/>
  </si>
  <si>
    <t>TL-SG5428</t>
    <phoneticPr fontId="9" type="noConversion"/>
  </si>
  <si>
    <t>TL-SL5428E</t>
    <phoneticPr fontId="9" type="noConversion"/>
  </si>
  <si>
    <t>JetStream™ 24+4G Gigabit-Uplink Managed Switch, 24 10/100Mbps RJ45 ports, 4 Gigabit RJ45 ports with 2 combo SFP slots, Port/Tag/Voice/MAC/Protocol-Based VLAN, Q-in-Q(Double VLAN), GVRP, MVR, STP/RSTP/MSTP, IGMP V1/V2/V3 Snooping, COS, DSCP, Rate Limiting, 802.1x, IEEE 802.3ad, L2/3/4 ACL(240 entries), IP Clustering, Port  Mirroring, IP Source Guard, SSL, SSH, CLI, SNMP, RMON</t>
    <phoneticPr fontId="9" type="noConversion"/>
  </si>
  <si>
    <t>L3 Managed Switch</t>
    <phoneticPr fontId="9" type="noConversion"/>
  </si>
  <si>
    <t>T3700G-28TQ</t>
    <phoneticPr fontId="9" type="noConversion"/>
  </si>
  <si>
    <t>JetStream™ 28-port Pure-Gigabit L3 Managed Switch, 24 10/100/1000Mbps RJ45 ports including 4 combo Gigabit SFP  slots, 2 integrated 10G SFP+ Slots, 2 optional 10G SFP+ Slots. Abundant L3 routing protocols including Static Routing/RIP/OSPF/ECMP/VRRP, True Physical Stacking up to 8 units, Port/Tag/Voice/Protocol-Based VLAN, Q-in-Q (Double VLAN), GVRP, STP/RSTP/MSTP, PIM-SM/PIM-DM, IGMP V1/V2/V3 Snooping, COS, DSCP, Rate Limiting, 802.1x, IEEE 802.3ad, L2/3/4 ACL, Port  Mirroring, IP Source Guard, SSL, SSH, CLI, SNMP, RMON, 1U 19-inch rack-mountable steel case</t>
    <phoneticPr fontId="9" type="noConversion"/>
  </si>
  <si>
    <t>T2700G-28TQ</t>
    <phoneticPr fontId="9" type="noConversion"/>
  </si>
  <si>
    <t>T2700G-28TQ-L1000</t>
    <phoneticPr fontId="9" type="noConversion"/>
  </si>
  <si>
    <t xml:space="preserve">   3-series L2 Managed Switch</t>
    <phoneticPr fontId="9" type="noConversion"/>
  </si>
  <si>
    <t>TL-SG3424</t>
    <phoneticPr fontId="9" type="noConversion"/>
  </si>
  <si>
    <t>T2600G-52TS(TL-SG3452)</t>
    <phoneticPr fontId="9" type="noConversion"/>
  </si>
  <si>
    <t>JetStream™ 48-port Pure-Gigabit L2 Managed Switch, 48 10/100/1000Mbps RJ45 ports including 4 Gigabit SFP slots, Static Routing, Port/Tag/Voice/Protocol-Based VLAN, Q-in-Q(Double VLAN), GVRP, STP/RSTP/MSTP, IGMP V1/V2/V3 Snooping, COS, DSCP, Rate Limiting, 802.1x, IEEE 802.3ad, L2/3/4 ACL, IP Clustering, Port Mirroring, IP Source Guard, SSL, SSH, CLI, SNMP, RMON, 1U 19-inch rack-mountable steel case</t>
  </si>
  <si>
    <t>T2600G-28TS(TL-SG3424)</t>
    <phoneticPr fontId="9" type="noConversion"/>
  </si>
  <si>
    <t>TL-SG3216</t>
    <phoneticPr fontId="9" type="noConversion"/>
  </si>
  <si>
    <t>TL-SG3210</t>
    <phoneticPr fontId="9" type="noConversion"/>
  </si>
  <si>
    <t>TL-SL3452</t>
    <phoneticPr fontId="9" type="noConversion"/>
  </si>
  <si>
    <t>TL-SL3428</t>
    <phoneticPr fontId="9" type="noConversion"/>
  </si>
  <si>
    <t xml:space="preserve">  2-series Smart Managed Switch</t>
    <phoneticPr fontId="9" type="noConversion"/>
  </si>
  <si>
    <t>TL-SG2452</t>
    <phoneticPr fontId="9" type="noConversion"/>
  </si>
  <si>
    <t>T1600G-52TS(TL-SG2452)</t>
    <phoneticPr fontId="9" type="noConversion"/>
  </si>
  <si>
    <t>48-port Pure-Gigabit Smart Switch, 48 10/100/1000Mbps RJ45 ports including 4gigabit SFP  slots, Static Routing, Tag-based VLAN, STP/RSTP/MSTP, IGMP V1/V2/V3 Snooping, DHCP Filtering, 802.1P Qos, Rate Limiting, Voice VLAN,  Port Trunking, LACP, Port Mirroring, SNMP, RMON, 1U 19-inch rack-mountable steel case</t>
    <phoneticPr fontId="9" type="noConversion"/>
  </si>
  <si>
    <t>T1600G-52PS(TL-SG2452P)</t>
    <phoneticPr fontId="23" type="noConversion"/>
  </si>
  <si>
    <t>48-Port Gigabit PoE+ Smart Switch, 48 Gigabit RJ45 ports including 4 SFP ports, 802.3at/af, 384W PoE power supply, Static Routing, Tag-based VLAN, STP/RSTP/MSTP, IGMP V1/V2/V3 Snooping, 802.1P Qos, Rate Limiting, Port Trunking, Port Mirroring, SNMP, RMON, 1U 19-inch rack-mountable steel case</t>
    <phoneticPr fontId="23" type="noConversion"/>
  </si>
  <si>
    <t>TL-SG2424</t>
    <phoneticPr fontId="9" type="noConversion"/>
  </si>
  <si>
    <t>T1600G-28TS(TL-SG2424)</t>
    <phoneticPr fontId="9" type="noConversion"/>
  </si>
  <si>
    <t>TL-SG2216</t>
    <phoneticPr fontId="9" type="noConversion"/>
  </si>
  <si>
    <t>TL-SG2008</t>
    <phoneticPr fontId="9" type="noConversion"/>
  </si>
  <si>
    <t>8-port Pure-Gigabit Smart Switch, 8 10/100/1000Mbps RJ45 ports, Tag-based VLAN, STP/RSTP/MSTP, IGMP V1/V2/V3 Snooping, DHCP Filtering, 802.1P Qos, Rate Limiting, Voice VLAN,  Port Trunking, LACP, Port Mirroring, SNMP, RMON</t>
    <phoneticPr fontId="9" type="noConversion"/>
  </si>
  <si>
    <t xml:space="preserve">  JetStream™ L2 Smart Managed Gigabit-Uplink Switch</t>
    <phoneticPr fontId="9" type="noConversion"/>
  </si>
  <si>
    <t>TL-SL2428</t>
    <phoneticPr fontId="9" type="noConversion"/>
  </si>
  <si>
    <t>24-Port 10/100Mbps + 4-Port Gigabit Smart Switch, 24 10/100Mbps RJ45 ports, 4 Gigabit RJ45 Ports and 2 Combo SFP Slots, Tag-based VLAN, STP/RSTP/MSTP, IGMP V1/V2/V3 Snooping, 802.1P Qos, Rate Limiting, Port Trunking, Port Mirroring, SNMP, RMON</t>
    <phoneticPr fontId="9" type="noConversion"/>
  </si>
  <si>
    <t>T1500-28PCT(TL-SL2428P)</t>
    <phoneticPr fontId="23" type="noConversion"/>
  </si>
  <si>
    <t>24-Port 10/100Mbps + 4-Port Gigabit PoE+ Smart Switch, 24 10/100Mbps RJ45 ports, 4 Gigabit RJ45 Ports and 2 Combo SFP Slots, 802.3at/af, 180W PoE power supply, Tag-based VLAN, STP/RSTP/MSTP, IGMP V1/V2/V3 Snooping, 802.1P QoS, Rate Limiting, Port Trunking, Port Mirroring, SNMP, RMON, 1U 19-inch rack-mountable steel case</t>
    <phoneticPr fontId="9" type="noConversion"/>
  </si>
  <si>
    <t>TL-SL2218</t>
    <phoneticPr fontId="9" type="noConversion"/>
  </si>
  <si>
    <t>16-Port 10/100Mbps + 2-Port Gigabit Smart Switch, 16 10/100Mbps RJ45 ports, 2 Gigabit RJ45 Ports and 2 Combo SFP Slots, Tag-based VLAN, STP/RSTP/MSTP, IGMP V1/V2/V3 Snooping, 802.1P Qos, Rate Limiting, Port Trunking, Port Mirroring, SNMP, RMON</t>
    <phoneticPr fontId="9" type="noConversion"/>
  </si>
  <si>
    <t>Easy Smart Managed Switch</t>
    <phoneticPr fontId="9" type="noConversion"/>
  </si>
  <si>
    <t>TL-SG1024DE</t>
    <phoneticPr fontId="9" type="noConversion"/>
  </si>
  <si>
    <t>24-Port Gigabit Easy Smart Switch, 24 10/100/1000Mbps RJ45 ports,  MTU/Port/Tag-based VLAN, QoS, IGMP Snooping</t>
    <phoneticPr fontId="9" type="noConversion"/>
  </si>
  <si>
    <t>TL-SG1016DE</t>
    <phoneticPr fontId="9" type="noConversion"/>
  </si>
  <si>
    <t>16-Port Gigabit Easy Smart Switch, 16 10/100/1000Mbps RJ45 ports, MTU/Port/Tag-based VLAN, QoS, IGMP Snooping</t>
    <phoneticPr fontId="9" type="noConversion"/>
  </si>
  <si>
    <t>TL-SG108E</t>
    <phoneticPr fontId="9" type="noConversion"/>
  </si>
  <si>
    <t>8-Port Gigabit Easy Smart Switch, 8 10/100/1000Mbps RJ45 ports, MTU/Port/Tag-based VLAN, QoS, IGMP Snooping</t>
    <phoneticPr fontId="9" type="noConversion"/>
  </si>
  <si>
    <t>TL-SG105E</t>
    <phoneticPr fontId="9" type="noConversion"/>
  </si>
  <si>
    <t>5-Port Gigabit Desktop Easy Smart Switch, 5 10/100/1000Mbps RJ45 ports, MTU/Port/Tag-based VLAN, QoS, IGMP Snooping</t>
    <phoneticPr fontId="9" type="noConversion"/>
  </si>
  <si>
    <t>TL-SG1005D</t>
    <phoneticPr fontId="9" type="noConversion"/>
  </si>
  <si>
    <t>5-port Desktop Gigabit Switch, 5 10/100/1000M RJ45 ports, plastic case</t>
    <phoneticPr fontId="9" type="noConversion"/>
  </si>
  <si>
    <t>TL-SG1005D</t>
    <phoneticPr fontId="9" type="noConversion"/>
  </si>
  <si>
    <t>TL-SG1008D</t>
    <phoneticPr fontId="9" type="noConversion"/>
  </si>
  <si>
    <t>TL-SG1008D</t>
    <phoneticPr fontId="9" type="noConversion"/>
  </si>
  <si>
    <t>TL-SG105</t>
    <phoneticPr fontId="9" type="noConversion"/>
  </si>
  <si>
    <t>5-port Metal Gigabit Switch, 5 10/100/1000M RJ45 ports, supports GMP Snooping; IEEE 802.1p QoS; Plug and Play; metal case</t>
    <phoneticPr fontId="9" type="noConversion"/>
  </si>
  <si>
    <t>TL-SG108</t>
    <phoneticPr fontId="9" type="noConversion"/>
  </si>
  <si>
    <t>8-port Metal Gigabit Switch, 5 10/100/1000M RJ45 ports, supports GMP Snooping; IEEE 802.1p QoS; Plug and Play; metal case</t>
    <phoneticPr fontId="9" type="noConversion"/>
  </si>
  <si>
    <t>TL-SG1016D</t>
    <phoneticPr fontId="9" type="noConversion"/>
  </si>
  <si>
    <t>16-port Gigabit Desktop/Rackmount Switch, 16 10/100/1000M RJ45 ports, 13-inch steel case</t>
    <phoneticPr fontId="9" type="noConversion"/>
  </si>
  <si>
    <t>TL-SG1024D</t>
    <phoneticPr fontId="9" type="noConversion"/>
  </si>
  <si>
    <t>TL-SG1016</t>
    <phoneticPr fontId="9" type="noConversion"/>
  </si>
  <si>
    <t>TL-SG1024</t>
    <phoneticPr fontId="9" type="noConversion"/>
  </si>
  <si>
    <t>24-port Gigabit Switch, 24 10/100/1000M RJ45 ports, 1U 19-inch rack-mountable steel case</t>
    <phoneticPr fontId="9" type="noConversion"/>
  </si>
  <si>
    <t>TL-SG1048</t>
    <phoneticPr fontId="9" type="noConversion"/>
  </si>
  <si>
    <t>TL-SF1005D</t>
    <phoneticPr fontId="9" type="noConversion"/>
  </si>
  <si>
    <t>TL-SF1008D</t>
    <phoneticPr fontId="9" type="noConversion"/>
  </si>
  <si>
    <t>TL-SF1016D</t>
    <phoneticPr fontId="9" type="noConversion"/>
  </si>
  <si>
    <t>TL-SF1016DS</t>
    <phoneticPr fontId="9" type="noConversion"/>
  </si>
  <si>
    <t>TL-SF1024D</t>
    <phoneticPr fontId="9" type="noConversion"/>
  </si>
  <si>
    <t>TL-SF1016</t>
    <phoneticPr fontId="9" type="noConversion"/>
  </si>
  <si>
    <t>TL-SF1024</t>
    <phoneticPr fontId="9" type="noConversion"/>
  </si>
  <si>
    <t>TL-SF1024M</t>
    <phoneticPr fontId="9" type="noConversion"/>
  </si>
  <si>
    <t>24-port 10/100M Desktop Switch, 24 10/100M RJ45 ports, Plastic case</t>
    <phoneticPr fontId="9" type="noConversion"/>
  </si>
  <si>
    <t>TL-SF1048</t>
    <phoneticPr fontId="9" type="noConversion"/>
  </si>
  <si>
    <t>Fiber Converter</t>
    <phoneticPr fontId="10" type="noConversion"/>
  </si>
  <si>
    <t xml:space="preserve">  SFP Fiber Module (MiniGBIC)</t>
    <phoneticPr fontId="9" type="noConversion"/>
  </si>
  <si>
    <t>TL-SM311LM</t>
    <phoneticPr fontId="9" type="noConversion"/>
  </si>
  <si>
    <t>TL-SM311LS</t>
    <phoneticPr fontId="9" type="noConversion"/>
  </si>
  <si>
    <t>TL-SM321A</t>
    <phoneticPr fontId="9" type="noConversion"/>
  </si>
  <si>
    <t>TL-SM321B</t>
    <phoneticPr fontId="9" type="noConversion"/>
  </si>
  <si>
    <t>MC200CM</t>
    <phoneticPr fontId="9" type="noConversion"/>
  </si>
  <si>
    <t>MC210CS</t>
    <phoneticPr fontId="9" type="noConversion"/>
  </si>
  <si>
    <t>MC220L</t>
    <phoneticPr fontId="9" type="noConversion"/>
  </si>
  <si>
    <t>MC111CS</t>
    <phoneticPr fontId="9" type="noConversion"/>
  </si>
  <si>
    <t>MC112CS</t>
    <phoneticPr fontId="9" type="noConversion"/>
  </si>
  <si>
    <t>MC100CM</t>
    <phoneticPr fontId="9" type="noConversion"/>
  </si>
  <si>
    <t>MC110CS</t>
    <phoneticPr fontId="9" type="noConversion"/>
  </si>
  <si>
    <t>TL-MC1400</t>
    <phoneticPr fontId="9" type="noConversion"/>
  </si>
  <si>
    <t>RPS150</t>
    <phoneticPr fontId="9" type="noConversion"/>
  </si>
  <si>
    <t>RPS2</t>
    <phoneticPr fontId="9" type="noConversion"/>
  </si>
  <si>
    <t>TL-MCRP100</t>
    <phoneticPr fontId="10" type="noConversion"/>
  </si>
  <si>
    <t>PoE (Power Over Ethernet)</t>
    <phoneticPr fontId="10" type="noConversion"/>
  </si>
  <si>
    <t>TL-SG3424P</t>
    <phoneticPr fontId="9" type="noConversion"/>
  </si>
  <si>
    <t>JetStream 24-Port Gigabit L2 Managed PoE+ Switch. 24 10/100/1000Mbps RJ45 ports support 802.3at/af PoE compliant with a total power supply of 320W. Inculuding  4 combo 1000Mbps SFP slots. Supports Port/Tag/MAC/Protocol-based VLAN, Port Isolation, STP/RSTP/MSTP, IGMP Snooping V1/V2, 802.1p QoS, Rate Limiting, Port Mirroring, LACP, 802.1x, L2/3/4 ACL,  SSL, SSH, CLI, SNMP, RMON</t>
    <phoneticPr fontId="9" type="noConversion"/>
  </si>
  <si>
    <t>TL-SG2424P</t>
    <phoneticPr fontId="9" type="noConversion"/>
  </si>
  <si>
    <t>24-Port Gigabit PoE+ Smart Switch, 24 Gigabit RJ45 ports including 4 combo RJ45/SFP ports, 802.3at/af, 180W PoE power supply, Tag-based VLAN, STP/RSTP/MSTP, IGMP V1/V2/V3 Snooping, 802.1P Qos, Rate Limiting, Port Trunking, Port Mirroring, SNMP, RMON</t>
    <phoneticPr fontId="9" type="noConversion"/>
  </si>
  <si>
    <t>TL-SG2210P</t>
    <phoneticPr fontId="9" type="noConversion"/>
  </si>
  <si>
    <t>8-Port Gigabit Desktop PoE Smart Switch, 8 Gigabit RJ45 ports including 2 SFP ports, 802.3af, 53W PoE power supply, Tag-based VLAN, STP/RSTP/MSTP, IGMP V1/V2/V3 Snooping, 802.1P Qos, Rate Limiting, Port Trunking, Port Mirroring, SNMP, RMON, steel case</t>
    <phoneticPr fontId="9" type="noConversion"/>
  </si>
  <si>
    <t>TL-SG1008PE</t>
    <phoneticPr fontId="9" type="noConversion"/>
  </si>
  <si>
    <t>8-port Gigabit PoE+ Switch, PoE+ for All 8 Ports, 124W PoE power supply, 13-inch rack-mountable steel case</t>
    <phoneticPr fontId="9" type="noConversion"/>
  </si>
  <si>
    <t>TL-SG1008P</t>
    <phoneticPr fontId="9" type="noConversion"/>
  </si>
  <si>
    <t>8-Port Gigabit Desktop PoE Switch, 8 10/100/1000Mbps RJ45 ports including 4 PoE ports, steel case</t>
    <phoneticPr fontId="9" type="noConversion"/>
  </si>
  <si>
    <t>TL-SF1008P</t>
    <phoneticPr fontId="9" type="noConversion"/>
  </si>
  <si>
    <t>8-port 10/100M PoE Switch, 8 10/100M RJ45 ports including 4 PoE ports, steel case</t>
    <phoneticPr fontId="9" type="noConversion"/>
  </si>
  <si>
    <t>TL-PoE150S</t>
    <phoneticPr fontId="9" type="noConversion"/>
  </si>
  <si>
    <t>TL-PoE10R</t>
    <phoneticPr fontId="9" type="noConversion"/>
  </si>
  <si>
    <t>TL-PoE200</t>
    <phoneticPr fontId="9" type="noConversion"/>
  </si>
  <si>
    <t>Network Adapter</t>
    <phoneticPr fontId="10" type="noConversion"/>
  </si>
  <si>
    <t>TG-3468</t>
    <phoneticPr fontId="9" type="noConversion"/>
  </si>
  <si>
    <t>32-bit Gigabit PCIe Network Adapter, Realtek RTL8168B, 10/100/1000Mbps Auto-Negotiation RJ45 port, Auto MDI/MDIX</t>
    <phoneticPr fontId="9" type="noConversion"/>
  </si>
  <si>
    <t>TG-3269</t>
    <phoneticPr fontId="9" type="noConversion"/>
  </si>
  <si>
    <t xml:space="preserve">  10/100M Network Interface Card</t>
  </si>
  <si>
    <r>
      <t>AV500 Passthrough Powerline WiFi  Extender</t>
    </r>
    <r>
      <rPr>
        <sz val="10"/>
        <rFont val="宋体"/>
        <family val="3"/>
        <charset val="134"/>
      </rPr>
      <t>，</t>
    </r>
    <r>
      <rPr>
        <sz val="10"/>
        <rFont val="Arial"/>
        <family val="2"/>
      </rPr>
      <t>500Mbps Powerline Datarate, 3 Fast Ethernet ports, HomePlug AV, Plug and Play, WiFi Clone Button, Single Pack</t>
    </r>
  </si>
  <si>
    <r>
      <t>450Mbps</t>
    </r>
    <r>
      <rPr>
        <sz val="10"/>
        <rFont val="Arial"/>
        <family val="2"/>
      </rPr>
      <t xml:space="preserve"> Wireless N Gigabit Router, QCOM, 3T3R, 2.4GHz, 802.11b/g/n, 1 Gigabit WAN + 4 Gigabit LAN,1 usb port, 3 detachable antennas</t>
    </r>
  </si>
  <si>
    <r>
      <t>AC1750 Dual Band Wireless Wall Plugged Range Extender, Qualcomm, 1300Mbps at 5Ghz + 450Mbps at 2.4Ghz, 802.11ac/a/b/g/n, 1 10/100/1000M LAN, Ranger Extender button, Range extender mode</t>
    </r>
    <r>
      <rPr>
        <sz val="10"/>
        <rFont val="宋体"/>
        <family val="3"/>
        <charset val="134"/>
      </rPr>
      <t>，</t>
    </r>
    <r>
      <rPr>
        <sz val="10"/>
        <rFont val="Arial"/>
        <family val="2"/>
      </rPr>
      <t>with 3 fixed Antennas</t>
    </r>
  </si>
  <si>
    <r>
      <t>AC1900 Dual Band Wireless Range Extender, Desktop, Broadcom, 1300Mbps at 5Ghz + 600Mbps at 2.4Ghz, 802.11ac/a/b/g/n, 5 10/100/1000M LAN ,Ranger Extender button, Range extender mode</t>
    </r>
    <r>
      <rPr>
        <sz val="10"/>
        <rFont val="宋体"/>
        <family val="3"/>
        <charset val="134"/>
      </rPr>
      <t>，</t>
    </r>
    <r>
      <rPr>
        <sz val="10"/>
        <rFont val="Arial"/>
        <family val="2"/>
      </rPr>
      <t>with 3 detachable Antennas</t>
    </r>
  </si>
  <si>
    <r>
      <t>300Mbps Advanced Wireless N Access Point, Atheros, 3T3R, 2.4GHz, 802.11n/g/b, Passive PoE Supported, WPS, AP/Client/Bridge/Repeater</t>
    </r>
    <r>
      <rPr>
        <sz val="10"/>
        <rFont val="宋体"/>
        <family val="3"/>
        <charset val="134"/>
      </rPr>
      <t>，</t>
    </r>
    <r>
      <rPr>
        <sz val="10"/>
        <rFont val="Arial"/>
        <family val="2"/>
      </rPr>
      <t>Multi-SSID, WMM, Ping Watchdog, with 3 4dbi detachable Antenna</t>
    </r>
  </si>
  <si>
    <r>
      <rPr>
        <sz val="10"/>
        <color rgb="FFFF0000"/>
        <rFont val="Arial"/>
        <family val="2"/>
      </rPr>
      <t>450Mbps</t>
    </r>
    <r>
      <rPr>
        <sz val="10"/>
        <rFont val="Arial"/>
        <family val="2"/>
      </rPr>
      <t xml:space="preserve"> Advanced Wireless N Access Point, Atheros, 3T3R, 2.4GHz, 802.11n/g/b, Passive PoE Supported, WPS, AP/Client/Bridge/Repeater</t>
    </r>
    <r>
      <rPr>
        <sz val="10"/>
        <rFont val="宋体"/>
        <family val="3"/>
        <charset val="134"/>
      </rPr>
      <t>，</t>
    </r>
    <r>
      <rPr>
        <sz val="10"/>
        <rFont val="Arial"/>
        <family val="2"/>
      </rPr>
      <t>Multi-SSID, WMM, Ping Watchdog, with 3 4dbi detachable Antenna</t>
    </r>
  </si>
  <si>
    <r>
      <t>300Mbps Wireless N Access Point, Atheros, 2T2R, 2.4GHz, 802.11n/g/b, Passive PoE Supported, WPS, AP/Client/Bridge/Repeater</t>
    </r>
    <r>
      <rPr>
        <sz val="10"/>
        <rFont val="宋体"/>
        <family val="3"/>
        <charset val="134"/>
      </rPr>
      <t>，</t>
    </r>
    <r>
      <rPr>
        <sz val="10"/>
        <rFont val="Arial"/>
        <family val="2"/>
      </rPr>
      <t>Multi-SSID, WMM, Ping Watchdog, with 2 4dbi detachable Antenna</t>
    </r>
  </si>
  <si>
    <r>
      <t>150Mbps Wireless N Access Point, Atheros, 1T1R, 2.4GHz, 802.11n/g/b, Passive PoE Supported, WPS, AP/Client/Bridge/Repeater</t>
    </r>
    <r>
      <rPr>
        <sz val="10"/>
        <rFont val="宋体"/>
        <family val="3"/>
        <charset val="134"/>
      </rPr>
      <t>，</t>
    </r>
    <r>
      <rPr>
        <sz val="10"/>
        <rFont val="Arial"/>
        <family val="2"/>
      </rPr>
      <t>Multi-SSID, WMM, Ping Watchdog, with 1 4dbi detachable Antenna</t>
    </r>
  </si>
  <si>
    <r>
      <t>AC750 Wireless Dual Band  4G LTE Router</t>
    </r>
    <r>
      <rPr>
        <sz val="10"/>
        <rFont val="宋体"/>
        <family val="3"/>
        <charset val="134"/>
      </rPr>
      <t>，</t>
    </r>
    <r>
      <rPr>
        <sz val="10"/>
        <rFont val="Arial"/>
        <family val="2"/>
      </rPr>
      <t>build-in 4G LTE modem, support LTE (FDD/TDD)/DC-HSPA+/ HSPA+/HSPA/UMTS/EDGE/GPRS/GSM</t>
    </r>
    <r>
      <rPr>
        <sz val="10"/>
        <rFont val="宋体"/>
        <family val="3"/>
        <charset val="134"/>
      </rPr>
      <t>，</t>
    </r>
    <r>
      <rPr>
        <sz val="10"/>
        <rFont val="Arial"/>
        <family val="2"/>
      </rPr>
      <t>with 3x10/100Mbps LAN ports and 1x10/100Mbps LAN/WAN port, 300Mbps at 2.4GHz, 433Mbps at 5GHz, 802.11b/g/n/ac</t>
    </r>
    <r>
      <rPr>
        <sz val="10"/>
        <rFont val="宋体"/>
        <family val="3"/>
        <charset val="134"/>
      </rPr>
      <t>，</t>
    </r>
    <r>
      <rPr>
        <sz val="10"/>
        <rFont val="Arial"/>
        <family val="2"/>
      </rPr>
      <t>3 internal WiFi antennas, 2 detachable LTE antennas.</t>
    </r>
  </si>
  <si>
    <r>
      <t>AC600 Dual Band Wireless USB Adapter, MTK, 1T1R, 433Mbps at 5Ghz + 150Mbps at 2.4Ghz, 802.11ac/a/b/g/n</t>
    </r>
    <r>
      <rPr>
        <sz val="10"/>
        <rFont val="宋体"/>
        <family val="3"/>
        <charset val="134"/>
      </rPr>
      <t>，</t>
    </r>
    <r>
      <rPr>
        <sz val="10"/>
        <rFont val="Arial"/>
        <family val="2"/>
      </rPr>
      <t>USB 2.0</t>
    </r>
  </si>
  <si>
    <r>
      <t>Outdoor 5GHz 300Mbps High power Wireless Access Point</t>
    </r>
    <r>
      <rPr>
        <sz val="10"/>
        <rFont val="宋体"/>
        <family val="3"/>
        <charset val="134"/>
      </rPr>
      <t>，</t>
    </r>
    <r>
      <rPr>
        <sz val="10"/>
        <rFont val="Arial"/>
        <family val="2"/>
      </rPr>
      <t xml:space="preserve">WISP Client Router, up to 27dBm, QCA, 2T2R, 5Ghz 802.11a/n, High Sensitivity, 13dBi directional antenna, Weather proof, Passive PoE, support TDMA and central control </t>
    </r>
  </si>
  <si>
    <r>
      <t>Outdoor 2.4GHz 300Mbps High power Wireless Access Point</t>
    </r>
    <r>
      <rPr>
        <sz val="10"/>
        <rFont val="宋体"/>
        <family val="3"/>
        <charset val="134"/>
      </rPr>
      <t>，</t>
    </r>
    <r>
      <rPr>
        <sz val="10"/>
        <rFont val="Arial"/>
        <family val="2"/>
      </rPr>
      <t>WISP Client Router, up to 27dBm, QCA, 2T2R, 2.4Ghz 802.11b/g/n, High Sensitivity, 9dBi directional antenna, Weather proof, Passive PoE, support TDMA and central control</t>
    </r>
  </si>
  <si>
    <r>
      <t>300Mbps Wireless N Gigabit ADSL2+ Modem Router; 2.4GHz</t>
    </r>
    <r>
      <rPr>
        <sz val="10"/>
        <rFont val="宋体"/>
        <family val="3"/>
        <charset val="134"/>
      </rPr>
      <t>，</t>
    </r>
    <r>
      <rPr>
        <sz val="10"/>
        <rFont val="Arial"/>
        <family val="2"/>
      </rPr>
      <t>300Mbps</t>
    </r>
    <r>
      <rPr>
        <sz val="10"/>
        <rFont val="宋体"/>
        <family val="3"/>
        <charset val="134"/>
      </rPr>
      <t>，</t>
    </r>
    <r>
      <rPr>
        <sz val="10"/>
        <rFont val="Arial"/>
        <family val="2"/>
      </rPr>
      <t>3T3R</t>
    </r>
    <r>
      <rPr>
        <sz val="10"/>
        <rFont val="宋体"/>
        <family val="3"/>
        <charset val="134"/>
      </rPr>
      <t>，</t>
    </r>
    <r>
      <rPr>
        <sz val="10"/>
        <rFont val="Arial"/>
        <family val="2"/>
      </rPr>
      <t>802.11b/g/n; 3*5dBi detachable RP-SMA antennas; 1 RJ11 DSL port and 4 10/100/1000Mbps LAN ports;  Wireless On/Off and WPS button; 2 USB 2.0 ports for Storage Sharing/FTP Server/Media Server/Print Server/3G dongles, IPv6. Annex B</t>
    </r>
  </si>
  <si>
    <r>
      <t>SafeStream™ Gigabit Dual-WAN VPN Router</t>
    </r>
    <r>
      <rPr>
        <sz val="10"/>
        <rFont val="宋体"/>
        <family val="3"/>
        <charset val="134"/>
      </rPr>
      <t>，</t>
    </r>
    <r>
      <rPr>
        <sz val="10"/>
        <rFont val="Arial"/>
        <family val="2"/>
      </rPr>
      <t xml:space="preserve">2 Gigabit WAN ports+2 Gigabit LAN ports+1 Gigabit LAN/DMZ port, up to 50 IPsec VPN Tunnels, 16 PPTP VPN tunnels and 16 L2TP VPN tunnels, Intelligent Load Balance, Link Backup, IM/P2P Application Blocking, Guarantee </t>
    </r>
  </si>
  <si>
    <r>
      <t>JetStream 24-Port Gigabit L2 Managed Switch with 4 SFP Slots, 24 10/100/1000Mbps RJ45 ports, 4 SFP slots;
Enterprise Level Manageability and Resiliency; Comprehensive Security Strategy</t>
    </r>
    <r>
      <rPr>
        <sz val="10"/>
        <rFont val="宋体"/>
        <family val="3"/>
        <charset val="134"/>
      </rPr>
      <t>；</t>
    </r>
  </si>
  <si>
    <r>
      <t>JetStream 48-Port Gigabit Smart Switch with 4 Combo SFP Slots, 48 10/100/1000Mbps RJ45 ports, 4 Combo SFP slots;
Enterprise Level Manageability and Resiliency; Comprehensive Security Strategy</t>
    </r>
    <r>
      <rPr>
        <sz val="10"/>
        <rFont val="宋体"/>
        <family val="3"/>
        <charset val="134"/>
      </rPr>
      <t>；</t>
    </r>
  </si>
  <si>
    <r>
      <t>JetStream 24-Port Gigabit Smart Switch with 4 Combo SFP Slots, 24 10/100/1000Mbps RJ45 ports, 4 Combo SFP slots;
Enterprise Level Manageability and Resiliency; Comprehensive Security Strategy</t>
    </r>
    <r>
      <rPr>
        <sz val="10"/>
        <rFont val="宋体"/>
        <family val="3"/>
        <charset val="134"/>
      </rPr>
      <t>；</t>
    </r>
  </si>
  <si>
    <r>
      <t>JetStream 16-Port Gigabit Smart Switch with 2 Combo SFP Slots, 16 10/100/1000Mbps RJ45 ports, 2 Combo SFP slots;
Enterprise Level Manageability and Resiliency; Comprehensive Security Strategy</t>
    </r>
    <r>
      <rPr>
        <sz val="10"/>
        <rFont val="宋体"/>
        <family val="3"/>
        <charset val="134"/>
      </rPr>
      <t>；</t>
    </r>
  </si>
  <si>
    <t>Coming</t>
    <phoneticPr fontId="9" type="noConversion"/>
  </si>
  <si>
    <t>New</t>
    <phoneticPr fontId="9" type="noConversion"/>
  </si>
  <si>
    <t>Coming</t>
    <phoneticPr fontId="9" type="noConversion"/>
  </si>
  <si>
    <t>NEW</t>
    <phoneticPr fontId="9" type="noConversion"/>
  </si>
  <si>
    <t xml:space="preserve">NEW </t>
    <phoneticPr fontId="9" type="noConversion"/>
  </si>
  <si>
    <t>New</t>
    <phoneticPr fontId="9" type="noConversion"/>
  </si>
  <si>
    <t>NEW</t>
  </si>
  <si>
    <t>Coming</t>
    <phoneticPr fontId="9" type="noConversion"/>
  </si>
  <si>
    <t>NEW</t>
    <phoneticPr fontId="9" type="noConversion"/>
  </si>
  <si>
    <t>Coming</t>
  </si>
  <si>
    <t>RADEON-R7SSD-120G</t>
  </si>
  <si>
    <t>RADEON-R7SSD-240G</t>
  </si>
  <si>
    <t>RADEON-R7SSD-480G</t>
  </si>
  <si>
    <t>RVD350-FHPX28-240G</t>
  </si>
  <si>
    <t>RVD350-FHPX28-480G</t>
  </si>
  <si>
    <t>RVD350-FHPX28-960G</t>
  </si>
  <si>
    <t>VTR180-25SAT3-120G</t>
  </si>
  <si>
    <t>VTR180-25SAT3-960G</t>
  </si>
  <si>
    <t>WNR2000-200PES</t>
  </si>
  <si>
    <r>
      <t xml:space="preserve"> Long Description
</t>
    </r>
    <r>
      <rPr>
        <b/>
        <i/>
        <sz val="12"/>
        <color indexed="9"/>
        <rFont val="Calibri"/>
        <family val="2"/>
        <scheme val="minor"/>
      </rPr>
      <t>1、The red form of written means a product characteristics ；2、with most important tech specs</t>
    </r>
  </si>
  <si>
    <r>
      <t>802.11ac standard, Dual-Band AC Router, Up to 1300Mbps WiFi speed on 5 GHz and 450Mbps on 2.4GHz , Gigabit wired connections, 2 USB 2.0 ports for storage and printing server, 3x5 dBi detachable antenna,</t>
    </r>
    <r>
      <rPr>
        <b/>
        <sz val="11"/>
        <rFont val="Calibri"/>
        <family val="2"/>
        <scheme val="minor"/>
      </rPr>
      <t xml:space="preserve"> DLNA compliant</t>
    </r>
    <r>
      <rPr>
        <sz val="11"/>
        <rFont val="Calibri"/>
        <family val="2"/>
        <scheme val="minor"/>
      </rPr>
      <t xml:space="preserve">, </t>
    </r>
  </si>
  <si>
    <r>
      <t xml:space="preserve">1200Mbps 11AC  Router, </t>
    </r>
    <r>
      <rPr>
        <b/>
        <sz val="11"/>
        <rFont val="Calibri"/>
        <family val="2"/>
        <scheme val="minor"/>
      </rPr>
      <t>5X5dbi Antennas</t>
    </r>
    <r>
      <rPr>
        <sz val="11"/>
        <rFont val="Calibri"/>
        <family val="2"/>
        <scheme val="minor"/>
      </rPr>
      <t xml:space="preserve">, 1X100Mbps WAN, 3x100Mbps LAN,
</t>
    </r>
    <r>
      <rPr>
        <b/>
        <sz val="11"/>
        <rFont val="Calibri"/>
        <family val="2"/>
        <scheme val="minor"/>
      </rPr>
      <t xml:space="preserve"> WiFi On/Off Switch,  Universal Repeater, 200mw Highpower</t>
    </r>
  </si>
  <si>
    <r>
      <t xml:space="preserve">1200Mbps 11AC  Router, 2X5dbi fixed Antennas, 2 internal antennas, 
1X100Mbps WAN, 3x100Mbps LAN, WiFi On/Off Switch, </t>
    </r>
    <r>
      <rPr>
        <b/>
        <sz val="11"/>
        <rFont val="Calibri"/>
        <family val="2"/>
        <scheme val="minor"/>
      </rPr>
      <t xml:space="preserve"> Universal Repeater</t>
    </r>
  </si>
  <si>
    <r>
      <t xml:space="preserve">
1200Mbps 11AC  Router, 2X5dbi Antennas, 1X100Mbps WAN, 3x100Mbps LAN,
 WiFi On/Off Switch,  </t>
    </r>
    <r>
      <rPr>
        <b/>
        <sz val="11"/>
        <rFont val="Calibri"/>
        <family val="2"/>
        <scheme val="minor"/>
      </rPr>
      <t>Universal Repeater, 200mw Highpower</t>
    </r>
  </si>
  <si>
    <r>
      <t xml:space="preserve">1200Mbps 11AC  Router, 4 internal Antennas, 1X100Mbps WAN, 3x100Mbps LAN,
WiFi On/Off Switch,  </t>
    </r>
    <r>
      <rPr>
        <b/>
        <sz val="11"/>
        <rFont val="Calibri"/>
        <family val="2"/>
        <scheme val="minor"/>
      </rPr>
      <t>Universal Repeater</t>
    </r>
  </si>
  <si>
    <r>
      <t>300Mbps,</t>
    </r>
    <r>
      <rPr>
        <b/>
        <sz val="11"/>
        <rFont val="Calibri"/>
        <family val="2"/>
        <scheme val="minor"/>
      </rPr>
      <t>3X5dbi</t>
    </r>
    <r>
      <rPr>
        <sz val="11"/>
        <rFont val="Calibri"/>
        <family val="2"/>
        <scheme val="minor"/>
      </rPr>
      <t xml:space="preserve"> fixed Antennas,</t>
    </r>
    <r>
      <rPr>
        <b/>
        <sz val="11"/>
        <rFont val="Calibri"/>
        <family val="2"/>
        <scheme val="minor"/>
      </rPr>
      <t>WiFi On/Off Switch</t>
    </r>
    <r>
      <rPr>
        <sz val="11"/>
        <rFont val="Calibri"/>
        <family val="2"/>
        <scheme val="minor"/>
      </rPr>
      <t>,1X100Mbps WAN, 3x100Mbps LAN,easy setup,</t>
    </r>
    <r>
      <rPr>
        <b/>
        <sz val="11"/>
        <rFont val="Calibri"/>
        <family val="2"/>
        <scheme val="minor"/>
      </rPr>
      <t>wisp</t>
    </r>
  </si>
  <si>
    <r>
      <t>300Mbps,</t>
    </r>
    <r>
      <rPr>
        <b/>
        <sz val="11"/>
        <rFont val="Calibri"/>
        <family val="2"/>
        <scheme val="minor"/>
      </rPr>
      <t xml:space="preserve">4X5dbi </t>
    </r>
    <r>
      <rPr>
        <sz val="11"/>
        <rFont val="Calibri"/>
        <family val="2"/>
        <scheme val="minor"/>
      </rPr>
      <t>fixed Antennas,</t>
    </r>
    <r>
      <rPr>
        <b/>
        <sz val="11"/>
        <rFont val="Calibri"/>
        <family val="2"/>
        <scheme val="minor"/>
      </rPr>
      <t>WiFi On/Off Switch</t>
    </r>
    <r>
      <rPr>
        <sz val="11"/>
        <rFont val="Calibri"/>
        <family val="2"/>
        <scheme val="minor"/>
      </rPr>
      <t>,powerful wall-penetrating ability,2×range,</t>
    </r>
    <r>
      <rPr>
        <b/>
        <sz val="11"/>
        <rFont val="Calibri"/>
        <family val="2"/>
        <scheme val="minor"/>
      </rPr>
      <t>wisp</t>
    </r>
  </si>
  <si>
    <r>
      <t xml:space="preserve">2T2R Wireless-N Broadband Router, 4 10/100Mbps LAN Ports, 2 X 5dBi  </t>
    </r>
    <r>
      <rPr>
        <b/>
        <sz val="11"/>
        <rFont val="Calibri"/>
        <family val="2"/>
        <scheme val="minor"/>
      </rPr>
      <t>Detachable Antennas</t>
    </r>
    <r>
      <rPr>
        <sz val="11"/>
        <rFont val="Calibri"/>
        <family val="2"/>
        <scheme val="minor"/>
      </rPr>
      <t>,2.4GHz,Static IP, DHCP, PPPoE, PPTP, L2TP, Port Bandwidth Control, Port Mapping,WPS, WMM, WISP,</t>
    </r>
    <r>
      <rPr>
        <b/>
        <sz val="11"/>
        <rFont val="Calibri"/>
        <family val="2"/>
        <scheme val="minor"/>
      </rPr>
      <t>Universal Repeate,200mV Hi-Power</t>
    </r>
  </si>
  <si>
    <r>
      <t>2T3R Wireless-N Broadband Router, 4 10/100Mbps LAN Ports, 3X 5dBi  fixed tenda new style  Antennas,2.4GHz,Static IP, DHCP, PPPoE, PPTP, L2TP, Port Bandwidth Control, Port Mapping,  WPS, WMM, WISP,</t>
    </r>
    <r>
      <rPr>
        <b/>
        <sz val="11"/>
        <rFont val="Calibri"/>
        <family val="2"/>
        <scheme val="minor"/>
      </rPr>
      <t xml:space="preserve">Universal Repeate,200mV Hi-Power,transimition-power adjustable by one button </t>
    </r>
  </si>
  <si>
    <r>
      <t>2T2R Wireless-N Broadband Router, 4 10/100Mbps LAN Ports, 3X 5dBi  Fixed Antennas,2.4GHz,Static IP, DHCP, PPPoE, PPTP, L2TP, 802.1x Protocol, Port Bandwidth Control, Port Mapping, Port Trigger, WPS, WMM,</t>
    </r>
    <r>
      <rPr>
        <b/>
        <sz val="11"/>
        <rFont val="Calibri"/>
        <family val="2"/>
        <scheme val="minor"/>
      </rPr>
      <t>WISP</t>
    </r>
  </si>
  <si>
    <r>
      <t>300M, 2x5dbi fixed antennas,</t>
    </r>
    <r>
      <rPr>
        <b/>
        <sz val="11"/>
        <rFont val="Calibri"/>
        <family val="2"/>
        <scheme val="minor"/>
      </rPr>
      <t xml:space="preserve"> 200mw </t>
    </r>
    <r>
      <rPr>
        <sz val="11"/>
        <rFont val="Calibri"/>
        <family val="2"/>
        <scheme val="minor"/>
      </rPr>
      <t xml:space="preserve">
1x100Mbps WAN 3x100Mbps LAN </t>
    </r>
    <r>
      <rPr>
        <b/>
        <sz val="11"/>
        <rFont val="Calibri"/>
        <family val="2"/>
        <scheme val="minor"/>
      </rPr>
      <t>Universal Repeater</t>
    </r>
    <r>
      <rPr>
        <sz val="11"/>
        <rFont val="Calibri"/>
        <family val="2"/>
        <scheme val="minor"/>
      </rPr>
      <t>, WiFi On/Off Switch</t>
    </r>
  </si>
  <si>
    <r>
      <t xml:space="preserve">2T2R Wireless-N Broadband Router, 4 10/100Mbps LAN Ports, </t>
    </r>
    <r>
      <rPr>
        <b/>
        <sz val="11"/>
        <rFont val="Calibri"/>
        <family val="2"/>
        <scheme val="minor"/>
      </rPr>
      <t>2 X 7dBi  Detachable Antennas</t>
    </r>
    <r>
      <rPr>
        <sz val="11"/>
        <rFont val="Calibri"/>
        <family val="2"/>
        <scheme val="minor"/>
      </rPr>
      <t xml:space="preserve">,2.4GHz,Static IP, DHCP, PPPoE, PPTP, L2TP, Port Bandwidth Control, Port Mapping, WPS, WMM, </t>
    </r>
    <r>
      <rPr>
        <b/>
        <sz val="11"/>
        <rFont val="Calibri"/>
        <family val="2"/>
        <scheme val="minor"/>
      </rPr>
      <t>WISP, Universal Repeater</t>
    </r>
  </si>
  <si>
    <r>
      <t>2T2R Wireless-N Broadband Router, 4 10/100Mbps LAN Ports, 2 X 5dBi Fixed  Antennas, 2.4GHz, Static IP, DHCP, PPPoE, PPTP, L2TP; Port Bandwidth Control, Port Mapping,  WPS, WMM,</t>
    </r>
    <r>
      <rPr>
        <b/>
        <sz val="11"/>
        <rFont val="Calibri"/>
        <family val="2"/>
        <scheme val="minor"/>
      </rPr>
      <t>WISP</t>
    </r>
  </si>
  <si>
    <r>
      <t>2T2R Wireless-N Broadband Router, 1 10/100Mbps LAN Port; 1 10/100Mbps WAN Port;  2 X 5dBi Fixed  Antennas, 2.4GHz, Static IP, DHCP, PPPoE, PPTP, L2TP; Port Bandwidth Control, Port Mapping,  WPS, WMM,</t>
    </r>
    <r>
      <rPr>
        <b/>
        <sz val="11"/>
        <rFont val="Calibri"/>
        <family val="2"/>
        <scheme val="minor"/>
      </rPr>
      <t>WISP</t>
    </r>
  </si>
  <si>
    <r>
      <t xml:space="preserve">300Mbps, 2x5dbi fixed antennas, 1x10/100Mbps WAN Port, 3x10/100Mbps LAN ports;
2.4GHZ, DHCP, PPPoE, Static IP, PPTP, L2TP, WPS, </t>
    </r>
    <r>
      <rPr>
        <b/>
        <sz val="11"/>
        <rFont val="Calibri"/>
        <family val="2"/>
        <scheme val="minor"/>
      </rPr>
      <t>WISP, Universal Repeater;</t>
    </r>
  </si>
  <si>
    <r>
      <t>2T2R Wireless-N Broadband Router, 2Tx2R, 4 10/100Mbps LAN Ports, 2 Internal High Gain Antennas, 2.4GHz,Static IP, DHCP, PPPoE, PPTP, L2TP, Port Bandwidth Control, Port Mapping, WPS, WMM,</t>
    </r>
    <r>
      <rPr>
        <b/>
        <sz val="11"/>
        <rFont val="Calibri"/>
        <family val="2"/>
        <scheme val="minor"/>
      </rPr>
      <t xml:space="preserve"> WISP</t>
    </r>
  </si>
  <si>
    <r>
      <t xml:space="preserve">150Mbps, 5dbi fixed antenna, 1x10/100Mbps WAN Port, 3x10/100Mbps LAN ports;
2.4GHZ, DHCP, PPPoE, Static IP, PPTP, L2TP, WPS, </t>
    </r>
    <r>
      <rPr>
        <b/>
        <sz val="11"/>
        <rFont val="Calibri"/>
        <family val="2"/>
        <scheme val="minor"/>
      </rPr>
      <t>WISP</t>
    </r>
    <r>
      <rPr>
        <sz val="11"/>
        <rFont val="Calibri"/>
        <family val="2"/>
        <scheme val="minor"/>
      </rPr>
      <t>,</t>
    </r>
    <r>
      <rPr>
        <b/>
        <sz val="11"/>
        <rFont val="Calibri"/>
        <family val="2"/>
        <scheme val="minor"/>
      </rPr>
      <t>Universal Repeater</t>
    </r>
    <r>
      <rPr>
        <sz val="11"/>
        <rFont val="Calibri"/>
        <family val="2"/>
        <scheme val="minor"/>
      </rPr>
      <t>;</t>
    </r>
  </si>
  <si>
    <r>
      <t xml:space="preserve">1T1R 11n </t>
    </r>
    <r>
      <rPr>
        <b/>
        <sz val="11"/>
        <rFont val="Calibri"/>
        <family val="2"/>
        <scheme val="minor"/>
      </rPr>
      <t>High Power USB Dongle</t>
    </r>
    <r>
      <rPr>
        <sz val="11"/>
        <rFont val="Calibri"/>
        <family val="2"/>
        <scheme val="minor"/>
      </rPr>
      <t>,External 5 dBi Detachable Antenna,Ad-Hoc and Infrastructure, Wireless Roaming, Soft AP, PSP Xlink ,Nintendo WII, NDS games,  WPS (PBC and PIN) , WMM,</t>
    </r>
  </si>
  <si>
    <r>
      <t xml:space="preserve">300Mbps, 3x5dbi fixed antennas, 1x10/100Mbps WAN Port, 3x10/100Mbps LAN ports;
2.4GHZ, DHCP, PPPoE, Static IP, PPTP, L2TP, WPS, </t>
    </r>
    <r>
      <rPr>
        <b/>
        <sz val="11"/>
        <rFont val="Calibri"/>
        <family val="2"/>
        <scheme val="minor"/>
      </rPr>
      <t>WISP</t>
    </r>
  </si>
  <si>
    <t>Wireless N technology, Backward compatible with 802.11b/g devices，data rate of up to 300Mbps; 
High power design of up to 200mW, plus 2x5dBi external antennas for better wireless coverage
Easily to extend the range of the current wireless network at a push of Extender button
Provides signal indicators for visible display live network connection status and signal strength</t>
  </si>
  <si>
    <t>86*86mm Wall plate access point
2.4GHz 300Mbps
2*FE LAN ports
1*USBv2.0
Maximum concurrent clients 8
Maximum Transmit Power 18dbm
compliant with IEEE 802.3af</t>
  </si>
  <si>
    <t>Silver color Bluetooth speaker with NFC function, built-in rechargeable Lithium battery, micro USB charging cable and 3.5mm audio cable included.(output: 2W*2, RF: 100Hz~16KHz, S/N ratio: ≥75dB)</t>
  </si>
  <si>
    <t>PBSP1BK</t>
  </si>
  <si>
    <t>Black color Bluetooth speaker with NFC function, built-inrechargeable Lithium battery, micro USB charging cableand 3.5mm audio cable included.(output: 2W*2, RF: 100Hz~16KHz, S/N ratio: ≥75dB)</t>
  </si>
  <si>
    <t>PBSP1SI</t>
  </si>
  <si>
    <t>Silver color Universal Tablet Stand with BT Wireless Speakerand Microphone, including 5V/3A power adapter, 3.5mm audiocable, pouch(battery capacity: 1150mAh, SN ratio:&gt;70dB, Frequency: 20Hz-20KHz, speaker unit: Φ40 4Ω3W × 2)</t>
  </si>
  <si>
    <t>PBS7</t>
  </si>
  <si>
    <t>Speakers</t>
  </si>
  <si>
    <t>Smart Weather Station</t>
  </si>
  <si>
    <t>PTH01BT</t>
  </si>
  <si>
    <t>Smart LED Light - Warm White</t>
  </si>
  <si>
    <t>PWLED7E27</t>
  </si>
  <si>
    <t>Smart LED Light - Cold White</t>
  </si>
  <si>
    <t>PCLED7E27</t>
  </si>
  <si>
    <t>Smart Color LED Light</t>
  </si>
  <si>
    <t>PRLED7E27</t>
  </si>
  <si>
    <t>Smart Home</t>
  </si>
  <si>
    <t>Smart Blood Pressure Monitor</t>
  </si>
  <si>
    <t>PHCBPM</t>
  </si>
  <si>
    <t>Healthcare Accessories</t>
  </si>
  <si>
    <t>Key fob with anti-loss, two-way serch function, camera remote, notification alert, electric torch, BT 4.0, Android 4.3 or above, white colour</t>
  </si>
  <si>
    <t>PMTK1WH</t>
  </si>
  <si>
    <t>MultiKey</t>
  </si>
  <si>
    <t>Prestigio Power battery charger, capacity 2600mAh, input 5V/1A, output 5V/1A. White color</t>
  </si>
  <si>
    <t>PBC0426WH</t>
  </si>
  <si>
    <t>Prestigio Power battery charger, capacity 2600mAh, input 5V/1A, output 5V/1A. Black color</t>
  </si>
  <si>
    <t>PBC0426BK</t>
  </si>
  <si>
    <t>Power battery charger</t>
  </si>
  <si>
    <t>Stylus touch pen, for all Smartphones and Tablet PC White Retail</t>
  </si>
  <si>
    <t xml:space="preserve"> PTP02W</t>
  </si>
  <si>
    <t>Stylus touch pen, for all Smartphones and Tablet PC Black Retail</t>
  </si>
  <si>
    <t xml:space="preserve"> PTP02B</t>
  </si>
  <si>
    <t>PTP01B</t>
  </si>
  <si>
    <t>1.8m HDMI cable and single adapter offers both HDMI Mini &amp; Micro connections</t>
  </si>
  <si>
    <t>PHDMIAC1</t>
  </si>
  <si>
    <t>Screen Protector for PSP3502DUO</t>
  </si>
  <si>
    <t>PSCP3502</t>
  </si>
  <si>
    <t>Screen Protector for PSP3450DUO</t>
  </si>
  <si>
    <t>PSCP3450</t>
  </si>
  <si>
    <t>screen protector for PAP7500</t>
  </si>
  <si>
    <t>PSCP7500</t>
  </si>
  <si>
    <t>screen protector for PAP7600 DUO</t>
  </si>
  <si>
    <t>PSCP7600</t>
  </si>
  <si>
    <t>screen protector for PAP5400 DUO</t>
  </si>
  <si>
    <t>PSCP5400</t>
  </si>
  <si>
    <t>screen protector for PAP5501 DUO</t>
  </si>
  <si>
    <t>PSCP5501</t>
  </si>
  <si>
    <t>screen protector for PAP5450 DUO</t>
  </si>
  <si>
    <t>PSCP5450</t>
  </si>
  <si>
    <t>screen protector for PAP3400 DUO</t>
  </si>
  <si>
    <t>PSCP3400</t>
  </si>
  <si>
    <t>screen protector for PAP4322 DUO</t>
  </si>
  <si>
    <t>PSCP4322</t>
  </si>
  <si>
    <t>screen protector for PAP5300 DUO</t>
  </si>
  <si>
    <t>PSCP5300</t>
  </si>
  <si>
    <t>NFC MultiTags Paper Stickers</t>
  </si>
  <si>
    <t>PMT1</t>
  </si>
  <si>
    <t>Universal stand,black color, Suitable for any 7"-10" Tablet PC with flat surface</t>
  </si>
  <si>
    <t>PUS01B</t>
  </si>
  <si>
    <t>Various Accessories</t>
  </si>
  <si>
    <t>Protection Smartphone Case for 4.5’’ smartphones , black</t>
  </si>
  <si>
    <t>PSCM01BK</t>
  </si>
  <si>
    <t>Protection Smartphone Case for 4.5’’ smartphones , white</t>
  </si>
  <si>
    <t>PSCM01WH</t>
  </si>
  <si>
    <t>Protection Smartphone Case for 4’’ smartphones , black</t>
  </si>
  <si>
    <t>PSCS01BK</t>
  </si>
  <si>
    <t>Protection Smartphone Case for 4’’ smartphones , white</t>
  </si>
  <si>
    <t>PSCS01WH</t>
  </si>
  <si>
    <t>SMARTPHONE CASE FOR PSP5550DUO (white)</t>
  </si>
  <si>
    <t>PSC5550WH</t>
  </si>
  <si>
    <t>SMARTPHONE CASE FOR PSP5550DUO (black)</t>
  </si>
  <si>
    <t>PSC5550BK</t>
  </si>
  <si>
    <t>SMARTPHONE CASE FOR PSP3453DUO (white)</t>
  </si>
  <si>
    <t>PSC3453WH</t>
  </si>
  <si>
    <t>SMARTPHONE CASE FOR PSP3453DUO (black)</t>
  </si>
  <si>
    <t>PSC3453BK</t>
  </si>
  <si>
    <t>SMARTPHONE CASE FOR PSP3452DUO (white)</t>
  </si>
  <si>
    <t>PSC3452WH</t>
  </si>
  <si>
    <t>SMARTPHONE CASE FOR PSP3452DUO (black)</t>
  </si>
  <si>
    <t>PSC3452BK</t>
  </si>
  <si>
    <t>SMARTPHONE CASE FOR PSP3450DUO (black)</t>
  </si>
  <si>
    <t>PSC3450BK</t>
  </si>
  <si>
    <t>Smartphones' Cases</t>
  </si>
  <si>
    <t xml:space="preserve"> Bluetooth keyboard for most 10'' tablet use, built in rechargable battery US layout</t>
  </si>
  <si>
    <t>PBKB02US</t>
  </si>
  <si>
    <t xml:space="preserve"> Bluetooth keyboard for most 7"/8" tablet use, built in rechargable battery US layout ,,,</t>
  </si>
  <si>
    <t>PBKB01US</t>
  </si>
  <si>
    <t>b2s</t>
  </si>
  <si>
    <t>Input Devices - Mouse (Cable, Optical 800/1600dpi,4 btn,USB 2.0), Red</t>
  </si>
  <si>
    <t>PMSO05RD</t>
  </si>
  <si>
    <t>Input Devices - Mouse (Cable, Optical 800/1600dpi,4 btn,USB 2.0), Silver</t>
  </si>
  <si>
    <t>PMSO05SI</t>
  </si>
  <si>
    <t>Input Devices - Mouse (Cable, Optical 800/1600dpi,4 btn,USB 2.0), Black</t>
  </si>
  <si>
    <t>PMSO05BK</t>
  </si>
  <si>
    <t>MICE, Keyboard</t>
  </si>
  <si>
    <t>Bluetooth Headset PBHS3 Compatible with mobile devices and laptops</t>
  </si>
  <si>
    <t>PBHS3BK</t>
  </si>
  <si>
    <t>Bluetooth headset and support NFC, Foldable design,Crystal clear sound delivers dynamic bass,Noise-isolating style to keep our ambient noise,Suitable for iPhone, most other smartphones and mobile audio devices</t>
  </si>
  <si>
    <t>PBHS2B</t>
  </si>
  <si>
    <t>Stereo earphones with microphone; Black</t>
  </si>
  <si>
    <t>PEP4B</t>
  </si>
  <si>
    <t>Stereo earphones with microphone; White</t>
  </si>
  <si>
    <t>PEP4W</t>
  </si>
  <si>
    <t>Stereo earphones with microphone; </t>
  </si>
  <si>
    <t>PEP3BB</t>
  </si>
  <si>
    <t>Headsets</t>
  </si>
  <si>
    <t> Tablet Case PTC03BK Suitable for all 7’’ Tablet PCs and most 8’’ Tablet PCs. Max size of Tablet PC: 215х135 mm, size of case: 224х151 mm</t>
  </si>
  <si>
    <t>PTC03BK</t>
  </si>
  <si>
    <t>Universal case suitable for most 7" E-Readers (Beige)</t>
  </si>
  <si>
    <t xml:space="preserve"> PECL0107BG</t>
  </si>
  <si>
    <t>Universal case suitable for most 7" E-Readers (Black)</t>
  </si>
  <si>
    <t xml:space="preserve"> PECL0107BK</t>
  </si>
  <si>
    <t>Universal Pu leather red rotating case for most 10" tablets</t>
  </si>
  <si>
    <t>PTCL0210RD</t>
  </si>
  <si>
    <t>Universal Pu leather white rotating case for most 8" tablets</t>
  </si>
  <si>
    <t>PTCL0208WH</t>
  </si>
  <si>
    <t>Universal Pu leather red rotating case for most 8" tablets</t>
  </si>
  <si>
    <t>PTCL0208RD</t>
  </si>
  <si>
    <t>Universal Pu leather white rotating case for most 7" tablets</t>
  </si>
  <si>
    <t>PTCL0207WH</t>
  </si>
  <si>
    <t>Universal Pu leather red rotating case for most 7" tablets</t>
  </si>
  <si>
    <t>PTCL0207RD</t>
  </si>
  <si>
    <t>Universal Pu leather black rotating case for most 7" tablets</t>
  </si>
  <si>
    <t>PTCL0207BK</t>
  </si>
  <si>
    <t>Universal case with zip closure and stand suitable for most 9.7"-10.1" tablets, new iPad and Galaxy Tab (Color: White)</t>
  </si>
  <si>
    <t>PTCL0110WH</t>
  </si>
  <si>
    <t>Universal case with zip closure and stand suitable for most 8" tablets (Color: White)</t>
  </si>
  <si>
    <t>PTCL0108WH</t>
  </si>
  <si>
    <t>Universal case with zip closure and stand suitable for most 8" tablets</t>
  </si>
  <si>
    <t>PTCL0108BK</t>
  </si>
  <si>
    <t>Universal case with zip closure and stand suitable for most 7" tablets (Color: White)</t>
  </si>
  <si>
    <t>PTCL0107A_WH</t>
  </si>
  <si>
    <t>PC Tablets Accessories</t>
  </si>
  <si>
    <t>Prestigio Bag PBAG6 for 7-10.1’’ Tablet PCs</t>
  </si>
  <si>
    <t>PBAG6</t>
  </si>
  <si>
    <t>Laptop Case PRESTIGIO Notebook Sleeve Max for 16” Laptop, Velvet, Brown</t>
  </si>
  <si>
    <t>PNBSV216BR</t>
  </si>
  <si>
    <t>Laptop Case PRESTIGIO Notebook Sleeve Max for 14.1” Laptop, Velvet, Brown</t>
  </si>
  <si>
    <t>PNBSV214BR</t>
  </si>
  <si>
    <t>Laptop Case PRESTIGIO Notebook Sleeve Max for 14.1” Laptop, Velvet, Black</t>
  </si>
  <si>
    <t>PNBSV214BK</t>
  </si>
  <si>
    <t>Laptop Case PRESTIGIO Notebook Sleeve Max for 12.1” Laptop, Velvet, Brown</t>
  </si>
  <si>
    <t>PNBSV212BR</t>
  </si>
  <si>
    <t>Laptop Case PRESTIGIO Notebook Sleeve for MacBook Pro 15.4", Polyvinyl Chloride, Black</t>
  </si>
  <si>
    <t>PNBSV115</t>
  </si>
  <si>
    <t xml:space="preserve">Top loader for Notebooks 16", Black </t>
  </si>
  <si>
    <t>PBAGB416</t>
  </si>
  <si>
    <t>Ladies Style Notebook Bag for all Notebooks up to 16" Beige      VELCRO</t>
  </si>
  <si>
    <t>PBAG303RD16</t>
  </si>
  <si>
    <t>CARRYING CASES</t>
  </si>
  <si>
    <t xml:space="preserve">PRESTIGIO WIZE D3 | PSP3505DUO (Dual sim, 5" TN FWVGA (480x854), 1.2GHz Quad Core, Android 4.4, RAM 512MB + eMMC 4GB, 5.0MP+0.3MP, 1800 mAh battery) </t>
  </si>
  <si>
    <t>PSP3505DUO</t>
  </si>
  <si>
    <t>PRESTIGIO MUZE C3 | PSP3504DUO (Dual sim, 5.0" HD (720x1280) IPS, 1.3GHz Quad Core, Android 5.0 Lollipop, 1GB RAM + 8GB eMMC, 13MP AF+5.0MP with LED, 2200 mAh battery)</t>
  </si>
  <si>
    <t>PSP3504DUO</t>
  </si>
  <si>
    <t>PRESTIGIO WIZE C3 | PSP3503DUO (Dual sim, 5" TN FWVGA (480x854), 1.2GHz Quad Core, Android 4.4, RAM 512MB + eMMC 4GB, 2.0MP+0.3MP, 1800 mAh battery)</t>
  </si>
  <si>
    <t xml:space="preserve"> PSP3503DUO
</t>
  </si>
  <si>
    <t>Prestigio Smartphones</t>
  </si>
  <si>
    <t>PRESTIGIO MultiPad Muze 5001 3G (10.1''IPS,1280x800,8GB,Android 4.4,QC1.3GHz,1GB,7000mAh,2MP,BT,GPS,FM,3G)</t>
  </si>
  <si>
    <t>PMT5001_3G_C</t>
  </si>
  <si>
    <t>PRESTIGIO MultiPad Wize 3017 (7.0''TFT,1024x600,4GB,Android 4.4,QC1.2GHz,512MB,3000mAh,Webcam,WiFi) Black Retail</t>
  </si>
  <si>
    <t>PMT3017_WI_B_BK</t>
  </si>
  <si>
    <t>PRESTIGIO MultiPad Color 2 | PMT3777_3G (7.0”, IPS 800x1280px, Quad Core, Android 5.1 Lollipop, 8GB , 0.3MP front cam, GPS,BT &amp;FM, Bluetooth 4.0, 3G)</t>
  </si>
  <si>
    <t>PMT3777 3G</t>
  </si>
  <si>
    <t>PRESTIGIO MultiPad Wize 3057 3G (7.0'' WSVGA (600 x 1024) TN, 1.3GHz Dual Core, Android 4.4, 512MB RAM + 4GB eMMC, 2500mAh, 2MP, BT, GPS, FM, Phone, 3G)</t>
  </si>
  <si>
    <t>PMT3057_3G</t>
  </si>
  <si>
    <t>Prestigio Tablets Android</t>
  </si>
  <si>
    <t>OpticClear Universal Screen Protector 1pk - 7" (185mm x 134mm)</t>
  </si>
  <si>
    <t>CY1291CSOPT</t>
  </si>
  <si>
    <t>OpticClear Universal Screen Protector 1pk - 10" (192mm W x 254mm)</t>
  </si>
  <si>
    <t>CY1276CSOPT</t>
  </si>
  <si>
    <t xml:space="preserve">OpticClear Screen Protector - 1pk </t>
  </si>
  <si>
    <t>CY1265CHOPT</t>
  </si>
  <si>
    <t>AntiGlare Screen Protector - 1pk</t>
  </si>
  <si>
    <t>CY1154CSAGL</t>
  </si>
  <si>
    <t>OpticClear Clear Screen Protector - 1pk</t>
  </si>
  <si>
    <t>CY1153CSCLR</t>
  </si>
  <si>
    <t>Single Anti-Glare Screen Protector for iPad 3 (compatible with iPad2)</t>
  </si>
  <si>
    <t>CY0725CSCLR</t>
  </si>
  <si>
    <t>Single Clear Screen Protector for iPad 3 (compatible with iPad 2)</t>
  </si>
  <si>
    <t>CY0718CSCLR</t>
  </si>
  <si>
    <t>OpticClear Clear Anti-Glare Protector for iPad mini (Single)</t>
  </si>
  <si>
    <t>CY0972CSOPT</t>
  </si>
  <si>
    <t>OpticClear Clear Screen Protector for iPad mini (Single)</t>
  </si>
  <si>
    <t>CY0971CSOPT</t>
  </si>
  <si>
    <t>OpticClear Screen Protector - 1pk</t>
  </si>
  <si>
    <t>CY1263CXOPT</t>
  </si>
  <si>
    <t>CY1288CXOPT</t>
  </si>
  <si>
    <t>CY1262CXOPT</t>
  </si>
  <si>
    <t>CY1259CXOPT</t>
  </si>
  <si>
    <t>OptiClear Clear Screen Protector - 3PK for Samsung Galaxy S5</t>
  </si>
  <si>
    <t>CY1601CXOPT</t>
  </si>
  <si>
    <t>OpticClear Screen Protector &amp; Applicator - 1Pk</t>
  </si>
  <si>
    <t>CY1298SAGS4</t>
  </si>
  <si>
    <t xml:space="preserve">Impact Resistant Screen Protector </t>
  </si>
  <si>
    <t>CY1176CXIMP</t>
  </si>
  <si>
    <t xml:space="preserve">The Healer Screen Protector </t>
  </si>
  <si>
    <t>CY1175CXHEL</t>
  </si>
  <si>
    <t>OptiClear Clear Screen Protector - 3PK</t>
  </si>
  <si>
    <t>CY1172CXCLR</t>
  </si>
  <si>
    <t>Anti Glare Screen Protector for Samsung Galaxy S III (3-Pack)</t>
  </si>
  <si>
    <t>CY0813CSAGL</t>
  </si>
  <si>
    <t>Optic Clear Screen Protector for Samsung Galaxy S III (3-Pack)</t>
  </si>
  <si>
    <t>CY0799CSCLR</t>
  </si>
  <si>
    <t>OpticClear Screen Protector &amp; Applicator for iPhone 5 single pack</t>
  </si>
  <si>
    <t>CY1295SAIPH</t>
  </si>
  <si>
    <t>FlexiGlass Screen Protector for Phone 5 single pack</t>
  </si>
  <si>
    <t>CY1294CSTEM</t>
  </si>
  <si>
    <t>TPU Impact Resistant Shield Screen Protector for iPhone 5 single pack</t>
  </si>
  <si>
    <t>CY1019CSIMP</t>
  </si>
  <si>
    <t>Self Healing Screen Protector for iPhone 5 single pack</t>
  </si>
  <si>
    <t>CY1018CSSEL</t>
  </si>
  <si>
    <t>360Degree Privacy Screen Protector for iPhone 5 single pack</t>
  </si>
  <si>
    <t>CY1017CSPRI</t>
  </si>
  <si>
    <t>Optic Clear AntiFingerPrint Screen Protector 3 Pack for iPhone 5</t>
  </si>
  <si>
    <t>CY1016CSCLR</t>
  </si>
  <si>
    <t>Anti-Glare Anti-FingerPrint Screen Protector 3 Pack for iPhone 5</t>
  </si>
  <si>
    <t>CY1015CSAGL</t>
  </si>
  <si>
    <t>3 Anti Glare Screen with 1 Anti Glare Back and Cleaning Cloth</t>
  </si>
  <si>
    <t>CY0064CPAGL</t>
  </si>
  <si>
    <t>OpticClear Antiglare Screen Protector 3 Pack for iPod Touch 5, includes screen protector and cleaning cloth</t>
  </si>
  <si>
    <t>CY0909CTAGL</t>
  </si>
  <si>
    <t>Screen Protectors</t>
  </si>
  <si>
    <t>CarGo II Tablet Holder for back of Headrest</t>
  </si>
  <si>
    <t>CY1435ACCAR</t>
  </si>
  <si>
    <t>Car Mount with Suction Mechanism for iPad</t>
  </si>
  <si>
    <t>CY1220ACDVT</t>
  </si>
  <si>
    <t>iPad Accessories</t>
  </si>
  <si>
    <t>StyleWriter Black with Matte Black Highlights Stylus Pen</t>
  </si>
  <si>
    <t>CY1223SPSWR</t>
  </si>
  <si>
    <t>StyleWriter Black with Silver Highlights Stylus Pen</t>
  </si>
  <si>
    <t>CY1222SPSWR</t>
  </si>
  <si>
    <t>StyleWriter Orange and Black Stylus Pen</t>
  </si>
  <si>
    <t>CY1221SPSWR</t>
  </si>
  <si>
    <t>Stylus Pens</t>
  </si>
  <si>
    <t>Wired Headphones with built in mic - Black / Grey</t>
  </si>
  <si>
    <t>CY1719HEWIR</t>
  </si>
  <si>
    <t>Wired Headphones with built in mic - White / Grey</t>
  </si>
  <si>
    <t>CY1722HEWIR</t>
  </si>
  <si>
    <t>Wired Headphones with built in mic - White / Red</t>
  </si>
  <si>
    <t>CY1721HEWIR</t>
  </si>
  <si>
    <t>Wired Headphones with built in mic - White / Blue</t>
  </si>
  <si>
    <t>CY1720HEWIR</t>
  </si>
  <si>
    <t>Headphones CYGNETT Razor II (Cable, Flat Ribbon Cable) Red/Black, Ret.</t>
  </si>
  <si>
    <t>CY0573HERAZ</t>
  </si>
  <si>
    <t>CYGNETT Earphones Razor II (Flat Ribbon Cable) Black/Yellow</t>
  </si>
  <si>
    <t>CY0572HERAZ</t>
  </si>
  <si>
    <t>CYGNETT Headset Atomic II (In-Cord Microphone) Orange</t>
  </si>
  <si>
    <t>CY0571HEATO</t>
  </si>
  <si>
    <t>CYGNETT Headset Fusion II (In-Cord Microphone) Purple</t>
  </si>
  <si>
    <t>CY0568HEFUS</t>
  </si>
  <si>
    <t>CYGNETT Headset Fusion II (In-Cord Microphone) Orange</t>
  </si>
  <si>
    <t>CY0567HEFUS</t>
  </si>
  <si>
    <t>CYGNETT Headphones SoundCheck (Dynamic, Cable) White/Red</t>
  </si>
  <si>
    <t>CY0689HESOU</t>
  </si>
  <si>
    <t xml:space="preserve"> In-Ear headphones - silver with dual-colour ear caps</t>
  </si>
  <si>
    <t>CY0564HESPA</t>
  </si>
  <si>
    <t xml:space="preserve"> In-Ear headphones with mic - Pink</t>
  </si>
  <si>
    <t>CY0570HEATO</t>
  </si>
  <si>
    <t xml:space="preserve"> In-Ear headphones with mic - Black</t>
  </si>
  <si>
    <t>CY0569HEATO</t>
  </si>
  <si>
    <t xml:space="preserve"> In-Ear headphones with mic - Purple</t>
  </si>
  <si>
    <t xml:space="preserve">CY0568HEFUS </t>
  </si>
  <si>
    <t xml:space="preserve"> In-Ear headphones with mic - White</t>
  </si>
  <si>
    <t>CY0565HEFUS</t>
  </si>
  <si>
    <t>SoundCheck Black/Red Headphones</t>
  </si>
  <si>
    <t>CY0688HESOU</t>
  </si>
  <si>
    <t>In-Sound Active-Noise-cancelling headphones</t>
  </si>
  <si>
    <t>CY0691HEINS</t>
  </si>
  <si>
    <t>MP3 Accessories - Earphones</t>
  </si>
  <si>
    <t>Source 2 in 1 Micro USB and Lightning Cable - 1.0m - Black</t>
  </si>
  <si>
    <t>CY1624PCCSL</t>
  </si>
  <si>
    <t>Zip Lightning Charge and Sync Cable - 80cm - Black</t>
  </si>
  <si>
    <t>CY1623PCCSL</t>
  </si>
  <si>
    <t>Lightning Charge and Sync Cable Short 10cm Round Green</t>
  </si>
  <si>
    <t>CY1464PCCSL</t>
  </si>
  <si>
    <t>Lightning Charge and Sync Cable 10cm Round Red</t>
  </si>
  <si>
    <t>CY1463PCCSL</t>
  </si>
  <si>
    <t>Lightning Charge and Sync Cable 10cm Round Blue</t>
  </si>
  <si>
    <t>CY1462PCCSL</t>
  </si>
  <si>
    <t>Lightning Charge and Sync Cable 10cm Round Black</t>
  </si>
  <si>
    <t>CY1460PCCSL</t>
  </si>
  <si>
    <t>Lightning Charge and Sync Cable - 1.2m Round - Green</t>
  </si>
  <si>
    <t>CY1475PCCSL</t>
  </si>
  <si>
    <t>Lightning Charge and Sync Cable - 1.2m Round - Red</t>
  </si>
  <si>
    <t>CY1474PCCSL</t>
  </si>
  <si>
    <t>Lightning Charge and Sync Cable - 1.2m Round - Blue</t>
  </si>
  <si>
    <t>CY1473PCCSL</t>
  </si>
  <si>
    <t>Lightning Charge and Sync Cable - 2m Round - Black</t>
  </si>
  <si>
    <t>CY1472PCCSL</t>
  </si>
  <si>
    <t>2M Lightning FlashPower Cable - White</t>
  </si>
  <si>
    <t>CY1101PCCSL</t>
  </si>
  <si>
    <t>Source USB to Micro USB -  1.2m Round Super Soft Rubber  - Red</t>
  </si>
  <si>
    <t>CY1480PCMIC</t>
  </si>
  <si>
    <t>Source USB to Micro USB -  1.2m Round Super Soft Rubber  - Green</t>
  </si>
  <si>
    <t>CY1479PCMIC</t>
  </si>
  <si>
    <t>Source USB to Micro USB - 1.2m Round Super Soft Rubber - Blue</t>
  </si>
  <si>
    <t>CY1478PCMIC</t>
  </si>
  <si>
    <t>Source Audio Splitter - 20cm Soft Rubber and Plastic Connector - White</t>
  </si>
  <si>
    <t>CY1466HESPL</t>
  </si>
  <si>
    <t>Flow Nylon Braided 3.5mm to 3.5mm AUX Cable - 1m 4.2mm dia  - Red</t>
  </si>
  <si>
    <t>CY1470PCFLO</t>
  </si>
  <si>
    <t>Flow Nylon Braided 3.5mm to 3.5mm AUX Cable -  1m 4.2mm dia  - Green</t>
  </si>
  <si>
    <t>CY1469CPFLO</t>
  </si>
  <si>
    <t>Flow Nylon Braided 3.5mm to 3.5mm AUX Cable -  1m 4.2mm dia  - Blue</t>
  </si>
  <si>
    <t>CY1468CPFLO</t>
  </si>
  <si>
    <t>Flow Nylon Braided 3.5mm to 3.5mm AUX Cable - 1m 4.2mm dia - Black</t>
  </si>
  <si>
    <t>CY1467PCFLO</t>
  </si>
  <si>
    <t>Twin Pack Grey Splitter plus Orange 3.5mm AUX Cable Soft rubber</t>
  </si>
  <si>
    <t>CY1446HESPL</t>
  </si>
  <si>
    <t>Twin Pack Grey Splitter plus Green 3.5mm AUX Cable Soft rubber</t>
  </si>
  <si>
    <t>CY1417HESPL</t>
  </si>
  <si>
    <t>Twin Pack Grey Splitter plus Red 3.5mm AUX Cable Soft rubber</t>
  </si>
  <si>
    <t>CY1416HESPL</t>
  </si>
  <si>
    <t>Twin Pack Black Splitter plus Blue 3.5mm AUX Cable, Soft rubber</t>
  </si>
  <si>
    <t>CY1415HESPL</t>
  </si>
  <si>
    <t>Retractable Micro USB cable</t>
  </si>
  <si>
    <t>CY0346PCMIC</t>
  </si>
  <si>
    <t>Zip iPhone &amp; iPod Retractable 3.5 Cable</t>
  </si>
  <si>
    <t>CY0024PCZIP</t>
  </si>
  <si>
    <t>2M S30 Charge &amp; Sync Cable - White</t>
  </si>
  <si>
    <t>CY1102PCS30</t>
  </si>
  <si>
    <t>2M Micro USB Cable - Black</t>
  </si>
  <si>
    <t>CY1103PCCSM</t>
  </si>
  <si>
    <t>Cygnett Splitter  and Fusion II Earphones White</t>
  </si>
  <si>
    <t>CY1132BNMIX</t>
  </si>
  <si>
    <t>3.5mm White Splitter with Gold Plated Jack</t>
  </si>
  <si>
    <t>CY1162PCJ2S</t>
  </si>
  <si>
    <t>1.5M long 3.5mm White Stereo to RCA Male/Male Cable</t>
  </si>
  <si>
    <t>CY1161PCJ2J</t>
  </si>
  <si>
    <t>1.5M long 3.5mm White Stereo Male/Male Cable</t>
  </si>
  <si>
    <t>CY1160PCJ2J</t>
  </si>
  <si>
    <t>1.5M long 3.5mm Black Stereo Male/Male Cable</t>
  </si>
  <si>
    <t>CY1159PCHIW</t>
  </si>
  <si>
    <t>1.5M long High Speed Black HDMI Ribbon Cable</t>
  </si>
  <si>
    <t>CY1158PCHIW</t>
  </si>
  <si>
    <t>1.5M long 3.5mm stereo male to 2RCA male cable</t>
  </si>
  <si>
    <t>CY1157PCHIW</t>
  </si>
  <si>
    <t>Speakers and Cables</t>
  </si>
  <si>
    <t>6 port, 8 amp USB charger - Black</t>
  </si>
  <si>
    <t>CY1746POSCA</t>
  </si>
  <si>
    <t>Slim 2500mAh Lithium polymer powerbank</t>
  </si>
  <si>
    <t>CY1745PBCHE</t>
  </si>
  <si>
    <t>Slim 8000mAh Lithium polymer powerbank - Grey</t>
  </si>
  <si>
    <t>CY1734PBCHE</t>
  </si>
  <si>
    <t>ChargeUp Pro Powerbank. 11000mAh. Black with Grey Trim, Dual USB output incl 2.1 Amp</t>
  </si>
  <si>
    <t>CY1459PBCHE</t>
  </si>
  <si>
    <t>ChargeUp Pro Powerbank. 11000mAh. Grey with Green Trim, Dual USB output incl 2.1 Amp</t>
  </si>
  <si>
    <t>CY1458PBCHE</t>
  </si>
  <si>
    <t>ChargeUp Pro Powerbank. 11000mAh. Grey with Red Trim, Dual USB output incl 2.1 Amp</t>
  </si>
  <si>
    <t>CY1457PBCHE</t>
  </si>
  <si>
    <t>ChargeUp Pro Powerbank. 11000mAh. Grey with Blue Trim, Dual USB output incl 2.1 Amp</t>
  </si>
  <si>
    <t>CY1456PBCHE</t>
  </si>
  <si>
    <t xml:space="preserve">ChargeUp Sport Powerbank. 4400mAh, 1 Amp. Black with Grey Trim </t>
  </si>
  <si>
    <t>CY1444PBCHE</t>
  </si>
  <si>
    <t xml:space="preserve">ChargeUp Sport Powerbank. 4400mAh, 1 Amp. Grey with Green Trim </t>
  </si>
  <si>
    <t>CY1443PBCHE</t>
  </si>
  <si>
    <t>ChargeUp Sport Powerbank. 4400mAh 1 Amp. Grey with Red Trim</t>
  </si>
  <si>
    <t>CY1421PBCUS</t>
  </si>
  <si>
    <t>ChargeUp Sport Powerbank. 4400mAh, 1 Amp. White with Blue Trim</t>
  </si>
  <si>
    <t>CY1420PBCUS</t>
  </si>
  <si>
    <t>ChargeUp White Portable Powerpack for smartphones 2600mAh 1Amp</t>
  </si>
  <si>
    <t>CY1313PBCHU</t>
  </si>
  <si>
    <t xml:space="preserve">Portable power </t>
  </si>
  <si>
    <t>Flow Charger Black/ Black 5V 2.4A Dual USB wall charger with micro USB cable - EU plug</t>
  </si>
  <si>
    <t>CY1608POFLO</t>
  </si>
  <si>
    <r>
      <t xml:space="preserve">Flow Charger Black/ Black 5V 2.4A Dual USB wall charger with micro USB cable - </t>
    </r>
    <r>
      <rPr>
        <b/>
        <sz val="11"/>
        <rFont val="Calibri"/>
        <family val="2"/>
        <scheme val="minor"/>
      </rPr>
      <t>UK plug</t>
    </r>
  </si>
  <si>
    <t>CY1604POFLO</t>
  </si>
  <si>
    <t>Flow Charger Black/ Black 5V 2.4A Dual USB wall charger with lightning cable - EU plug</t>
  </si>
  <si>
    <t>CY1607POFLO</t>
  </si>
  <si>
    <r>
      <t xml:space="preserve">Flow Charger Black/ Black 5V 2.4A Dual USB wall charger with lightning cable - </t>
    </r>
    <r>
      <rPr>
        <b/>
        <sz val="11"/>
        <rFont val="Calibri"/>
        <family val="2"/>
        <scheme val="minor"/>
      </rPr>
      <t>UK plug</t>
    </r>
  </si>
  <si>
    <t>CY1603POFLO</t>
  </si>
  <si>
    <t>Flow Charger Black/ Black 5V 2.4A Dual USB wall charger(No Cable) - EU plug</t>
  </si>
  <si>
    <t>CY1606POFLO</t>
  </si>
  <si>
    <r>
      <t xml:space="preserve">Flow Charger Black/ Black 5V 2.4A Dual USB wall charger(No Cable) - </t>
    </r>
    <r>
      <rPr>
        <b/>
        <sz val="11"/>
        <color theme="1"/>
        <rFont val="Calibri"/>
        <family val="2"/>
        <scheme val="minor"/>
      </rPr>
      <t>UK plug</t>
    </r>
  </si>
  <si>
    <t>CY1602POFLO</t>
  </si>
  <si>
    <t>Power Supply 1A, Micro USB lead, EU</t>
  </si>
  <si>
    <t>CY0352POGEU</t>
  </si>
  <si>
    <r>
      <t xml:space="preserve">Power Supply 1A, Micro USB lead, </t>
    </r>
    <r>
      <rPr>
        <b/>
        <sz val="11"/>
        <rFont val="Calibri"/>
        <family val="2"/>
        <scheme val="minor"/>
      </rPr>
      <t>UK</t>
    </r>
  </si>
  <si>
    <t>CY0349POGUK</t>
  </si>
  <si>
    <t>FlashPower II 5V 2.4A White Wall Charger with fixed Lightning Cable Charge Only - EU</t>
  </si>
  <si>
    <t>CY1099POPL2</t>
  </si>
  <si>
    <t>FlashPower 5V 1A White Wall Charger with fixed Lightning Cable - EU</t>
  </si>
  <si>
    <t>CY1107POPL1</t>
  </si>
  <si>
    <t>USB AC Charger 2.1A (No Cable) EU</t>
  </si>
  <si>
    <t>CY1095POPB2</t>
  </si>
  <si>
    <t>USB AC Charger 1A (No Cable) EU</t>
  </si>
  <si>
    <t>CY1091POPB1</t>
  </si>
  <si>
    <r>
      <t>FlashPower II 5V 2.4A White Wall Charger with fixed Lightning Cable Charge Only -</t>
    </r>
    <r>
      <rPr>
        <b/>
        <sz val="11"/>
        <color rgb="FF000000"/>
        <rFont val="Calibri"/>
        <family val="2"/>
        <scheme val="minor"/>
      </rPr>
      <t xml:space="preserve"> UK/SING</t>
    </r>
  </si>
  <si>
    <t>CY1096POPL2</t>
  </si>
  <si>
    <r>
      <t xml:space="preserve">FlashPower 5V 1A White Wall Charger with fixed Lightning Cable - </t>
    </r>
    <r>
      <rPr>
        <b/>
        <sz val="11"/>
        <color rgb="FF000000"/>
        <rFont val="Calibri"/>
        <family val="2"/>
        <scheme val="minor"/>
      </rPr>
      <t>UK/SING</t>
    </r>
  </si>
  <si>
    <t>CY1104POPL1</t>
  </si>
  <si>
    <r>
      <t xml:space="preserve">USB AC Charger 2.1A (No Cable) </t>
    </r>
    <r>
      <rPr>
        <b/>
        <sz val="11"/>
        <color rgb="FF000000"/>
        <rFont val="Calibri"/>
        <family val="2"/>
        <scheme val="minor"/>
      </rPr>
      <t>UK/SIN</t>
    </r>
  </si>
  <si>
    <t>CY1092POPB2</t>
  </si>
  <si>
    <r>
      <t xml:space="preserve">USB AC Charger 1A (No Cable) </t>
    </r>
    <r>
      <rPr>
        <b/>
        <sz val="11"/>
        <color rgb="FF000000"/>
        <rFont val="Calibri"/>
        <family val="2"/>
        <scheme val="minor"/>
      </rPr>
      <t>UK/SIN</t>
    </r>
  </si>
  <si>
    <t>CY1088POPB1</t>
  </si>
  <si>
    <t>PowerMini II iPhone Car Charger</t>
  </si>
  <si>
    <t>CY0716PAPM2</t>
  </si>
  <si>
    <t>USB Car Charger 1A (No Cable)</t>
  </si>
  <si>
    <t>CY0369PAPOW</t>
  </si>
  <si>
    <t>Wired Car charger 1Amp</t>
  </si>
  <si>
    <t>CY0343PASMA</t>
  </si>
  <si>
    <t>FlashPower Mini II 5V 2.1Amp Car Charger with fixed Lightning Cable</t>
  </si>
  <si>
    <t>CY1100PAML2</t>
  </si>
  <si>
    <t>FlashPower Mini 5V 1Amp Car Charger with fixed Lightning Cable</t>
  </si>
  <si>
    <t>CY1108PAML1</t>
  </si>
  <si>
    <t>Connect and Charge (Current)</t>
  </si>
  <si>
    <t xml:space="preserve">Wired Car charger 2Amp </t>
  </si>
  <si>
    <t>CY0345PAAU2</t>
  </si>
  <si>
    <t>CY0344PAAUT</t>
  </si>
  <si>
    <t xml:space="preserve">Power Supply 2A, Apple lead, EU, Dual USB Port </t>
  </si>
  <si>
    <t>CY0353POGEU</t>
  </si>
  <si>
    <t>Power Supply 1A, Apple lead, EU</t>
  </si>
  <si>
    <t>CY0351POGEU</t>
  </si>
  <si>
    <t>Power Supply 1A, no leads, EU</t>
  </si>
  <si>
    <t>CY0358POBAS</t>
  </si>
  <si>
    <t>Connect and Charge (Old)</t>
  </si>
  <si>
    <t>1 pack, Clip on Wide angle lens</t>
  </si>
  <si>
    <t>CY1736UNLNS</t>
  </si>
  <si>
    <t>Aluminium selfie stick with, bluetooth buttong and tripod</t>
  </si>
  <si>
    <t>CY1735UNSES</t>
  </si>
  <si>
    <t>Armband - Galaxy S5 and similar size smartphones - Black/Black</t>
  </si>
  <si>
    <t>CY1617CXACT</t>
  </si>
  <si>
    <t>Weather Resistant Bike Mount for Large-sized Smartphone</t>
  </si>
  <si>
    <t>CY1303ACBM2</t>
  </si>
  <si>
    <t>Weather Resistant Bike Mount for Standard-sized Smartphones</t>
  </si>
  <si>
    <t>CY1302ACBMU</t>
  </si>
  <si>
    <t>Smartphone Car Mount for All Smartphones</t>
  </si>
  <si>
    <t>CY1301ACDU2</t>
  </si>
  <si>
    <t>Universal Car Mount for Smart Phone</t>
  </si>
  <si>
    <t>CY0338ACDAS</t>
  </si>
  <si>
    <t>Universal Small Car Mount Holder with Short Sticky Mount Base for SmartPhones</t>
  </si>
  <si>
    <t>CY1216ACDVD</t>
  </si>
  <si>
    <t>Universal Car Mount Holder with Swivel Rotation for Smartphones</t>
  </si>
  <si>
    <t>CY1219ACSMH</t>
  </si>
  <si>
    <t>Universal Accessories</t>
  </si>
  <si>
    <t>Lightweight Aluminium stand for iPad and other tablets (compatible with new iPad)</t>
  </si>
  <si>
    <t>CY0305STSTA</t>
  </si>
  <si>
    <t>Car Mount for iPad (compatible with new iPad)</t>
  </si>
  <si>
    <t>CY0105ACCAR</t>
  </si>
  <si>
    <t>iPad Stands and holders</t>
  </si>
  <si>
    <t>UrbanShield - Carbon Fibre Black for Samsung Galaxy S5</t>
  </si>
  <si>
    <t>CY1587CXURB</t>
  </si>
  <si>
    <t>Thread Flip - Black PU Flip Case for Samsung Galaxy S5</t>
  </si>
  <si>
    <t>CY1568CXFLI</t>
  </si>
  <si>
    <t>Workmate Evolution - Blue/Black Protective Case for Samsung Galaxy S5</t>
  </si>
  <si>
    <t>CY1584CXWOR</t>
  </si>
  <si>
    <t>Workmate Evolution - Black/Black Protective Case for Samsung Galaxy S5</t>
  </si>
  <si>
    <t>CY1583CXWOR</t>
  </si>
  <si>
    <t>Aerogrip - Clear PC Hard Case for Samsung Galaxy S5</t>
  </si>
  <si>
    <t>CY1582CXAEG</t>
  </si>
  <si>
    <t xml:space="preserve">Cases for Samsung Galaxy S 5 </t>
  </si>
  <si>
    <t>Black form hugging ipad case with PC housing</t>
  </si>
  <si>
    <t>CY1683CIFOR</t>
  </si>
  <si>
    <t>Slim folio - Black with Red for iPad Air 2</t>
  </si>
  <si>
    <t>CY1682CISLI</t>
  </si>
  <si>
    <t xml:space="preserve">Cases for iPad Air 2 </t>
  </si>
  <si>
    <t>NanoGrip Universal Wallet for Smartphones up to 5.2 inch</t>
  </si>
  <si>
    <t>CY1678UNNAN</t>
  </si>
  <si>
    <t>NanoGrip Folio - Universal 10 inch Tablets - Black with Red trim</t>
  </si>
  <si>
    <t>CY1707UNNAN</t>
  </si>
  <si>
    <t>NanoGrip Folio - Universal 8 inch Tablets - Black with Red trim</t>
  </si>
  <si>
    <t>CY1706UNNAN</t>
  </si>
  <si>
    <t>Node Folio Universal 10.1 inch</t>
  </si>
  <si>
    <t>CY1390UNNOD</t>
  </si>
  <si>
    <t>Node Folio Universal 7 inch</t>
  </si>
  <si>
    <t>CY1391UNNOD</t>
  </si>
  <si>
    <t>Archive 10" tablet case</t>
  </si>
  <si>
    <t>CY1299UNARC</t>
  </si>
  <si>
    <t>Archive 7" tablet case</t>
  </si>
  <si>
    <t>CY1300UNARC</t>
  </si>
  <si>
    <t xml:space="preserve">Universal tablet Cases </t>
  </si>
  <si>
    <t xml:space="preserve">9H Screen Protector with silicone boarder - IPhone 6 Plus - Clear / Black </t>
  </si>
  <si>
    <t>CY1733CPTGL</t>
  </si>
  <si>
    <t>CY1732CPTGL</t>
  </si>
  <si>
    <t>OpticShield  - 9H Tempered Glass Screen Protector - iPhone Air (5.5 inch)</t>
  </si>
  <si>
    <t>CY1677CPTGL</t>
  </si>
  <si>
    <t>OpticClear Clear Anti-fingerprint Screen Protector Pack for iPhone Air</t>
  </si>
  <si>
    <t>CY1676CPOPT</t>
  </si>
  <si>
    <t>UrbanShield Pro -Metal case with snap on ends - IPhone 6 Plus - Grey / Black</t>
  </si>
  <si>
    <t>CY1715CPURB</t>
  </si>
  <si>
    <t>Clear PC and TPU co-mould case - Crystal for iphone 6 Plus</t>
  </si>
  <si>
    <t>CY1713CPAEG</t>
  </si>
  <si>
    <t>Urban Shield Silver Aluminium Case for iPhone 6 Plus</t>
  </si>
  <si>
    <t>CY1701CPURB</t>
  </si>
  <si>
    <t>Urban Shield Black Aluminium Case for iPhone 6 Plus</t>
  </si>
  <si>
    <t>CY1702CPURB</t>
  </si>
  <si>
    <t>Urban Shield Carbon Fiber Case for iPhone 6 Plus</t>
  </si>
  <si>
    <t>CY1703CPURB</t>
  </si>
  <si>
    <t>Slim Flip wallet for the IPhone 6 Plus - black</t>
  </si>
  <si>
    <t>CY1700URBFL</t>
  </si>
  <si>
    <t>Urban Wallet - Black with red trim, PU flip wallet for IPhone Air (5.5)</t>
  </si>
  <si>
    <t>CY1681URBWT</t>
  </si>
  <si>
    <t>AeroGrip - Clear PC Hard Case for iPhone Air (5.5inch)</t>
  </si>
  <si>
    <t>CY1674CPAEG</t>
  </si>
  <si>
    <t>AeroGrip - Black Feel PC Hard Case for iPhone Air (5.5inch)</t>
  </si>
  <si>
    <t>CY1673CPAEG</t>
  </si>
  <si>
    <t>IPhone 6 Plus (5.5)</t>
  </si>
  <si>
    <t>9H Screen Protector with silicone boarder - IPhone 6 - Clear / White</t>
  </si>
  <si>
    <t>CY1731CPTGL</t>
  </si>
  <si>
    <t xml:space="preserve">9H Screen Protector with silicone boarder - IPhone 6 - Clear / Black </t>
  </si>
  <si>
    <t>CY1730CPTGL</t>
  </si>
  <si>
    <t>Super Slim TPU case - IPhone 6 - Crystal</t>
  </si>
  <si>
    <t>CY1739CPAER</t>
  </si>
  <si>
    <t>Super Slim TPU case - IPhone 6 - Translucent Grey</t>
  </si>
  <si>
    <t>CY1740CPAER</t>
  </si>
  <si>
    <t>Super Slim TPU case - IPhone 6 - Translucent Pink</t>
  </si>
  <si>
    <t>CY1741CPAER</t>
  </si>
  <si>
    <t>OpticShield  - 9H Tempered Glass Screen Protector - iPhone 6 (4.7 inch)</t>
  </si>
  <si>
    <t>CY1653CPTGL</t>
  </si>
  <si>
    <t>OpticClear Clear Anti-fingerprint Screen Protector Pack for iPhone 6</t>
  </si>
  <si>
    <t>CY1670CPOPT</t>
  </si>
  <si>
    <t>UrbanShield Pro -Metal case with snap on ends - IPhone 6 - Grey / Black</t>
  </si>
  <si>
    <t>CY1714CPURB</t>
  </si>
  <si>
    <t>Clear PC and TPU co-mould case - Crystal for iphone 6</t>
  </si>
  <si>
    <t>CY1712CPAEG</t>
  </si>
  <si>
    <t>Slim Flip wallet for the IPhone 6 - black</t>
  </si>
  <si>
    <t>CY1699URBFL</t>
  </si>
  <si>
    <t>Urban Wallet - Black with red trim, PU flip wallet for IPhone 6 (4.7)</t>
  </si>
  <si>
    <t>CY1680URBWT</t>
  </si>
  <si>
    <t>Urban Shield Protective Case for iPhone 6 -Black Aluminium</t>
  </si>
  <si>
    <t>CY1664CPURB</t>
  </si>
  <si>
    <t>Urban Shield Protective Case for iPhone 6 -Silver Aluminium</t>
  </si>
  <si>
    <t>CY1663CPURB</t>
  </si>
  <si>
    <t>Urban Shield Protective Case for iPhone 6 - Carbon Fibre</t>
  </si>
  <si>
    <t>CY1665CPURB</t>
  </si>
  <si>
    <t xml:space="preserve">Workmate Evolution Grey/Red Protective Case for iPhone 6 </t>
  </si>
  <si>
    <t>CY1668CPWOR</t>
  </si>
  <si>
    <t xml:space="preserve">Workmate Evolution Grey/Blue Protective Case for iPhone 6 </t>
  </si>
  <si>
    <t>CY1667CPWOR</t>
  </si>
  <si>
    <t xml:space="preserve">Workmate Evolution Black/Grey Protective Case for iPhone 6 </t>
  </si>
  <si>
    <t>CY1666CPWOR</t>
  </si>
  <si>
    <t>AeroGrip - Crystal Clear PC Hard Case for iPhone 6</t>
  </si>
  <si>
    <t>CY1662CPAEG</t>
  </si>
  <si>
    <t>AeroGrip White Feel PC Hard Case for iPhone 6</t>
  </si>
  <si>
    <t>CY1661CPAEG</t>
  </si>
  <si>
    <t>AeroGrip - Black Feel PC Hard Case for iPhone 6</t>
  </si>
  <si>
    <t>CY1660CPAEG</t>
  </si>
  <si>
    <t>IPhone 6 (4.7)</t>
  </si>
  <si>
    <t>Crystal Clear PC Case for iPhone 5, Includes screen protector and cleaning cloth</t>
  </si>
  <si>
    <t>CY0835CPAEG</t>
  </si>
  <si>
    <t>Black Feel PC Case for iPhone 5, Includes screen protector and cleaning cloth</t>
  </si>
  <si>
    <t>CY0829CPAEG</t>
  </si>
  <si>
    <t>iPhone 5 - Bestsellers</t>
  </si>
  <si>
    <t>Cygnett</t>
  </si>
  <si>
    <t>Mini Metal Joystick for smartphones, orange
It provide tactile response with haptic feedback. 
Stop worrying about the controls and take your skills to the next level
Solid milled aluminum construction
Pure physical rocker, don't need any external power supply
With one small sucking disc
Life validation above 800 000 times</t>
  </si>
  <si>
    <t>CNE-CJSO</t>
  </si>
  <si>
    <t>Mini Metal Joystick for smartphones, silver
It provide tactile response with haptic feedback. 
Stop worrying about the controls and take your skills to the next level
Solid milled aluminum construction
Pure physical rocker, don't need any external power supply
With one small sucking disc
Life validation above 800 000 times</t>
  </si>
  <si>
    <t>CNE-CJSS</t>
  </si>
  <si>
    <t/>
  </si>
  <si>
    <t>Variouse acc</t>
  </si>
  <si>
    <t xml:space="preserve">Practical backpack with padded back panel for up to 15.6” notebooks
</t>
  </si>
  <si>
    <t>CNR-FNB01</t>
  </si>
  <si>
    <t>CANYON Top Loader Laptop Bag, Dark Grey up to 15.6” notebooks</t>
  </si>
  <si>
    <t>CNR-FNB02</t>
  </si>
  <si>
    <t>Business BackPack for laptop  15.6"</t>
  </si>
  <si>
    <t>CNE-CNP15B6G</t>
  </si>
  <si>
    <t>Convenient BackPack for laptop  15.6"</t>
  </si>
  <si>
    <t>CNE-CNP15C7DG</t>
  </si>
  <si>
    <t>Style BackPack for laptop  15.6"</t>
  </si>
  <si>
    <t>CNE-CNP15S5G</t>
  </si>
  <si>
    <t>Style Messenger for tablet  10"</t>
  </si>
  <si>
    <t>CNE-CTM10S5BG</t>
  </si>
  <si>
    <t>Business Woman Bag for laptop  15.6"</t>
  </si>
  <si>
    <t>CNE-CNB15BW6B</t>
  </si>
  <si>
    <t>Business Bag for laptop  15.6"</t>
  </si>
  <si>
    <t>CNE-CNB15B6B</t>
  </si>
  <si>
    <t>Fashion Bag for laptop  15.6"</t>
  </si>
  <si>
    <t>CNE-CNB15F7DB</t>
  </si>
  <si>
    <t>Convenient Bag for laptop  15.6"</t>
  </si>
  <si>
    <t>CNE-CNB15C7DG</t>
  </si>
  <si>
    <t>Standart Bag for laptop  15.6"</t>
  </si>
  <si>
    <t>CNE-CNB15S2B</t>
  </si>
  <si>
    <t>Classic BackPack for laptop  15.6" (Black)</t>
  </si>
  <si>
    <t>CNE-CNP15C5B</t>
  </si>
  <si>
    <t>CANYON Style Messenger for laptop 15-16", Polyester, Gray</t>
  </si>
  <si>
    <t>CNE-CNM15S5G</t>
  </si>
  <si>
    <t>Classic Bag for laptop 15.6"</t>
  </si>
  <si>
    <t>CNE-CNB15C2BR</t>
  </si>
  <si>
    <t>Carrying cases</t>
  </si>
  <si>
    <t>dual USB wall charger with rubber, input:100-240V  output:5V2.4A</t>
  </si>
  <si>
    <t>CNE-CHA22W</t>
  </si>
  <si>
    <t>CNE-CHA22B</t>
  </si>
  <si>
    <t>USB wall charger with rubber, input:100-240V  output:5V1A</t>
  </si>
  <si>
    <t>CNE-CHA11W</t>
  </si>
  <si>
    <t>CNE-CHA11B</t>
  </si>
  <si>
    <t>dual USB car charger with rubber , input:12-24V  output:5V3.1A</t>
  </si>
  <si>
    <t>CNE-CCA23SB</t>
  </si>
  <si>
    <t>dual USB car charger with rubber , input:12-24V  output:5V2.1A</t>
  </si>
  <si>
    <t>CNE-CCA22SB</t>
  </si>
  <si>
    <t>Power adaptor</t>
  </si>
  <si>
    <t>Ice cover for iPhone NEW</t>
  </si>
  <si>
    <t>CNE-C05IP6W</t>
  </si>
  <si>
    <t>CNE-C05IP6B</t>
  </si>
  <si>
    <t>Invisible cover for iPhone NEW</t>
  </si>
  <si>
    <t>CNE-C05IP6T</t>
  </si>
  <si>
    <t>"Life is"  cover  for iPhone 5</t>
  </si>
  <si>
    <t>CNS-C24IP5LG</t>
  </si>
  <si>
    <t>CNS-C24IP5P</t>
  </si>
  <si>
    <t>CNS-C24IP5R</t>
  </si>
  <si>
    <t>CNS-C24IP5G</t>
  </si>
  <si>
    <t>CNS-C24IP5BE</t>
  </si>
  <si>
    <t>CNS-C24IP5W</t>
  </si>
  <si>
    <t>CNS-C24IP5O</t>
  </si>
  <si>
    <t>CNS-C24IP5BN</t>
  </si>
  <si>
    <t>CNS-C24IP5BL</t>
  </si>
  <si>
    <t>CNS-C24IP5DG</t>
  </si>
  <si>
    <t>iPhone accessories</t>
  </si>
  <si>
    <t>Ice case for iPad  Air</t>
  </si>
  <si>
    <t>CNE-CIYIPDAR</t>
  </si>
  <si>
    <t>CNE-CIYIPDAW</t>
  </si>
  <si>
    <t>CNE-CIYIPDAB</t>
  </si>
  <si>
    <t>Ice case for iPad  Mini</t>
  </si>
  <si>
    <t>CNE-CIYIPM2R</t>
  </si>
  <si>
    <t>CNE-CIYIPM2W</t>
  </si>
  <si>
    <t>CNE-CIYIPM2B</t>
  </si>
  <si>
    <t>"Life is" case for iPad  Mini</t>
  </si>
  <si>
    <t>CNS-C24IPM2LG</t>
  </si>
  <si>
    <t>CNS-C24IPM2P</t>
  </si>
  <si>
    <t>CNS-C24IPM2R</t>
  </si>
  <si>
    <t>CNS-C24IPM2G</t>
  </si>
  <si>
    <t>CNS-C24IPM2BE</t>
  </si>
  <si>
    <t>CNS-C24IPM2W</t>
  </si>
  <si>
    <t>CNS-C24IPM2O</t>
  </si>
  <si>
    <t>CNS-C24IPM2BN</t>
  </si>
  <si>
    <t>CNS-C24IPM2BL</t>
  </si>
  <si>
    <t>CNS-C24IPM2DG</t>
  </si>
  <si>
    <t>PU case for iPad Air, yellow
Material: Top grade soft PU leather          
Magnetic cover with built in, Magnetic strip for secure closure
Sleep and awake automatic function
Perfectly fit to your iPad shape and highlight its beauty.
Full protection, waterproof, anti-dust, protection, ecofriendly
Creative design as fashion
Easy installation and removal</t>
  </si>
  <si>
    <t>CNS-HIPA2Y</t>
  </si>
  <si>
    <t>PU case for iPad Air, green
Material: Top grade soft PU leather          
Magnetic cover with built in, Magnetic strip for secure closure
Sleep and awake automatic function
Perfectly fit to your iPad shape and highlight its beauty.
Full protection, waterproof, anti-dust, protection, ecofriendly
Creative design as fashion
Easy installation and removal</t>
  </si>
  <si>
    <t>CNS-HIPA2G</t>
  </si>
  <si>
    <t>PU case for iPad mini
Material: Top grade soft PU leather                   
Magnetic cover with built in 
Magnetic strip for secure closure
Sleep and awake automatic function
Perfectly fit to your iPad shape and highlight its beauty.
Full protection, waterproof, anti-dust, protection, ecofriendly
Creative design as fashion
Easy installation and removal
Colors: yellow &amp; green</t>
  </si>
  <si>
    <t>CNS-HIPM2Y</t>
  </si>
  <si>
    <t>CNS-HIPM2G</t>
  </si>
  <si>
    <t>iPad accessories</t>
  </si>
  <si>
    <t>"Life is" Universal Case for 7" Tablet</t>
  </si>
  <si>
    <t>CNS-C24UT7LG</t>
  </si>
  <si>
    <t>CNS-C24UT7P</t>
  </si>
  <si>
    <t>CNS-C24UT7R</t>
  </si>
  <si>
    <t>CNS-C24UT7G</t>
  </si>
  <si>
    <t>CNS-C24UT7BE</t>
  </si>
  <si>
    <t>CNS-C24UT7W</t>
  </si>
  <si>
    <t>CNS-C24UT7O</t>
  </si>
  <si>
    <t>CNS-C24UT7BN</t>
  </si>
  <si>
    <t>CNS-C24UT7BL</t>
  </si>
  <si>
    <t>CNS-C24UT7DG</t>
  </si>
  <si>
    <t>"Life is" Universal Case for 8" Tablet</t>
  </si>
  <si>
    <t>CNS-C24UT8LG</t>
  </si>
  <si>
    <t>CNS-C24UT8P</t>
  </si>
  <si>
    <t>CNS-C24UT8R</t>
  </si>
  <si>
    <t>CNS-C24UT8G</t>
  </si>
  <si>
    <t>CNS-C24UT8BE</t>
  </si>
  <si>
    <t>CNS-C24UT8W</t>
  </si>
  <si>
    <t>CNS-C24UT8O</t>
  </si>
  <si>
    <t>CNS-C24UT8BN</t>
  </si>
  <si>
    <t>CNS-C24UT8BL</t>
  </si>
  <si>
    <t>CNS-C24UT8DG</t>
  </si>
  <si>
    <t>"Life is" Universal Case for 10" Tablet</t>
  </si>
  <si>
    <t>CNS-C24UT10LG</t>
  </si>
  <si>
    <t>CNS-C24UT10P</t>
  </si>
  <si>
    <t>CNS-C24UT10R</t>
  </si>
  <si>
    <t>CNS-C24UT10G</t>
  </si>
  <si>
    <t>CNS-C24UT10BE</t>
  </si>
  <si>
    <t>CNS-C24UT10W</t>
  </si>
  <si>
    <t>CNS-C24UT10O</t>
  </si>
  <si>
    <t>CNS-C24UT10BN</t>
  </si>
  <si>
    <t>CNS-C24UT10BL</t>
  </si>
  <si>
    <t>CNS-C24UT10DG</t>
  </si>
  <si>
    <t>Ice case for Samsung Galaxy Tab 4 8"</t>
  </si>
  <si>
    <t>CNE-CICST48W</t>
  </si>
  <si>
    <t>CNE-CICST48B</t>
  </si>
  <si>
    <t>Ice case for Samsung Galaxy Tab 4 7"</t>
  </si>
  <si>
    <t>CNE-CICST47W</t>
  </si>
  <si>
    <t>CNE-CICST47B</t>
  </si>
  <si>
    <t>Universal case for 7'' tablets
Universal tablet case  
7-8’’
Easy installation and removal
Available in bight organic colors – orange, blue, green</t>
  </si>
  <si>
    <t>CNS-CUT7G</t>
  </si>
  <si>
    <t>CNS-CUT7BL</t>
  </si>
  <si>
    <t>CNS-CUT7O</t>
  </si>
  <si>
    <t>Universal case for 10'' tablets, pink</t>
  </si>
  <si>
    <t>CNA-TCL0210P</t>
  </si>
  <si>
    <t>Universal case for 10'' tablets, blue</t>
  </si>
  <si>
    <t>CNA-TCL0210BL</t>
  </si>
  <si>
    <t>Universal case for 10'' tablets, black</t>
  </si>
  <si>
    <t>CNA-TCL0210B</t>
  </si>
  <si>
    <t>Universal case for 7'' tablets, pink</t>
  </si>
  <si>
    <t>CNA-TCL0207P</t>
  </si>
  <si>
    <t>Universal case for 7'' tablets, blue</t>
  </si>
  <si>
    <t>CNA-TCL0207BL</t>
  </si>
  <si>
    <t>Universal case for 7'' tablets, black</t>
  </si>
  <si>
    <t>CNA-TCL0207B</t>
  </si>
  <si>
    <t>PC Tables Cases</t>
  </si>
  <si>
    <t>MFI  Lightning Cable
Certification MFI
For use with all iPads, iPhones and iPods with Lightning connector
Easily connect to laptop USB port or USB charger
Reliable design, certified by Apple 
1m cable length</t>
  </si>
  <si>
    <t>CNS-CLTUC3OB</t>
  </si>
  <si>
    <t>CNS-CLTUC3GW</t>
  </si>
  <si>
    <t>CNE-CLTUC2W</t>
  </si>
  <si>
    <t>CNS-MFICAB01PU</t>
  </si>
  <si>
    <t>CNS-MFICAB01BL</t>
  </si>
  <si>
    <t>CNS-MFICAB01G</t>
  </si>
  <si>
    <t>CNS-MFICAB01W</t>
  </si>
  <si>
    <t>CNS-MFICAB01B</t>
  </si>
  <si>
    <t>Cables</t>
  </si>
  <si>
    <t xml:space="preserve">Battery charger for portable device
Capacity: 10 000mAh
Output:  DC5V 1A/2A 
Input:  DC5V 1A 
Net Weight: 350g
Dimension: 203*111*36mm
</t>
  </si>
  <si>
    <t>CNE-CPB100DG</t>
  </si>
  <si>
    <t>CNE-CPB100W</t>
  </si>
  <si>
    <t xml:space="preserve">Battery charger for portable device with LED flashlight
Capacity: 7800mAh
Output:  DC5V 1A/2A 
Input:  DC5V 1A 
Intelligent battery display
Net Weight: 180g
Dimension: 100*62.6*23.3mm
</t>
  </si>
  <si>
    <t>CNE-CPB78Y</t>
  </si>
  <si>
    <t>CNE-CPB78DG</t>
  </si>
  <si>
    <t>CNE-CPB78BL</t>
  </si>
  <si>
    <t>CNE-CPB78W</t>
  </si>
  <si>
    <t>Battery charger for portable device with LED flashlight
Capacity: 4400mAh
Output:  DC5V 1A 
Input:  DC5V 1A 
Intelligent battery display
Net Weight: 120g
Dimension: 100*44*27.3mm</t>
  </si>
  <si>
    <t>CNE-CPB44Y</t>
  </si>
  <si>
    <t>CNE-CPB44DG</t>
  </si>
  <si>
    <t>CNE-CPB44BL</t>
  </si>
  <si>
    <t>CNE-CPB44W</t>
  </si>
  <si>
    <t>Capacity: 2600mAh
Output:  DC5V 1A 
Input:  DC5V 1A 
Output Charging: 1.5-2 hours
Input Charging: 2-3 hours  
Net Weight:  75g
Dimension: 22*2*95mm
Cycle Life: ≥500 times</t>
  </si>
  <si>
    <t>CNE-CSPB26R</t>
  </si>
  <si>
    <t>CNE-CSPB26W</t>
  </si>
  <si>
    <t>CNE-CSPB26B</t>
  </si>
  <si>
    <t>Power Battery Charger</t>
  </si>
  <si>
    <t xml:space="preserve">1080P Full HD webcam with USB2.0. connector
360° rotary view scope
Sensitive microphone
Snapshot button &amp; video recording
Compatible with Windows and Mac OS </t>
  </si>
  <si>
    <t>CNE-CWC3</t>
  </si>
  <si>
    <t xml:space="preserve">720P HD webcam with USB2.0. connector
360° rotary view scope
Sensitive microphone
Snapshot button &amp; video recording
Compatible with Windows and Mac OS </t>
  </si>
  <si>
    <t>CNE-CWC2</t>
  </si>
  <si>
    <t>Enhanced 1.3 Megapixels resolution webcam with USB2.0. connector
360° rotary view scope
Sensitive microphone
Snapshot button &amp; video recording
Compatible with Windows and Mac OS*</t>
  </si>
  <si>
    <t>CNE-CWC1</t>
  </si>
  <si>
    <t>Slim  and compact design easy to carry around                                                               Support high speed memory cards
USB 2.0 Multi Card Reader  to fit  various media cards 
Supported formats: CF/micro SD/SD/SDHC/SDXC/MS/Xd/M2</t>
  </si>
  <si>
    <t>CNE-CARD2</t>
  </si>
  <si>
    <t>USB 2.0 HUB/Multi Card Reader *.                                             Slim and compact design, easy to carry around                                                             Powered by USB port, no external power needed
Hidden card keeper
Support high speed memory cards 
3 USB ports  / Supported formats:
SD/SDHC/MMC/RS MMS/mini SD/M2/MS/MSP/MSD/MS Pro Duo/micro SD(T-Flash)</t>
  </si>
  <si>
    <t>CNE-CMB1</t>
  </si>
  <si>
    <t>( 1 x 18cm, 500 - 700 RPM, Black/Silver) ret</t>
  </si>
  <si>
    <t>CNR-NS04</t>
  </si>
  <si>
    <t>Notebook Cooler CANYON CNR-NS01 ( 1 x 8cm, Gray/Silver) ret</t>
  </si>
  <si>
    <t>CNR-NS01</t>
  </si>
  <si>
    <t>Cooling Stand for laptop up to 17', black color</t>
  </si>
  <si>
    <t>CNR-FNS01</t>
  </si>
  <si>
    <t>Microphone CANYON CNR-MIC02N (16kHz, -58 dB, Cable) Black</t>
  </si>
  <si>
    <t>CNR-MIC02N</t>
  </si>
  <si>
    <t>Microphone CANYON CNR-MIC01N (Cable) Black/Orange</t>
  </si>
  <si>
    <t>CNR-MIC01N</t>
  </si>
  <si>
    <t>PC Others</t>
  </si>
  <si>
    <t>Super Slim design professional gaming Keyboard with steel plate structure</t>
  </si>
  <si>
    <t>CNS-SKB7</t>
  </si>
  <si>
    <t>steel gaming mouse, super design</t>
  </si>
  <si>
    <t>CND-SGM6</t>
  </si>
  <si>
    <t xml:space="preserve">Illuminated USB keyboard,backlight from medium plate with 3 changeable colors
3 keys sections
Braided cable with magnetic ring
Decorated LED logo </t>
  </si>
  <si>
    <t>CNS-SKB6</t>
  </si>
  <si>
    <t>6 Button Entry Level Optical Mouse
Product Size:L121.6*W76*H40(mm)
Middle Level Gaming Mouse with Programmable Functions; 
 400/800/1600/3200DPI
5 profiles
Wire drawing finish</t>
  </si>
  <si>
    <t>CND-SGM5</t>
  </si>
  <si>
    <t>Pixart3305 400/800/1600/3200dpi ;Ergonomic&amp;  streamed design;
Blue light on the side cover and top of mouse;
DPI change display by different speed of  blinking light;Grooves on the side cover;report rate:125Hz/s;Acceleration:15g;Scanning frequency 4000fpsSpeed</t>
  </si>
  <si>
    <t>CND-SGM8</t>
  </si>
  <si>
    <t>Full speed professional gaming mouse
Pixart 3305 sensor
400/800/1600/3200 CPI adjustable
512K EPPROM, 6 buttons programmable, support macro setting
125/500/1000Hz/s report rate adjustable:
Come with pulsation light; laser etching logo
30g acceleration,60 IPS traveling speed, 3600 fps frame rate</t>
  </si>
  <si>
    <t>CND-SGM7G</t>
  </si>
  <si>
    <t>CND-SGM7B</t>
  </si>
  <si>
    <t>Entry Level Gaming Mouse;Optical,DPI display with brightness variation 
Pixart 3507 sensor,800/1200/1600dpi
report rate:125Hz/s;Acceleration:15g;Scanning frequency 4000fpsSpeed;37 in/s</t>
  </si>
  <si>
    <t>CNS-SGM4G</t>
  </si>
  <si>
    <t>CNS-SGM4B</t>
  </si>
  <si>
    <t>Gaming</t>
  </si>
  <si>
    <t>Letter illuminated chocolate keyboard,"soft-tuch" full black color, USB</t>
  </si>
  <si>
    <t>CNS-HKB6</t>
  </si>
  <si>
    <t xml:space="preserve">LED illuminated chocolate "soft-tuch" keyboard, USB </t>
  </si>
  <si>
    <t>CNS-HKB5</t>
  </si>
  <si>
    <t>Slim multimedia keyboard, 111 keys with 13 hotkeys, Aluminiumupper frame</t>
  </si>
  <si>
    <t>CNS-HKB4</t>
  </si>
  <si>
    <t>Durable keyboard for long lasting usage
104 standard keys + 10 hot keys
Slim design for a sleek look on your desk
USB 2.0 interface, compatible with Windows OS and Mac OS.</t>
  </si>
  <si>
    <t>CNE-CKEY3</t>
  </si>
  <si>
    <t>standard  USB 2.0 keyboard                                       with 9 multimedia hot keys             
Dimensions: 451*163*18 mm</t>
  </si>
  <si>
    <t>CNE-CKEY2</t>
  </si>
  <si>
    <t>Standart keyboard USB 2.0</t>
  </si>
  <si>
    <t>CNE-CKEY01</t>
  </si>
  <si>
    <t>Keyboards</t>
  </si>
  <si>
    <t>·800/1600DPI Switchable
·Snap-in Nano Receiver
Rubberized surface
·Powered by two AAA batteries</t>
  </si>
  <si>
    <t>CNS-CMSW6Y</t>
  </si>
  <si>
    <t>CNS-CMSW6PU</t>
  </si>
  <si>
    <t>CNS-CMSW6O</t>
  </si>
  <si>
    <t>CNS-CMSW6G</t>
  </si>
  <si>
    <t>CNS-CMSW6BL</t>
  </si>
  <si>
    <t>·800/1000/1600DPI Switchable
·Snap-in Nano Receiver
·On/off Switch                           ·Rubberized surface
·Powered by two AAA batteries</t>
  </si>
  <si>
    <t>CNE-CMSW1G</t>
  </si>
  <si>
    <t>CNE-CMSW1BL</t>
  </si>
  <si>
    <t>CNE-CMSW1O</t>
  </si>
  <si>
    <t>CNE-CMSW1GR</t>
  </si>
  <si>
    <t>"Wireless Optical Mouse with 6 keys
Black rubber cover+iron gray decoration strip"</t>
  </si>
  <si>
    <t>CNE-CMSW3</t>
  </si>
  <si>
    <t>Wireless Optical Mouse with 3 keys, black color,</t>
  </si>
  <si>
    <t>CNE-CMSW2</t>
  </si>
  <si>
    <t>Wired Optical Mouse with 3 keys,1.5m  cable, silver color</t>
  </si>
  <si>
    <t>CNE-CMS3</t>
  </si>
  <si>
    <t>Wired Optical Mouse with 3 keys, 1.5m  cable, black color</t>
  </si>
  <si>
    <t>CNE-CMS2</t>
  </si>
  <si>
    <t>Stylish &amp; Fashionable 
Adjustable DPI 800\1240
2,4Ghz wireless technology 
Power saving technology 
Color – black/ yellow/metallic red
·Powered by two AAA batteries</t>
  </si>
  <si>
    <t>CNS-CMSW5Y</t>
  </si>
  <si>
    <t>CNS-CMSW5R</t>
  </si>
  <si>
    <t>CNS-CMSW5B</t>
  </si>
  <si>
    <t>Adjustable DPI 800\1240
2,4Ghz wireless technology 
Power saving technology 
Color – black/ blue/deep red</t>
  </si>
  <si>
    <t>CNS-CMSW4R</t>
  </si>
  <si>
    <t>CNS-CMSW4B</t>
  </si>
  <si>
    <t>CNS-CMSW4BL</t>
  </si>
  <si>
    <t>2.4g 3D Wireless Optical Mouse with nano receiver; 800-1200-1600dpi switchable</t>
  </si>
  <si>
    <t>CNS-CMSW3W</t>
  </si>
  <si>
    <t>CNS-CMSW3B</t>
  </si>
  <si>
    <t>2.4G 4D wireless Optical Mouse with nano receiver ; 800-1200-1600dpi switchable</t>
  </si>
  <si>
    <t>CNS-CMSW4G</t>
  </si>
  <si>
    <t>Standart optical USB</t>
  </si>
  <si>
    <t>CNE-CMS1</t>
  </si>
  <si>
    <t>Input Devices - Mouse CANYON CNL-MBMSOW02 (Wireless 2.4GHz, Optical 1000/1200/1600dpi,6 btn,USB), Black, Stealth</t>
  </si>
  <si>
    <t>CNL-MBMSOW02</t>
  </si>
  <si>
    <t>Red color, 3 buttons and 1 scroll wheel with 1000/1200/1600 switchable dpi plus 2 additional up/down direction buttons 2.4GHZ wireless optical mouse</t>
  </si>
  <si>
    <t>CNR-MSOW06R</t>
  </si>
  <si>
    <t>Black color, 3 buttons and 1 scroll wheel with 1000/1200/1600 switchable dpi plus 2 additional up/down direction buttons 2.4GHZ wireless optical mouse</t>
  </si>
  <si>
    <t>CNR-MSOW06B</t>
  </si>
  <si>
    <t>Input Devices - Mouse CANYON CNL-MBMSO02 (Cable, Optical 1000/1200/1600dpi,6 btn,USB), Black, Stealth</t>
  </si>
  <si>
    <t>CNL-MBMSO02</t>
  </si>
  <si>
    <t>Input Devices - Mouse CANYON CNR-FMSOW01 (Wireless 2.4GHz, Optical 1600dpi,3 btn), Varnish Black</t>
  </si>
  <si>
    <t>CNR-FMSOW01</t>
    <phoneticPr fontId="0" type="noConversion"/>
  </si>
  <si>
    <t>Input Devices - Mouse Box CANYON CNR-MSO01N (Cable, Optical 800dpi,3 btn,USB), Black/Green</t>
  </si>
  <si>
    <t>CNR-MSO01NG</t>
  </si>
  <si>
    <t>Input Devices - Mouse Box CANYON CNR-MSO01N (Cable, Optical 800dpi,3 btn,USB), Black/Blue</t>
  </si>
  <si>
    <t>CNR-MSO01NBL</t>
  </si>
  <si>
    <t>Input Devices - Mouse Box CANYON CNR-MSO01N (Cable, Optical 800dpi,3 btn,USB), Black/Pink</t>
  </si>
  <si>
    <t>CNR-MSO01NP</t>
  </si>
  <si>
    <t>Input Devices - Mouse Box CANYON CNR-MSO01N (Cable, Optical 800dpi,3 btn,USB), Black/Orange</t>
  </si>
  <si>
    <t>CNR-MSO01NO</t>
  </si>
  <si>
    <t>Input Devices - Mouse Box CANYON CNR-MSO01N (Cable, Optical 800dpi,3 btn,USB), Black/Silver</t>
  </si>
  <si>
    <t>CNR-MSO01NS</t>
  </si>
  <si>
    <t>Input Devices - Mouse CANYON CNR-FMSO01 (Cable, Optical 1000dpi,3 btn,USB 2.0), Varnish Black</t>
  </si>
  <si>
    <t>CNR-FMSO01</t>
  </si>
  <si>
    <t>Mice</t>
  </si>
  <si>
    <t>Bluetooth 4.0+NFC
Noise Blackout Extreme
Output power: 4W
Frequency response: 50Hz-20KHz</t>
  </si>
  <si>
    <t>CND-TBTSP1W</t>
  </si>
  <si>
    <t>CND-TBTSP1B</t>
  </si>
  <si>
    <t>Bluetooth 3.0+EDR
Output power: 5W
Frequency response: 50Hz-20KHz</t>
  </si>
  <si>
    <t>CNS-HBTSP1</t>
  </si>
  <si>
    <t xml:space="preserve">BT version 2.1 + EDR
5W driver
Battery 300 mAh 
20Hz-20kHz
Touch buttons 
Built in microphone
3.5 audio input + micro USB </t>
  </si>
  <si>
    <t>CNS-CBTSP1S</t>
  </si>
  <si>
    <t>CNS-CBTSP1B</t>
  </si>
  <si>
    <t>BT Speakers</t>
  </si>
  <si>
    <t>2*1.8W, 3.5 jack</t>
  </si>
  <si>
    <t>CNR-SP20JB</t>
  </si>
  <si>
    <t>CNR-SP20IB</t>
  </si>
  <si>
    <t>2*3W, 4 Ohm, 3.5 jack</t>
  </si>
  <si>
    <t>CNR-FSP01</t>
  </si>
  <si>
    <t>2*2W, 70 dB, 3.5 jack</t>
  </si>
  <si>
    <t>CNR-FSP02</t>
  </si>
  <si>
    <t>PC Speakers</t>
  </si>
  <si>
    <t>32 Ohm, 105dB, 2*3.5 jack cable 2.5m
ADAPTER</t>
  </si>
  <si>
    <t>CNR-HS07NA</t>
  </si>
  <si>
    <t>32 Ohm, 108dB, 2*3.5 jack cable 2.4m
ADAPTER</t>
  </si>
  <si>
    <t>CNR-HS08NA</t>
  </si>
  <si>
    <t>32 Ohm, 106dB, USB plug; leather pads; inline remote;  cable 2m</t>
  </si>
  <si>
    <t>CNS-HHSU2BR</t>
  </si>
  <si>
    <t>CNS-HHSU2WBL</t>
  </si>
  <si>
    <t>32 Ohm, 110dB, USB plug; leather pads; inline remote;  cable 2m</t>
  </si>
  <si>
    <t>CNS-CHSU2WG</t>
  </si>
  <si>
    <t>32 Ohm, 106dB, USB plug; inline remote;  cable 2m</t>
  </si>
  <si>
    <t>CNE-CHSU1W</t>
  </si>
  <si>
    <t>CNE-CHSU1B</t>
  </si>
  <si>
    <t>32 Ohm, 105dB, 1*3.5 combined jack; leather pads; cable 2m</t>
  </si>
  <si>
    <t>CNS-CHSC1WG</t>
  </si>
  <si>
    <t>CNS-CHSC1BY</t>
  </si>
  <si>
    <t>32 Ohm, 103dB, 2*3.5 jack cable 2.5m</t>
  </si>
  <si>
    <t>CNR-HS01NB</t>
  </si>
  <si>
    <t>CNR-HS01N</t>
  </si>
  <si>
    <t>32 Ohm, 105dB, 3.5 jack cable 2.4m
ADAPTER</t>
  </si>
  <si>
    <t>CNR-HS11NA</t>
  </si>
  <si>
    <t>32 Ohm, 108dB, 2*3.5 jack cable 2.3m</t>
  </si>
  <si>
    <t>CNR-FHS04</t>
  </si>
  <si>
    <t>Ceramic housing
Inline microphone
10mm driver
32 Ω
93dB±3dB  
20Hz-20kHz
3 sizes of earbuds included
Carrying bag included
Colors: black, white</t>
  </si>
  <si>
    <t>CND-CEP1W</t>
  </si>
  <si>
    <t>CND-CEP1B</t>
  </si>
  <si>
    <t>10mm driver
32 Ω
93dB±3dB
20Hz-20kHz
Metal housing
Zipper cable 
3.5 audio jack</t>
  </si>
  <si>
    <t>CNS-TEP1R</t>
  </si>
  <si>
    <t>CNS-TEP1O</t>
  </si>
  <si>
    <t>CNS-TEP1BL</t>
  </si>
  <si>
    <t>CNS-TEP1B</t>
  </si>
  <si>
    <t>12mm driver
32 Ω
93dB±3dB
20Hz-20kHz
In line microphone
Flat cable
3.5 audio jack</t>
  </si>
  <si>
    <t>CNS-CEP1O</t>
  </si>
  <si>
    <t>CNS-CEP1R</t>
  </si>
  <si>
    <t>CNS-CEP1BL</t>
  </si>
  <si>
    <t>Earphone with mic , 8mm, 16 Ω; flat cable 1.2m; 3.5mm plug</t>
  </si>
  <si>
    <t>CNE-CEP1S</t>
  </si>
  <si>
    <t>CNE-CEP1B</t>
  </si>
  <si>
    <t>Earphone , 32 Ω; cable 1.5m; 3.5mm plug</t>
  </si>
  <si>
    <t>CNR-EP08NP</t>
  </si>
  <si>
    <t>CNR-EP08NO</t>
  </si>
  <si>
    <t>CNR-EP08NG</t>
  </si>
  <si>
    <t>CNR-EP08NBL</t>
  </si>
  <si>
    <t>Earphone , 32 Ω; cable 1.2m; 3.5mm plug</t>
  </si>
  <si>
    <t>CNR-EP10NB</t>
  </si>
  <si>
    <t>Sport earphone , 326 Ω; 10mm driver; 3.5mm plug; flat cable with microphone</t>
  </si>
  <si>
    <t>CNS-SEP1BL</t>
  </si>
  <si>
    <t>Earphone , 326 Ω; 10mm driver; 3.5mm plug; flat cable</t>
  </si>
  <si>
    <t>CNS-CEP2Y</t>
  </si>
  <si>
    <t>CNS-CEP2O</t>
  </si>
  <si>
    <t>CNS-CEP2G</t>
  </si>
  <si>
    <t>Earphone , 16 Ω; 10mm driver, 105 dB; 3.5mm plug, flat cable</t>
  </si>
  <si>
    <t>CNE-CEP2W</t>
  </si>
  <si>
    <t>CNE-CEP2B</t>
  </si>
  <si>
    <t>Earphones</t>
  </si>
  <si>
    <t>Driver unit: 40mm
Impedance: 32Ohms
Sensitivity: 108, +/-3dB
20Hz to20k Hz
Plug: 3.5mm
inlime microphone</t>
  </si>
  <si>
    <t>CNS-HHP1</t>
  </si>
  <si>
    <t>Driver unit: 40mm
Impedance: 32Ohms
Sensitivity: 108, +/-3dB
20Hz to20k Hz
Plug: 3.5mm
inline microphone</t>
  </si>
  <si>
    <t>CNS-HHP3</t>
  </si>
  <si>
    <t>CNS-CHP3R</t>
  </si>
  <si>
    <t>CNS-CHP3Y</t>
  </si>
  <si>
    <t>CNS-CHP3BL</t>
  </si>
  <si>
    <t>Foldable 
 triangle cable 
40mm driver
32Ω
100dB±3dB
20Hz-20kHz
3.5 audio jack</t>
  </si>
  <si>
    <t>CNS-CHP2BY</t>
  </si>
  <si>
    <t>CNS-CHP2BR</t>
  </si>
  <si>
    <t>Headphones</t>
  </si>
  <si>
    <t>Article</t>
  </si>
  <si>
    <t>GU5.3</t>
  </si>
  <si>
    <t>MR16</t>
  </si>
  <si>
    <t>MRGU5.3/7W12VW60</t>
  </si>
  <si>
    <t>MRGU5.3/7W12VW38</t>
  </si>
  <si>
    <t>MRGU5.3/5W12VW60</t>
  </si>
  <si>
    <t>MRGU5.3/5W12VW38</t>
  </si>
  <si>
    <t>220 - 240</t>
  </si>
  <si>
    <t>GU10</t>
  </si>
  <si>
    <t>MRGU10/5W230VW60</t>
  </si>
  <si>
    <t>MRGU10/5W230VW38</t>
  </si>
  <si>
    <t>E27</t>
  </si>
  <si>
    <t>R63</t>
  </si>
  <si>
    <t>R63E27FR10W230VW</t>
  </si>
  <si>
    <t>R63E27FR6W230VW</t>
  </si>
  <si>
    <t>E14</t>
  </si>
  <si>
    <t>R50</t>
  </si>
  <si>
    <t>R50E14FR6W230VW</t>
  </si>
  <si>
    <t>P45</t>
  </si>
  <si>
    <t>PE27CL6W230VW</t>
  </si>
  <si>
    <t>PE27FR6W230VW</t>
  </si>
  <si>
    <t>PE14CL6W230VW</t>
  </si>
  <si>
    <t>PE14FR6W230VW</t>
  </si>
  <si>
    <t>BXS35</t>
  </si>
  <si>
    <t>BXE14CL6W230VW</t>
  </si>
  <si>
    <t>BXE14FR6W230VW</t>
  </si>
  <si>
    <t>C35</t>
  </si>
  <si>
    <t>BE14CL6W230VW</t>
  </si>
  <si>
    <t>BE14FR6W230VW</t>
  </si>
  <si>
    <t>A60</t>
  </si>
  <si>
    <t>AE27FR8W230VW</t>
  </si>
  <si>
    <t>Voltage</t>
  </si>
  <si>
    <t>Power, watt</t>
  </si>
  <si>
    <t>Lamp base</t>
  </si>
  <si>
    <t>Lamp shape</t>
  </si>
  <si>
    <t>Canyon Led</t>
  </si>
  <si>
    <t>ESET Mail Security License for Linux/BSD, 2 YR Renewal</t>
  </si>
  <si>
    <t>ESSLB2R</t>
  </si>
  <si>
    <t>ESET Mail Security License for Linux/BSD, 1 YR Renewal</t>
  </si>
  <si>
    <t>ESSLB1R</t>
  </si>
  <si>
    <t>ESET Mail Security License for Linux/BSD, 2 YR</t>
  </si>
  <si>
    <t>ESSLB2Y</t>
  </si>
  <si>
    <t>ESET Mail Security License for Linux/BSD, 1 YR</t>
  </si>
  <si>
    <t>ESSLB1Y</t>
  </si>
  <si>
    <t>5_10</t>
  </si>
  <si>
    <t>ESET Mail Security for Linux/BSD/Solaris</t>
  </si>
  <si>
    <t>ESET Mail Security for Microsoft Exchange Server, 2 YR Renewal</t>
  </si>
  <si>
    <t>ESSME2R</t>
  </si>
  <si>
    <t>ESET Mail Security for Microsoft Exchange Server, 1 YR Renewal</t>
  </si>
  <si>
    <t>ESSME1R</t>
  </si>
  <si>
    <t>ESET Mail Security for Microsoft Exchange Server, 1 YR</t>
  </si>
  <si>
    <t>ESSME2Y</t>
  </si>
  <si>
    <t>ESET Mail Security for Microsoft Exchange Server, 2 YR</t>
  </si>
  <si>
    <t>ESSME1Y</t>
  </si>
  <si>
    <t>ESET Mail Security for Microsoft Exchange Server</t>
  </si>
  <si>
    <t>ESET Mobile Security License, Business Edition, 2 YR Renewal</t>
  </si>
  <si>
    <t>EMSBE2R</t>
  </si>
  <si>
    <t>ESET Mobile Security License, Business Edition, 1 YR Renewal</t>
  </si>
  <si>
    <t>EMSBE1R</t>
  </si>
  <si>
    <t>ESET Mobile Security License, Business Edition, 2 YR</t>
  </si>
  <si>
    <t>EMSBE2Y</t>
  </si>
  <si>
    <t>ESET Mobile Security License, Business Edition, 1 YR</t>
  </si>
  <si>
    <t>EMSBE1Y</t>
  </si>
  <si>
    <t>ESET Mobile Security Business Edition</t>
  </si>
  <si>
    <t>ESET Endpoint Antivirus for Mac OS X 2 YR Renewal</t>
  </si>
  <si>
    <t>ENMBE2R</t>
  </si>
  <si>
    <t>ESET Endpoint Antivirus for Mac OS X 1 YR Renewal</t>
  </si>
  <si>
    <t>ENMBE1R</t>
  </si>
  <si>
    <t>ESET Endpoint Antivirus for Mac OS X 2 YR</t>
  </si>
  <si>
    <t>ENMBE2Y</t>
  </si>
  <si>
    <t>ESET Endpoint Antivirus for Mac OS X 1 YR</t>
  </si>
  <si>
    <t>ENMBE1Y</t>
  </si>
  <si>
    <t>ESET Endpoint Antivirus for Windows,2 YR Renewal</t>
  </si>
  <si>
    <t>EEABE2R</t>
  </si>
  <si>
    <t>ESET Endpoint Antivirus for Windows,1 YR Renewal</t>
  </si>
  <si>
    <t>EEABE1R</t>
  </si>
  <si>
    <t>ESET Endpoint Antivirus for Windows,2 YR</t>
  </si>
  <si>
    <t>EEABE2Y</t>
  </si>
  <si>
    <t>ESET Endpoint Antivirus for Windows,1 YR</t>
  </si>
  <si>
    <t>EEABE1Y</t>
  </si>
  <si>
    <t>ESET Endpoint Antivirus (EEA)</t>
  </si>
  <si>
    <t>ESET Endpoint Security for Windows,2 YR Renewal</t>
  </si>
  <si>
    <t>EESBE2R</t>
  </si>
  <si>
    <t>ESET Endpoint Security for Windows,1 YR Renewal</t>
  </si>
  <si>
    <t>EESBE1R</t>
  </si>
  <si>
    <t>EESBE2Y</t>
  </si>
  <si>
    <t>EESBE1Y</t>
  </si>
  <si>
    <t>ESET Endpoint Security (EES)</t>
  </si>
  <si>
    <t>ESET NOD32 Antivirus 4 for Linux Desktop, 2 YR Renewal</t>
  </si>
  <si>
    <t>ENLHE2R</t>
  </si>
  <si>
    <t>ESET NOD32 Antivirus 4 for Linux Desktop, 1 YR Renewal</t>
  </si>
  <si>
    <t>ENLHE1R</t>
  </si>
  <si>
    <t>ESET NOD32 Antivirus 4 for Linux Desktop, 2 YR</t>
  </si>
  <si>
    <t>ENLHE2Y</t>
  </si>
  <si>
    <t>ESET NOD32 Antivirus 4 for Linux Desktop, 1 YR</t>
  </si>
  <si>
    <t>ENLHE1Y</t>
  </si>
  <si>
    <t>ESET NOD32 Antivirus 4 for Linux Desktop</t>
  </si>
  <si>
    <t>ESET Mobile Security License, 2 YR Renewal</t>
  </si>
  <si>
    <t>EMSHE2Y</t>
  </si>
  <si>
    <t>ESET Mobile Security License, 1 YR Renewal</t>
  </si>
  <si>
    <t>EMSHE1R</t>
  </si>
  <si>
    <t>ESET Mobile Security License, 2 YR</t>
  </si>
  <si>
    <t>ESET Mobile Security License, 1 YR</t>
  </si>
  <si>
    <t>EMSHE1Y</t>
  </si>
  <si>
    <t>ESET Mobile Security</t>
  </si>
  <si>
    <t>ESET Cybersecurity for Mac, 2 YR Renewal</t>
  </si>
  <si>
    <t>ENMHE2R</t>
  </si>
  <si>
    <t>ESET Cybersecurity for Mac, 1 YR Renewal</t>
  </si>
  <si>
    <t>ENMHE1R</t>
  </si>
  <si>
    <t>ESET Cybersecurity for Mac, 2 YR</t>
  </si>
  <si>
    <t>ENMHE2Y</t>
  </si>
  <si>
    <t>ESET Cybersecurity for Mac, 1 YR</t>
  </si>
  <si>
    <t>ENMHE1Y</t>
  </si>
  <si>
    <t>ESET Cybersecurity for Mac</t>
  </si>
  <si>
    <t>ESMHE2R</t>
  </si>
  <si>
    <t>ESMHE1R</t>
  </si>
  <si>
    <t>ESMHE2Y</t>
  </si>
  <si>
    <t>ESMHE1Y</t>
  </si>
  <si>
    <t>ESET Cybersecurity Pro for Mac</t>
  </si>
  <si>
    <t>ESET NOD32 Antivirus License, Home Edition, 2 YR Renewal</t>
  </si>
  <si>
    <t>ENAHE2R</t>
  </si>
  <si>
    <t>ESET NOD32 Antivirus License, Home Edition, 1 YR Renewal</t>
  </si>
  <si>
    <t>ENAHE1R</t>
  </si>
  <si>
    <t>ESET NOD32 Antivirus License, Home Edition, 2 YR</t>
  </si>
  <si>
    <t>ENAHE2Y</t>
  </si>
  <si>
    <t>ESET NOD32 Antivirus License, Home Edition, 1 YR</t>
  </si>
  <si>
    <t>ENAHE1Y</t>
  </si>
  <si>
    <t>ESET NOD32 Antivirus Home Edition</t>
  </si>
  <si>
    <t>ESET Smart Security License, Home Edition, 12 YR Renewal</t>
  </si>
  <si>
    <t>ESSHE2R</t>
  </si>
  <si>
    <t>ESET Smart Security License, Home Edition, 1 YR Renewal</t>
  </si>
  <si>
    <t>ESSHE1R</t>
  </si>
  <si>
    <t>ESET Smart Security License, Home Edition, 2 YR</t>
  </si>
  <si>
    <t>ESSHE2Y</t>
  </si>
  <si>
    <t>ESET Smart Security License, Home Edition, 1 YR</t>
  </si>
  <si>
    <t>ESSHE1Y</t>
  </si>
  <si>
    <t>ESET Smart Security Home Edition</t>
  </si>
  <si>
    <t>End User Prices, without VAT &amp; Local Taxes</t>
  </si>
  <si>
    <t>Price per User License</t>
  </si>
  <si>
    <t>Eset</t>
  </si>
  <si>
    <t>PRLED4GU10</t>
  </si>
  <si>
    <t>Smart Colour LED Light 4W, GU10, AC100-240V, 220lm.</t>
  </si>
  <si>
    <t>PRLED5E14</t>
  </si>
  <si>
    <t>Smart Colour LED Light 5W, E14, AC100-240V, 400lm.</t>
  </si>
  <si>
    <t>PRLED9E27</t>
  </si>
  <si>
    <t>Smart Colour LED Light: 9W, E27, AC100-240V, 800lm.</t>
  </si>
  <si>
    <t>AE27FR6W230VN</t>
  </si>
  <si>
    <t>AE27FR8W230VN</t>
  </si>
  <si>
    <t>AE27FR10W230VN</t>
  </si>
  <si>
    <t>BE14CL6W230VN</t>
  </si>
  <si>
    <t>PE14FR6W230VN</t>
  </si>
  <si>
    <t>PE27FR6W230VN</t>
  </si>
  <si>
    <t>R50E14FR6W230VN</t>
  </si>
  <si>
    <t>R63E27FR10W230VN</t>
  </si>
  <si>
    <t>MRGU10/8W230VN60</t>
  </si>
  <si>
    <t>AE27FR13.5W230VW</t>
  </si>
  <si>
    <t xml:space="preserve"> AE27FR6W230VW</t>
  </si>
  <si>
    <t>BE14CL3.3W230VN</t>
  </si>
  <si>
    <t>BE14CL3.3W230VW</t>
  </si>
  <si>
    <t>BE14FR3.3W230VW</t>
  </si>
  <si>
    <t>BXE14CL6W230VN</t>
  </si>
  <si>
    <t>BXE14FR3.3W230VW</t>
  </si>
  <si>
    <t>BXE14FR6W230VN</t>
  </si>
  <si>
    <t>MRGU10/5W230VN38</t>
  </si>
  <si>
    <t>MRGU5.3/5W12VN38</t>
  </si>
  <si>
    <t>MRGU5.3/7W12VN38</t>
  </si>
  <si>
    <t>PE14CL3.3W230VW</t>
  </si>
  <si>
    <t>PE14CL6W230VN</t>
  </si>
  <si>
    <t>PE14FR3.3W230VW</t>
  </si>
  <si>
    <t>PE27CL3.3W230VN</t>
  </si>
  <si>
    <t>PE27CL3.3W230VW</t>
  </si>
  <si>
    <t>PE27FR3.3W230VN</t>
  </si>
  <si>
    <t>ESET Endpoint Antivirus for Mac OS X</t>
  </si>
  <si>
    <t>ESET Security for Microsoft SharePoint Server (Per User)</t>
  </si>
  <si>
    <t>26-49</t>
  </si>
  <si>
    <t>50-99</t>
  </si>
  <si>
    <t>ESMSP1Y</t>
  </si>
  <si>
    <t>ESET Security for Microsoft SharePoint Server (Per User), 1 YR</t>
  </si>
  <si>
    <t>ESMSP2Y</t>
  </si>
  <si>
    <t>ESET Security for Microsoft SharePoint Server (Per User), 2 YR</t>
  </si>
  <si>
    <t>ESMSP1R</t>
  </si>
  <si>
    <t>ESET Security for Microsoft SharePoint Server (Per User), 1 YR Renewal</t>
  </si>
  <si>
    <t>ESMSP2R</t>
  </si>
  <si>
    <t>ESET Security for Microsoft SharePoint Server (Per User), 2 YR Renewal</t>
  </si>
  <si>
    <t>ESET For Business</t>
  </si>
  <si>
    <t>ESET For Home</t>
  </si>
  <si>
    <t>5-10</t>
  </si>
  <si>
    <t>11-25</t>
  </si>
  <si>
    <t>ESMBE1Y</t>
  </si>
  <si>
    <t>ESET Endpoint Security for Mac OS X,1 YR</t>
  </si>
  <si>
    <t>ESMBE2Y</t>
  </si>
  <si>
    <t>ESET Endpoint Security for Mac OS X,2 YR</t>
  </si>
  <si>
    <t>ESMBE1R</t>
  </si>
  <si>
    <t>ESET Endpoint Security for Mac OS X,1 YR Renewal</t>
  </si>
  <si>
    <t>ESMBE2R</t>
  </si>
  <si>
    <t>ESET Endpoint Security for Mac OS X,2 YR Renewal</t>
  </si>
  <si>
    <t xml:space="preserve">ESET Endpoint Security for Mac OS X </t>
  </si>
  <si>
    <t>ENAFS1Y</t>
  </si>
  <si>
    <t>ESET File Security License for Microsoft Windows Server, 1 YR</t>
  </si>
  <si>
    <t>ENAFS2Y</t>
  </si>
  <si>
    <t>ESET File Security License for Microsoft Windows Server, 2 YR</t>
  </si>
  <si>
    <t>ENAFS1R</t>
  </si>
  <si>
    <t>ESET File Security License for Microsoft Windows Server, 1 YR Renewal</t>
  </si>
  <si>
    <t>ENAFS2R</t>
  </si>
  <si>
    <t>ESET File Security License for Microsoft Windows Server, 2 YR Renewal</t>
  </si>
  <si>
    <t>EFSLB1Y</t>
  </si>
  <si>
    <t>ESET File Security License for Linux/BSD, 1 YR</t>
  </si>
  <si>
    <t>EFSLB2Y</t>
  </si>
  <si>
    <t>ESET File Security License for Linux/BSD, 2 YR</t>
  </si>
  <si>
    <t>EFSLB1R</t>
  </si>
  <si>
    <t>ESET File Security License for Linux/BSD, 1 YR Renewal</t>
  </si>
  <si>
    <t>EFSLB2R</t>
  </si>
  <si>
    <t>ESET File Security License for Linux/BSD, 2 YR Renewal</t>
  </si>
  <si>
    <t>EGSLB1Y</t>
  </si>
  <si>
    <t>ESET Gateway Security License for Linux/BSD, 1 YR</t>
  </si>
  <si>
    <t>EGSLB2Y</t>
  </si>
  <si>
    <t>ESET Gateway Security License for Linux/BSD, 2 YR</t>
  </si>
  <si>
    <t>EGSLB1R</t>
  </si>
  <si>
    <t>ESET Gateway Security License for Linux/BSD, 1 YR Renewal</t>
  </si>
  <si>
    <t>EGSLB2R</t>
  </si>
  <si>
    <t>ESET Gateway Security License for Linux/BSD, 2 YR Renewal</t>
  </si>
  <si>
    <t>EEAES1Y</t>
  </si>
  <si>
    <t>ESET Endpoint Protection Standard, 1 YR</t>
  </si>
  <si>
    <t>EEAES2Y</t>
  </si>
  <si>
    <t>ESET Endpoint Protection Standard, 2 YR</t>
  </si>
  <si>
    <t>EEAES1R</t>
  </si>
  <si>
    <t>ESET Endpoint Protection Standard, 1 YR Renewal</t>
  </si>
  <si>
    <t>EEAES2R</t>
  </si>
  <si>
    <t>ESET Endpoint Protection Standard, 2 YR Renewal</t>
  </si>
  <si>
    <t>EESEA1Y</t>
  </si>
  <si>
    <t>ESET Endpoint protection Advanced, 1 YR</t>
  </si>
  <si>
    <t>EESEA2Y</t>
  </si>
  <si>
    <t>ESET Endpoint protection Advanced, 2 YR</t>
  </si>
  <si>
    <t>EESEA1R</t>
  </si>
  <si>
    <t>ESET Endpoint protection Advanced, 1 YR Renewal</t>
  </si>
  <si>
    <t>EESEA2R</t>
  </si>
  <si>
    <t>ESET Endpoint protection Advanced, 2 YR Renewal</t>
  </si>
  <si>
    <t>EESSB1Y</t>
  </si>
  <si>
    <t>ESET Secure Business, 1 YR</t>
  </si>
  <si>
    <t>EESSB2Y</t>
  </si>
  <si>
    <t>ESET Secure Business, 2 YR</t>
  </si>
  <si>
    <t>EESSB1R</t>
  </si>
  <si>
    <t>ESET Secure Business, 1 YR Renewal</t>
  </si>
  <si>
    <t>EESSB2R</t>
  </si>
  <si>
    <t>ESET Secure Business, 2 YR Renewal</t>
  </si>
  <si>
    <t>EESSE1Y</t>
  </si>
  <si>
    <t>ESET Secure Enterprise, 1 YR</t>
  </si>
  <si>
    <t>EESSE2Y</t>
  </si>
  <si>
    <t>ESET Secure Enterprise, 2 YR</t>
  </si>
  <si>
    <t>EESSE1R</t>
  </si>
  <si>
    <t>ESET Secure Enterprise, 1 YR Renewal</t>
  </si>
  <si>
    <t>EESSE2R</t>
  </si>
  <si>
    <t>ESET Secure Enterprise, 2 YR Renewal</t>
  </si>
  <si>
    <t>Media</t>
  </si>
  <si>
    <t>ESEMED1</t>
  </si>
  <si>
    <t>ESET Media Pack</t>
  </si>
  <si>
    <t>ESET File Security for Microsoft Windows Server</t>
  </si>
  <si>
    <t>ESET Bundles</t>
  </si>
  <si>
    <t>ESET Endpoint Protection Standard - (Eset Enpoint Antivirus + FILE Security+ Mobile Security)</t>
  </si>
  <si>
    <t>ESET File Security for Linux/BSD/Solaris                                                                                                                                                    Price per Server License</t>
  </si>
  <si>
    <t>ESET Gateway Security for Linux/BSD/Solaris                                                                                                                                          Price per User License</t>
  </si>
  <si>
    <t>ESET Endpoint protection Advanced (Endpoint Security/Antivirus + FILE Security + Mobile Security)                                          Price per User License</t>
  </si>
  <si>
    <t>ESET Secure Business (Endpoint Security/Antivirus + File Security + Mail Security + Mobile Security)                                        Price per User License</t>
  </si>
  <si>
    <t>ESET Secure Enterprise (Endpoint Security + FILE Security + Mail Security + Gateway Security + Mobile Security)                  Price per User License</t>
  </si>
  <si>
    <t>A65</t>
  </si>
  <si>
    <t>221 - 240</t>
  </si>
  <si>
    <t>B38 </t>
  </si>
  <si>
    <t>BXS38</t>
  </si>
  <si>
    <t>BXS38 </t>
  </si>
  <si>
    <t xml:space="preserve">BXS38 </t>
  </si>
  <si>
    <t>PE14CL3.3W230VN</t>
  </si>
  <si>
    <t>P45, Clear</t>
  </si>
  <si>
    <t>P45, Milky</t>
  </si>
  <si>
    <t>R63, Milky</t>
  </si>
  <si>
    <t>PE27FR3.3W230VW</t>
  </si>
  <si>
    <t>R63E27FR6W230VN</t>
  </si>
  <si>
    <t>BXE14CL3.3W230VW</t>
  </si>
  <si>
    <t>B38, Clear</t>
  </si>
  <si>
    <t>R50, Milky</t>
  </si>
  <si>
    <t>RDIMM DDR3 8GB</t>
  </si>
  <si>
    <t>RDIMM DDR3 16GB</t>
  </si>
  <si>
    <t>RDIMM DDR3 32GB</t>
  </si>
  <si>
    <t>RDIMM DDR4 8GB</t>
  </si>
  <si>
    <t>RDIMM DDR4 16GB</t>
  </si>
  <si>
    <t>RDIMM DDR4 32GB</t>
  </si>
  <si>
    <t>UDIMM/SODIMM DDR3 2GB</t>
  </si>
  <si>
    <t>UDIMM/SODIMM DDR3 4GB</t>
  </si>
  <si>
    <t>UDIMM/SODIMM DDR3 8GB</t>
  </si>
  <si>
    <t>UDIMM/SODIMM DDR4 4GB</t>
  </si>
  <si>
    <t>UDIMM/SODIMM DDR4 8GB</t>
  </si>
  <si>
    <t>UDIMM/SODIMM DDR4 16GB</t>
  </si>
  <si>
    <t>ECC UDIMM DDR3 8GB</t>
  </si>
  <si>
    <t xml:space="preserve">ECC UDIMM DDR4 8GB </t>
  </si>
  <si>
    <t>LRDIMM DDR3 32GB</t>
  </si>
  <si>
    <t xml:space="preserve">LRDIMM DDR4 32GB </t>
  </si>
  <si>
    <t>PoE Switches</t>
  </si>
  <si>
    <t>Smart Switches</t>
  </si>
  <si>
    <t>Accessories Products</t>
  </si>
  <si>
    <t>CPE</t>
  </si>
  <si>
    <t>HD710</t>
  </si>
  <si>
    <t>AUC510-64G-RBL</t>
  </si>
  <si>
    <t>AUD310-64G-RBK</t>
  </si>
  <si>
    <t>AUD310-64G-RRD</t>
  </si>
  <si>
    <t>AUC330-64G-RBK</t>
  </si>
  <si>
    <t>ASDX256GUI3CL10-R</t>
  </si>
  <si>
    <t>AUSDH32GUI1-RA1</t>
  </si>
  <si>
    <t>AOTGMRBK</t>
  </si>
  <si>
    <t>ADATA Power Bank</t>
  </si>
  <si>
    <t>MHBTR01-10000S</t>
  </si>
  <si>
    <t>MHBTR02-10000S</t>
  </si>
  <si>
    <t>XAVB5421-100PES</t>
  </si>
  <si>
    <t>Akyga</t>
  </si>
  <si>
    <t>Retail Ex. Vat  19%</t>
  </si>
  <si>
    <t>UC330</t>
  </si>
  <si>
    <t>AirCard® Mobile Hotspot Lithium Ion Replacement Battery (2000 mAh Battery for AC760S/762S/763S/785S )</t>
  </si>
  <si>
    <r>
      <t>AirCard</t>
    </r>
    <r>
      <rPr>
        <vertAlign val="superscript"/>
        <sz val="11"/>
        <rFont val="Arial"/>
        <family val="2"/>
      </rPr>
      <t>®</t>
    </r>
    <r>
      <rPr>
        <sz val="11"/>
        <rFont val="Arial"/>
        <family val="2"/>
      </rPr>
      <t xml:space="preserve"> Mobile Hotspot Lithium Ion Replacement Battery (3600 mAh Battery for AC760S/762S/763S/785S)</t>
    </r>
  </si>
  <si>
    <t xml:space="preserve">Powerline 500, 1 Port Extra Outlet Nano Pass Thru Bundle </t>
  </si>
  <si>
    <t>Logitech</t>
  </si>
  <si>
    <t>B2B and UC Products</t>
  </si>
  <si>
    <t>980177-0000</t>
  </si>
  <si>
    <t>Logitech® Dialog 220 Headphones - BLACK - 3.5 MM - WW</t>
  </si>
  <si>
    <t>981-000094</t>
  </si>
  <si>
    <t>Logitech® PC Headset 860 - ANALOG - EMEA</t>
  </si>
  <si>
    <t>981-000100</t>
  </si>
  <si>
    <t>Logitech® PC Headset 960 - USB - EMEA</t>
  </si>
  <si>
    <t>981-000467</t>
  </si>
  <si>
    <t>Logitech® USB Headset H390 - USB - EMEA</t>
  </si>
  <si>
    <t>920-002479</t>
  </si>
  <si>
    <t>Keyboard K120 for Business - BLK - US INT'L - USB - EMEA</t>
  </si>
  <si>
    <t>920-002524</t>
  </si>
  <si>
    <t>Keyboard K120 for Business - BLK - UK - USB - EMEA</t>
  </si>
  <si>
    <t>920-002625</t>
  </si>
  <si>
    <t>Wireless Desktop MK250 for Business - 2.4GHZ - EMEA</t>
  </si>
  <si>
    <t>920-002770</t>
  </si>
  <si>
    <t>Keyboard K200 for Business - BLK - US INT'L - USB - EMEA</t>
  </si>
  <si>
    <t>920-003191</t>
  </si>
  <si>
    <t>Logitech® Wireless Combo MK520 - 2.4GHZ - EU</t>
  </si>
  <si>
    <t>920-004483</t>
  </si>
  <si>
    <t>Logitech® Wireless Keyboard K350 - UK - 2.4GHZ - EMEA</t>
  </si>
  <si>
    <t>920-005209</t>
  </si>
  <si>
    <t>Logitech Keyboard K280e for Business - UK - USB - INTNL</t>
  </si>
  <si>
    <t>920-005217</t>
  </si>
  <si>
    <t>Logitech Keyboard K280e for Business - US INT'L - USB - INTNL</t>
  </si>
  <si>
    <t>980-000011</t>
  </si>
  <si>
    <t>Logitech® Speakers S120 - BLACK - ANALOG - PLUGG - EMEA</t>
  </si>
  <si>
    <t>980-000029</t>
  </si>
  <si>
    <t>Logitech® Speakers S150 - BLACK - USB - WW</t>
  </si>
  <si>
    <t>910-000199</t>
  </si>
  <si>
    <t>Logitech RX250 Optical Mouse - PS/2-USB - EMEA</t>
  </si>
  <si>
    <t>910-001246</t>
  </si>
  <si>
    <t>B110 Optical USB Mouse - USB - EMEA</t>
  </si>
  <si>
    <t>910-003360</t>
  </si>
  <si>
    <t>B110 Optical USB Mouse - WHITE - USB - EMEA</t>
  </si>
  <si>
    <t>920-004939</t>
  </si>
  <si>
    <t>Logitech UC Solution for Cisco 725-C - USB - UK</t>
  </si>
  <si>
    <t>960-000684</t>
  </si>
  <si>
    <t>B910 HD Webcam - USB - EMEA</t>
  </si>
  <si>
    <t>960-000842</t>
  </si>
  <si>
    <t>Logitech® B525 HD Webcam - USB - EMEA</t>
  </si>
  <si>
    <t>960-000867</t>
  </si>
  <si>
    <t>BCC950 ConferenceCam - USB - EMEA</t>
  </si>
  <si>
    <t>960-000945</t>
  </si>
  <si>
    <t>Logitech C920-C Webcam - HOMEPLUG - WW</t>
  </si>
  <si>
    <t>960-000972</t>
  </si>
  <si>
    <t>Logitech Webcam C930e - USB - EMEA</t>
  </si>
  <si>
    <t>960-000983</t>
  </si>
  <si>
    <t>Logitech® ConferenceCam CC3000e - USB - EMEA</t>
  </si>
  <si>
    <t>960-001034</t>
  </si>
  <si>
    <t>Logitech® ConferenceCam Connect - USB - EMEA</t>
  </si>
  <si>
    <t>980-000742</t>
  </si>
  <si>
    <t>Logitech® Mobile Speakerphone P710e - USB - EMEA</t>
  </si>
  <si>
    <t>981-000336</t>
  </si>
  <si>
    <t>Logitech® B530 USB Headset - USB - EMEA</t>
  </si>
  <si>
    <t>981-000512</t>
  </si>
  <si>
    <t>Wireless Headset Mono H820e - USB - EMEA28</t>
  </si>
  <si>
    <t>981-000514</t>
  </si>
  <si>
    <t>USB Headset Mono H650e - USB - EMEA28</t>
  </si>
  <si>
    <t>981-000517</t>
  </si>
  <si>
    <t>Wireless Headset Dual H820e - USB - EMEA28</t>
  </si>
  <si>
    <t>981-000519</t>
  </si>
  <si>
    <t>USB Headset Stereo H650e - USB - EMEA28</t>
  </si>
  <si>
    <t>981-000571</t>
  </si>
  <si>
    <t>Logitech® USB Headset H570e Mono - USB - EMEA</t>
  </si>
  <si>
    <t>981-000575</t>
  </si>
  <si>
    <t>Logitech® USB Headset H570e Stereo - USB - EMEA</t>
  </si>
</sst>
</file>

<file path=xl/styles.xml><?xml version="1.0" encoding="utf-8"?>
<styleSheet xmlns="http://schemas.openxmlformats.org/spreadsheetml/2006/main">
  <numFmts count="22">
    <numFmt numFmtId="6" formatCode="&quot;$&quot;#,##0_);[Red]\(&quot;$&quot;#,##0\)"/>
    <numFmt numFmtId="44" formatCode="_(&quot;$&quot;* #,##0.00_);_(&quot;$&quot;* \(#,##0.00\);_(&quot;$&quot;* &quot;-&quot;??_);_(@_)"/>
    <numFmt numFmtId="43" formatCode="_(* #,##0.00_);_(* \(#,##0.00\);_(* &quot;-&quot;??_);_(@_)"/>
    <numFmt numFmtId="164" formatCode="_([$€-2]\ * #,##0.00_);_([$€-2]\ * \(#,##0.00\);_([$€-2]\ * &quot;-&quot;??_);_(@_)"/>
    <numFmt numFmtId="165" formatCode="_-[$€-2]\ * #,##0.00_-;\-[$€-2]\ * #,##0.00_-;_-[$€-2]\ * &quot;-&quot;??_-;_-@_-"/>
    <numFmt numFmtId="166" formatCode="[$€-2]\ #,##0.00"/>
    <numFmt numFmtId="167" formatCode="[$$-409]#,##0.00"/>
    <numFmt numFmtId="168" formatCode="_ [$€-2]\ * #,##0.00_ ;_ [$€-2]\ * \-#,##0.00_ ;_ [$€-2]\ * &quot;-&quot;??_ ;_ @_ "/>
    <numFmt numFmtId="169" formatCode="[$€-2]\ #,##0.0_);[Red]\([$€-2]\ #,##0.0\)"/>
    <numFmt numFmtId="170" formatCode="m/d"/>
    <numFmt numFmtId="171" formatCode="[$EUR]\ #,##0.00"/>
    <numFmt numFmtId="172" formatCode="_-[$$-409]* #,##0.00_ ;_-[$$-409]* \-#,##0.00\ ;_-[$$-409]* &quot;-&quot;??_ ;_-@_ "/>
    <numFmt numFmtId="173" formatCode="&quot;$&quot;#,##0.00"/>
    <numFmt numFmtId="174" formatCode="_(* #,##0.0_);_(* \(#,##0.0\);_(* &quot;-&quot;??_);_(@_)"/>
    <numFmt numFmtId="175" formatCode="0_);[Red]\(0\)"/>
    <numFmt numFmtId="176" formatCode="0.0_);[Red]\(0.0\)"/>
    <numFmt numFmtId="177" formatCode="0.00_);[Red]\(0.00\)"/>
    <numFmt numFmtId="178" formatCode="0_);\(0\)"/>
    <numFmt numFmtId="179" formatCode="0.00_);\(0.00\)"/>
    <numFmt numFmtId="180" formatCode="#&quot;GB&quot;"/>
    <numFmt numFmtId="181" formatCode="##0000000"/>
    <numFmt numFmtId="182" formatCode="0.0"/>
  </numFmts>
  <fonts count="178">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04"/>
      <scheme val="minor"/>
    </font>
    <font>
      <b/>
      <sz val="11"/>
      <name val="Calibri"/>
      <family val="2"/>
      <scheme val="minor"/>
    </font>
    <font>
      <b/>
      <sz val="11"/>
      <color theme="1"/>
      <name val="Calibri"/>
      <family val="2"/>
      <scheme val="minor"/>
    </font>
    <font>
      <sz val="11"/>
      <name val="Calibri"/>
      <family val="2"/>
      <scheme val="minor"/>
    </font>
    <font>
      <sz val="10"/>
      <name val="Arial"/>
      <family val="2"/>
    </font>
    <font>
      <sz val="10"/>
      <name val="Arial"/>
      <family val="2"/>
    </font>
    <font>
      <sz val="10"/>
      <name val="MS Sans Serif"/>
      <family val="2"/>
    </font>
    <font>
      <sz val="12"/>
      <name val="Calibri"/>
      <family val="2"/>
      <scheme val="minor"/>
    </font>
    <font>
      <b/>
      <sz val="12"/>
      <color theme="1"/>
      <name val="Calibri"/>
      <family val="2"/>
      <scheme val="minor"/>
    </font>
    <font>
      <sz val="12"/>
      <color theme="1"/>
      <name val="Calibri"/>
      <family val="2"/>
      <scheme val="minor"/>
    </font>
    <font>
      <u/>
      <sz val="12"/>
      <name val="Calibri"/>
      <family val="2"/>
      <scheme val="minor"/>
    </font>
    <font>
      <sz val="12"/>
      <name val="新細明體"/>
      <family val="1"/>
    </font>
    <font>
      <b/>
      <sz val="14"/>
      <name val="Arial"/>
      <family val="2"/>
    </font>
    <font>
      <b/>
      <sz val="14"/>
      <name val="Calibri"/>
      <family val="2"/>
      <scheme val="minor"/>
    </font>
    <font>
      <sz val="11"/>
      <name val="Arial"/>
      <family val="2"/>
    </font>
    <font>
      <sz val="11"/>
      <name val="Arial"/>
      <family val="2"/>
      <charset val="238"/>
    </font>
    <font>
      <b/>
      <sz val="10"/>
      <name val="Arial"/>
      <family val="2"/>
    </font>
    <font>
      <b/>
      <sz val="11"/>
      <name val="Arial"/>
      <family val="2"/>
    </font>
    <font>
      <sz val="10"/>
      <color theme="1"/>
      <name val="Calibri"/>
      <family val="2"/>
      <scheme val="minor"/>
    </font>
    <font>
      <u/>
      <sz val="11"/>
      <color theme="10"/>
      <name val="Calibri"/>
      <family val="2"/>
      <charset val="204"/>
      <scheme val="minor"/>
    </font>
    <font>
      <sz val="11"/>
      <color rgb="FFC00000"/>
      <name val="Calibri"/>
      <family val="2"/>
      <scheme val="minor"/>
    </font>
    <font>
      <sz val="11"/>
      <color rgb="FF9C0006"/>
      <name val="Calibri"/>
      <family val="2"/>
      <scheme val="minor"/>
    </font>
    <font>
      <sz val="10"/>
      <color theme="1"/>
      <name val="Calibri"/>
      <family val="2"/>
      <charset val="204"/>
      <scheme val="minor"/>
    </font>
    <font>
      <b/>
      <sz val="12"/>
      <name val="Arial"/>
      <family val="2"/>
    </font>
    <font>
      <sz val="10"/>
      <color theme="1"/>
      <name val="Calibri"/>
      <family val="2"/>
    </font>
    <font>
      <sz val="10"/>
      <color rgb="FF000000"/>
      <name val="Calibri"/>
      <family val="2"/>
    </font>
    <font>
      <sz val="10"/>
      <name val="Calibri"/>
      <family val="2"/>
      <scheme val="minor"/>
    </font>
    <font>
      <sz val="11"/>
      <color indexed="8"/>
      <name val="Calibri"/>
      <family val="2"/>
      <scheme val="minor"/>
    </font>
    <font>
      <sz val="11"/>
      <color rgb="FF000000"/>
      <name val="Calibri"/>
      <family val="2"/>
      <scheme val="minor"/>
    </font>
    <font>
      <sz val="10"/>
      <name val="Calibri"/>
      <family val="2"/>
    </font>
    <font>
      <sz val="9"/>
      <color theme="1"/>
      <name val="Calibri"/>
      <family val="2"/>
      <charset val="204"/>
      <scheme val="minor"/>
    </font>
    <font>
      <u/>
      <sz val="10"/>
      <name val="Calibri"/>
      <family val="2"/>
      <scheme val="minor"/>
    </font>
    <font>
      <b/>
      <u/>
      <sz val="18"/>
      <name val="Arial"/>
      <family val="2"/>
    </font>
    <font>
      <sz val="18"/>
      <name val="Arial"/>
      <family val="2"/>
    </font>
    <font>
      <b/>
      <sz val="12"/>
      <name val="Arial"/>
      <family val="2"/>
      <charset val="238"/>
    </font>
    <font>
      <sz val="16"/>
      <name val="Arial"/>
      <family val="2"/>
    </font>
    <font>
      <sz val="28"/>
      <name val="Arial"/>
      <family val="2"/>
    </font>
    <font>
      <sz val="18"/>
      <name val="Cambria"/>
      <family val="1"/>
      <charset val="238"/>
    </font>
    <font>
      <sz val="28"/>
      <name val="Arial"/>
      <family val="2"/>
      <charset val="238"/>
    </font>
    <font>
      <b/>
      <sz val="9"/>
      <color indexed="8"/>
      <name val="Arial"/>
      <family val="2"/>
    </font>
    <font>
      <sz val="11"/>
      <color indexed="9"/>
      <name val="Tahoma"/>
      <family val="2"/>
    </font>
    <font>
      <sz val="10"/>
      <name val="Tahoma"/>
      <family val="2"/>
    </font>
    <font>
      <sz val="10"/>
      <color theme="0" tint="-0.34998626667073579"/>
      <name val="Tahoma"/>
      <family val="2"/>
    </font>
    <font>
      <sz val="9"/>
      <name val="Arial"/>
      <family val="2"/>
    </font>
    <font>
      <b/>
      <sz val="9"/>
      <name val="Arial"/>
      <family val="2"/>
    </font>
    <font>
      <b/>
      <sz val="12"/>
      <color indexed="9"/>
      <name val="Calibri"/>
      <family val="2"/>
      <scheme val="minor"/>
    </font>
    <font>
      <sz val="11"/>
      <color indexed="8"/>
      <name val="宋体"/>
      <charset val="134"/>
    </font>
    <font>
      <sz val="10"/>
      <color indexed="10"/>
      <name val="Calibri"/>
      <family val="2"/>
      <scheme val="minor"/>
    </font>
    <font>
      <sz val="12"/>
      <name val="宋体"/>
      <charset val="134"/>
    </font>
    <font>
      <b/>
      <sz val="10"/>
      <color indexed="10"/>
      <name val="Calibri"/>
      <family val="2"/>
      <scheme val="minor"/>
    </font>
    <font>
      <b/>
      <sz val="16"/>
      <color indexed="10"/>
      <name val="Calibri"/>
      <family val="2"/>
      <scheme val="minor"/>
    </font>
    <font>
      <b/>
      <sz val="10"/>
      <name val="Calibri"/>
      <family val="2"/>
      <scheme val="minor"/>
    </font>
    <font>
      <b/>
      <sz val="16"/>
      <name val="Calibri"/>
      <family val="2"/>
      <scheme val="minor"/>
    </font>
    <font>
      <sz val="10"/>
      <color indexed="8"/>
      <name val="Calibri"/>
      <family val="2"/>
      <scheme val="minor"/>
    </font>
    <font>
      <sz val="16"/>
      <name val="Calibri"/>
      <family val="2"/>
      <scheme val="minor"/>
    </font>
    <font>
      <sz val="16"/>
      <color indexed="10"/>
      <name val="Calibri"/>
      <family val="2"/>
      <scheme val="minor"/>
    </font>
    <font>
      <b/>
      <sz val="10"/>
      <color indexed="8"/>
      <name val="Calibri"/>
      <family val="2"/>
      <scheme val="minor"/>
    </font>
    <font>
      <sz val="10"/>
      <color indexed="53"/>
      <name val="Calibri"/>
      <family val="2"/>
      <scheme val="minor"/>
    </font>
    <font>
      <b/>
      <sz val="11"/>
      <color theme="1"/>
      <name val="Arial"/>
      <family val="2"/>
    </font>
    <font>
      <b/>
      <sz val="11"/>
      <color theme="0"/>
      <name val="Arial"/>
      <family val="2"/>
    </font>
    <font>
      <sz val="10"/>
      <color theme="1"/>
      <name val="Tahoma"/>
      <family val="2"/>
    </font>
    <font>
      <b/>
      <sz val="9"/>
      <color theme="0"/>
      <name val="Arial"/>
      <family val="2"/>
    </font>
    <font>
      <sz val="9"/>
      <color indexed="8"/>
      <name val="Arial"/>
      <family val="2"/>
    </font>
    <font>
      <u/>
      <sz val="11"/>
      <color theme="10"/>
      <name val="Calibri"/>
      <family val="2"/>
      <charset val="204"/>
    </font>
    <font>
      <b/>
      <sz val="11"/>
      <color theme="1" tint="0.34998626667073579"/>
      <name val="Arial"/>
      <family val="2"/>
    </font>
    <font>
      <b/>
      <sz val="10"/>
      <color theme="0"/>
      <name val="Arial"/>
      <family val="2"/>
    </font>
    <font>
      <b/>
      <sz val="10"/>
      <color theme="1" tint="0.34998626667073579"/>
      <name val="Arial"/>
      <family val="2"/>
    </font>
    <font>
      <i/>
      <sz val="10"/>
      <color theme="1" tint="0.34998626667073579"/>
      <name val="Arial"/>
      <family val="2"/>
    </font>
    <font>
      <sz val="10"/>
      <color theme="1" tint="0.34998626667073579"/>
      <name val="Arial"/>
      <family val="2"/>
    </font>
    <font>
      <b/>
      <i/>
      <sz val="10"/>
      <color theme="1" tint="0.34998626667073579"/>
      <name val="Arial"/>
      <family val="2"/>
    </font>
    <font>
      <b/>
      <i/>
      <sz val="11"/>
      <color theme="0" tint="-0.14999847407452621"/>
      <name val="Arial"/>
      <family val="2"/>
    </font>
    <font>
      <u/>
      <sz val="11"/>
      <color theme="10"/>
      <name val="Arial"/>
      <family val="2"/>
    </font>
    <font>
      <u/>
      <sz val="11"/>
      <color indexed="12"/>
      <name val="Arial"/>
      <family val="2"/>
    </font>
    <font>
      <b/>
      <sz val="11"/>
      <color indexed="63"/>
      <name val="Arial"/>
      <family val="2"/>
    </font>
    <font>
      <sz val="10"/>
      <name val="Arial"/>
      <family val="2"/>
      <charset val="238"/>
    </font>
    <font>
      <b/>
      <sz val="10"/>
      <color theme="0"/>
      <name val="Arial"/>
      <family val="2"/>
      <charset val="238"/>
    </font>
    <font>
      <sz val="9"/>
      <name val="Arial"/>
      <family val="2"/>
      <charset val="238"/>
    </font>
    <font>
      <b/>
      <sz val="11"/>
      <name val="Arial"/>
      <family val="2"/>
      <charset val="238"/>
    </font>
    <font>
      <b/>
      <sz val="9"/>
      <name val="Arial"/>
      <family val="2"/>
      <charset val="238"/>
    </font>
    <font>
      <b/>
      <sz val="10"/>
      <color theme="1"/>
      <name val="Arial"/>
      <family val="2"/>
      <charset val="238"/>
    </font>
    <font>
      <b/>
      <sz val="10"/>
      <color indexed="9"/>
      <name val="Verdana"/>
      <family val="2"/>
    </font>
    <font>
      <b/>
      <sz val="12"/>
      <color indexed="9"/>
      <name val="Verdana"/>
      <family val="2"/>
    </font>
    <font>
      <sz val="9"/>
      <color indexed="8"/>
      <name val="Verdana"/>
      <family val="2"/>
    </font>
    <font>
      <sz val="9"/>
      <name val="Verdana"/>
      <family val="2"/>
    </font>
    <font>
      <b/>
      <sz val="9"/>
      <color indexed="8"/>
      <name val="Verdana"/>
      <family val="2"/>
    </font>
    <font>
      <b/>
      <sz val="9"/>
      <name val="Verdana"/>
      <family val="2"/>
    </font>
    <font>
      <sz val="8"/>
      <name val="Verdana"/>
      <family val="2"/>
    </font>
    <font>
      <b/>
      <sz val="10"/>
      <name val="Verdana"/>
      <family val="2"/>
    </font>
    <font>
      <sz val="10"/>
      <name val="Verdana"/>
      <family val="2"/>
    </font>
    <font>
      <b/>
      <sz val="9"/>
      <color indexed="9"/>
      <name val="Verdana"/>
      <family val="2"/>
    </font>
    <font>
      <sz val="10"/>
      <color indexed="8"/>
      <name val="Arial"/>
      <family val="2"/>
    </font>
    <font>
      <b/>
      <vertAlign val="superscript"/>
      <sz val="10"/>
      <name val="Verdana"/>
      <family val="2"/>
    </font>
    <font>
      <vertAlign val="superscript"/>
      <sz val="9"/>
      <name val="Verdana"/>
      <family val="2"/>
    </font>
    <font>
      <b/>
      <vertAlign val="superscript"/>
      <sz val="9"/>
      <name val="Verdana"/>
      <family val="2"/>
    </font>
    <font>
      <b/>
      <sz val="10"/>
      <color theme="1"/>
      <name val="Calibri"/>
      <family val="2"/>
    </font>
    <font>
      <b/>
      <sz val="10"/>
      <name val="Calibri"/>
      <family val="2"/>
    </font>
    <font>
      <sz val="12"/>
      <color theme="1"/>
      <name val="Calibri"/>
      <family val="1"/>
      <charset val="136"/>
      <scheme val="minor"/>
    </font>
    <font>
      <b/>
      <i/>
      <sz val="10"/>
      <color rgb="FFC00000"/>
      <name val="Calibri"/>
      <family val="2"/>
    </font>
    <font>
      <i/>
      <sz val="10"/>
      <color rgb="FF7030A0"/>
      <name val="Calibri"/>
      <family val="2"/>
    </font>
    <font>
      <sz val="12"/>
      <name val="新細明體"/>
      <family val="1"/>
      <charset val="136"/>
    </font>
    <font>
      <i/>
      <sz val="10"/>
      <color theme="1"/>
      <name val="Calibri"/>
      <family val="2"/>
    </font>
    <font>
      <b/>
      <sz val="10"/>
      <color rgb="FF0070C0"/>
      <name val="Calibri"/>
      <family val="2"/>
    </font>
    <font>
      <b/>
      <sz val="10"/>
      <color rgb="FFC00000"/>
      <name val="Calibri"/>
      <family val="2"/>
    </font>
    <font>
      <sz val="10"/>
      <color rgb="FF7030A0"/>
      <name val="Calibri"/>
      <family val="2"/>
    </font>
    <font>
      <b/>
      <i/>
      <sz val="10"/>
      <color indexed="17"/>
      <name val="Calibri"/>
      <family val="2"/>
    </font>
    <font>
      <b/>
      <i/>
      <sz val="10"/>
      <color indexed="60"/>
      <name val="Calibri"/>
      <family val="2"/>
    </font>
    <font>
      <b/>
      <i/>
      <sz val="10"/>
      <color indexed="10"/>
      <name val="Calibri"/>
      <family val="2"/>
    </font>
    <font>
      <b/>
      <sz val="10"/>
      <color rgb="FFFF0000"/>
      <name val="Calibri"/>
      <family val="2"/>
    </font>
    <font>
      <i/>
      <sz val="10"/>
      <name val="Calibri"/>
      <family val="2"/>
    </font>
    <font>
      <i/>
      <sz val="10"/>
      <color rgb="FF000000"/>
      <name val="Calibri"/>
      <family val="2"/>
    </font>
    <font>
      <b/>
      <sz val="10"/>
      <color indexed="10"/>
      <name val="Calibri"/>
      <family val="2"/>
    </font>
    <font>
      <i/>
      <sz val="10"/>
      <color rgb="FFFF0000"/>
      <name val="Calibri"/>
      <family val="2"/>
    </font>
    <font>
      <i/>
      <sz val="10"/>
      <color indexed="8"/>
      <name val="Calibri"/>
      <family val="2"/>
    </font>
    <font>
      <sz val="10"/>
      <color indexed="23"/>
      <name val="Tahoma"/>
      <family val="2"/>
    </font>
    <font>
      <sz val="10"/>
      <color indexed="63"/>
      <name val="Tahoma"/>
      <family val="2"/>
    </font>
    <font>
      <sz val="11"/>
      <name val="Tahoma"/>
      <family val="2"/>
    </font>
    <font>
      <sz val="11"/>
      <color indexed="55"/>
      <name val="Tahoma"/>
      <family val="2"/>
    </font>
    <font>
      <sz val="10"/>
      <color indexed="55"/>
      <name val="Tahoma"/>
      <family val="2"/>
    </font>
    <font>
      <sz val="10"/>
      <color rgb="FF000000"/>
      <name val="Tahoma"/>
      <family val="2"/>
    </font>
    <font>
      <b/>
      <sz val="14"/>
      <color theme="0"/>
      <name val="Arial"/>
      <family val="2"/>
      <charset val="238"/>
    </font>
    <font>
      <sz val="10"/>
      <name val="Arial"/>
      <family val="2"/>
      <charset val="1"/>
    </font>
    <font>
      <sz val="10"/>
      <color rgb="FFFF0000"/>
      <name val="Arial"/>
      <family val="2"/>
    </font>
    <font>
      <sz val="10"/>
      <name val="宋体"/>
      <family val="3"/>
      <charset val="134"/>
    </font>
    <font>
      <sz val="8"/>
      <name val="Calibri"/>
      <family val="2"/>
      <scheme val="minor"/>
    </font>
    <font>
      <u/>
      <sz val="8"/>
      <name val="Calibri"/>
      <family val="2"/>
      <scheme val="minor"/>
    </font>
    <font>
      <b/>
      <sz val="8"/>
      <color indexed="10"/>
      <name val="宋体"/>
      <family val="3"/>
      <charset val="134"/>
    </font>
    <font>
      <b/>
      <sz val="8"/>
      <name val="Wingdings"/>
      <charset val="2"/>
    </font>
    <font>
      <b/>
      <sz val="8"/>
      <name val="Arial"/>
      <family val="2"/>
    </font>
    <font>
      <b/>
      <sz val="8"/>
      <color rgb="FFFF0000"/>
      <name val="Arial"/>
      <family val="2"/>
    </font>
    <font>
      <b/>
      <sz val="8"/>
      <name val="宋体"/>
      <family val="3"/>
      <charset val="134"/>
    </font>
    <font>
      <b/>
      <sz val="8"/>
      <color rgb="FFFF0000"/>
      <name val="宋体"/>
      <family val="3"/>
      <charset val="134"/>
    </font>
    <font>
      <sz val="8"/>
      <name val="Arial"/>
      <family val="2"/>
    </font>
    <font>
      <b/>
      <u/>
      <sz val="12"/>
      <name val="Arial"/>
      <family val="2"/>
    </font>
    <font>
      <sz val="12"/>
      <name val="Arial"/>
      <family val="2"/>
    </font>
    <font>
      <b/>
      <i/>
      <sz val="12"/>
      <color indexed="9"/>
      <name val="Calibri"/>
      <family val="2"/>
      <scheme val="minor"/>
    </font>
    <font>
      <sz val="11"/>
      <color indexed="10"/>
      <name val="Calibri"/>
      <family val="2"/>
      <scheme val="minor"/>
    </font>
    <font>
      <b/>
      <sz val="11"/>
      <color indexed="10"/>
      <name val="Calibri"/>
      <family val="2"/>
      <scheme val="minor"/>
    </font>
    <font>
      <b/>
      <sz val="12"/>
      <name val="Calibri"/>
      <family val="2"/>
      <scheme val="minor"/>
    </font>
    <font>
      <b/>
      <i/>
      <sz val="11"/>
      <color rgb="FFFF0000"/>
      <name val="Calibri"/>
      <family val="2"/>
      <scheme val="minor"/>
    </font>
    <font>
      <sz val="14"/>
      <name val="Calibri"/>
      <family val="2"/>
      <scheme val="minor"/>
    </font>
    <font>
      <sz val="11"/>
      <color theme="1" tint="4.9989318521683403E-2"/>
      <name val="Calibri"/>
      <family val="2"/>
      <scheme val="minor"/>
    </font>
    <font>
      <sz val="11"/>
      <color theme="1"/>
      <name val="Calibri"/>
      <family val="2"/>
    </font>
    <font>
      <b/>
      <sz val="11"/>
      <color indexed="8"/>
      <name val="Calibri"/>
      <family val="2"/>
      <scheme val="minor"/>
    </font>
    <font>
      <b/>
      <sz val="11"/>
      <color rgb="FF000000"/>
      <name val="Calibri"/>
      <family val="2"/>
      <scheme val="minor"/>
    </font>
    <font>
      <sz val="11"/>
      <color rgb="FFFF0000"/>
      <name val="Calibri"/>
      <family val="2"/>
      <charset val="204"/>
      <scheme val="minor"/>
    </font>
    <font>
      <sz val="9"/>
      <name val="Calibri"/>
      <family val="2"/>
      <charset val="204"/>
      <scheme val="minor"/>
    </font>
    <font>
      <sz val="11"/>
      <name val="Calibri"/>
      <family val="2"/>
      <charset val="204"/>
      <scheme val="minor"/>
    </font>
    <font>
      <b/>
      <sz val="16"/>
      <color theme="1"/>
      <name val="Calibri"/>
      <family val="2"/>
      <charset val="204"/>
      <scheme val="minor"/>
    </font>
    <font>
      <sz val="9"/>
      <name val="Arial"/>
      <family val="2"/>
      <charset val="204"/>
    </font>
    <font>
      <b/>
      <sz val="11"/>
      <name val="Calibri"/>
      <family val="2"/>
      <charset val="204"/>
      <scheme val="minor"/>
    </font>
    <font>
      <b/>
      <sz val="11"/>
      <color theme="1"/>
      <name val="Calibri"/>
      <family val="2"/>
      <charset val="204"/>
      <scheme val="minor"/>
    </font>
    <font>
      <u/>
      <sz val="11"/>
      <name val="Calibri"/>
      <family val="2"/>
      <scheme val="minor"/>
    </font>
    <font>
      <b/>
      <i/>
      <sz val="11"/>
      <color rgb="FF000000"/>
      <name val="Calibri"/>
      <family val="2"/>
    </font>
    <font>
      <sz val="11"/>
      <color rgb="FF000000"/>
      <name val="Calibri"/>
      <family val="2"/>
    </font>
    <font>
      <b/>
      <i/>
      <sz val="11"/>
      <color rgb="FF000000"/>
      <name val="Calibri"/>
      <family val="2"/>
      <scheme val="minor"/>
    </font>
    <font>
      <i/>
      <sz val="11"/>
      <color rgb="FF000000"/>
      <name val="Calibri"/>
      <family val="2"/>
      <scheme val="minor"/>
    </font>
    <font>
      <sz val="10"/>
      <color indexed="10"/>
      <name val="Century Gothic"/>
      <family val="2"/>
    </font>
    <font>
      <sz val="10"/>
      <name val="Century Gothic"/>
      <family val="2"/>
    </font>
    <font>
      <sz val="10"/>
      <color theme="1"/>
      <name val="Arial"/>
      <family val="2"/>
    </font>
    <font>
      <sz val="9"/>
      <color rgb="FF000000"/>
      <name val="Arial"/>
      <family val="2"/>
    </font>
    <font>
      <sz val="11"/>
      <name val="Calibri"/>
      <family val="2"/>
    </font>
    <font>
      <sz val="12"/>
      <color theme="1"/>
      <name val="Calibri"/>
      <family val="2"/>
      <charset val="136"/>
      <scheme val="minor"/>
    </font>
    <font>
      <sz val="16"/>
      <color theme="0"/>
      <name val="Arial"/>
      <family val="2"/>
    </font>
    <font>
      <vertAlign val="superscript"/>
      <sz val="11"/>
      <name val="Arial"/>
      <family val="2"/>
    </font>
  </fonts>
  <fills count="3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indexed="15"/>
        <bgColor indexed="64"/>
      </patternFill>
    </fill>
    <fill>
      <patternFill patternType="solid">
        <fgColor indexed="41"/>
        <bgColor indexed="64"/>
      </patternFill>
    </fill>
    <fill>
      <patternFill patternType="solid">
        <fgColor indexed="9"/>
        <bgColor indexed="64"/>
      </patternFill>
    </fill>
    <fill>
      <patternFill patternType="solid">
        <fgColor theme="3" tint="0.59999389629810485"/>
        <bgColor indexed="64"/>
      </patternFill>
    </fill>
    <fill>
      <patternFill patternType="solid">
        <fgColor rgb="FFFFC7CE"/>
      </patternFill>
    </fill>
    <fill>
      <patternFill patternType="solid">
        <fgColor rgb="FFFFFFFF"/>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indexed="62"/>
        <bgColor indexed="64"/>
      </patternFill>
    </fill>
    <fill>
      <patternFill patternType="solid">
        <fgColor indexed="53"/>
        <bgColor indexed="64"/>
      </patternFill>
    </fill>
    <fill>
      <patternFill patternType="solid">
        <fgColor rgb="FFCCFF33"/>
        <bgColor indexed="64"/>
      </patternFill>
    </fill>
    <fill>
      <patternFill patternType="solid">
        <fgColor theme="1"/>
        <bgColor indexed="64"/>
      </patternFill>
    </fill>
    <fill>
      <patternFill patternType="solid">
        <fgColor rgb="FF0092D2"/>
        <bgColor indexed="64"/>
      </patternFill>
    </fill>
    <fill>
      <gradientFill degree="90">
        <stop position="0">
          <color theme="0"/>
        </stop>
        <stop position="0.5">
          <color rgb="FF00B0F0"/>
        </stop>
        <stop position="1">
          <color theme="0"/>
        </stop>
      </gradientFill>
    </fill>
    <fill>
      <patternFill patternType="solid">
        <fgColor indexed="8"/>
        <bgColor indexed="64"/>
      </patternFill>
    </fill>
    <fill>
      <patternFill patternType="solid">
        <fgColor indexed="30"/>
        <bgColor indexed="64"/>
      </patternFill>
    </fill>
    <fill>
      <patternFill patternType="solid">
        <fgColor indexed="65"/>
        <bgColor indexed="64"/>
      </patternFill>
    </fill>
    <fill>
      <gradientFill degree="90">
        <stop position="0">
          <color theme="0"/>
        </stop>
        <stop position="0.5">
          <color rgb="FF00B050"/>
        </stop>
        <stop position="1">
          <color theme="0"/>
        </stop>
      </gradientFill>
    </fill>
    <fill>
      <gradientFill degree="90">
        <stop position="0">
          <color theme="0"/>
        </stop>
        <stop position="0.5">
          <color theme="9" tint="-0.25098422193060094"/>
        </stop>
        <stop position="1">
          <color theme="0"/>
        </stop>
      </gradientFill>
    </fill>
    <fill>
      <gradientFill degree="90">
        <stop position="0">
          <color theme="0"/>
        </stop>
        <stop position="0.5">
          <color theme="8" tint="0.59999389629810485"/>
        </stop>
        <stop position="1">
          <color theme="0"/>
        </stop>
      </gradientFill>
    </fill>
    <fill>
      <patternFill patternType="solid">
        <fgColor theme="8" tint="0.39997558519241921"/>
        <bgColor indexed="64"/>
      </patternFill>
    </fill>
    <fill>
      <patternFill patternType="solid">
        <fgColor rgb="FFCCFFFF"/>
        <bgColor indexed="64"/>
      </patternFill>
    </fill>
    <fill>
      <patternFill patternType="solid">
        <fgColor theme="9" tint="0.79998168889431442"/>
        <bgColor indexed="64"/>
      </patternFill>
    </fill>
    <fill>
      <patternFill patternType="solid">
        <fgColor theme="7"/>
        <bgColor indexed="64"/>
      </patternFill>
    </fill>
    <fill>
      <patternFill patternType="solid">
        <fgColor rgb="FFFFFFFF"/>
        <bgColor rgb="FFFFFFFF"/>
      </patternFill>
    </fill>
    <fill>
      <patternFill patternType="solid">
        <fgColor rgb="FF0070C0"/>
        <bgColor indexed="64"/>
      </patternFill>
    </fill>
    <fill>
      <patternFill patternType="solid">
        <fgColor rgb="FF0070C0"/>
        <bgColor auto="1"/>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rgb="FF000000"/>
      </bottom>
      <diagonal/>
    </border>
    <border>
      <left/>
      <right style="medium">
        <color indexed="64"/>
      </right>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style="medium">
        <color indexed="64"/>
      </right>
      <top style="medium">
        <color rgb="FF000000"/>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0"/>
      </left>
      <right style="thin">
        <color indexed="0"/>
      </right>
      <top/>
      <bottom style="thin">
        <color indexed="0"/>
      </bottom>
      <diagonal/>
    </border>
    <border>
      <left/>
      <right style="thin">
        <color indexed="8"/>
      </right>
      <top/>
      <bottom style="thin">
        <color indexed="8"/>
      </bottom>
      <diagonal/>
    </border>
    <border>
      <left style="thin">
        <color indexed="8"/>
      </left>
      <right/>
      <top/>
      <bottom style="thin">
        <color indexed="8"/>
      </bottom>
      <diagonal/>
    </border>
    <border>
      <left style="medium">
        <color indexed="64"/>
      </left>
      <right style="thin">
        <color indexed="64"/>
      </right>
      <top/>
      <bottom style="thin">
        <color indexed="64"/>
      </bottom>
      <diagonal/>
    </border>
    <border>
      <left style="thin">
        <color indexed="8"/>
      </left>
      <right style="thin">
        <color indexed="8"/>
      </right>
      <top/>
      <bottom style="thin">
        <color indexed="8"/>
      </bottom>
      <diagonal/>
    </border>
    <border>
      <left style="medium">
        <color indexed="64"/>
      </left>
      <right style="thin">
        <color indexed="64"/>
      </right>
      <top style="thin">
        <color indexed="64"/>
      </top>
      <bottom/>
      <diagonal/>
    </border>
    <border>
      <left style="thin">
        <color indexed="8"/>
      </left>
      <right/>
      <top style="thin">
        <color indexed="8"/>
      </top>
      <bottom/>
      <diagonal/>
    </border>
    <border>
      <left style="medium">
        <color indexed="8"/>
      </left>
      <right style="thin">
        <color indexed="8"/>
      </right>
      <top style="thin">
        <color indexed="8"/>
      </top>
      <bottom style="thin">
        <color indexed="8"/>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top style="dotted">
        <color indexed="64"/>
      </top>
      <bottom style="dotted">
        <color indexed="64"/>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style="thin">
        <color rgb="FF0092D2"/>
      </top>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rgb="FF0092D2"/>
      </left>
      <right style="thin">
        <color theme="0" tint="-0.249977111117893"/>
      </right>
      <top style="thin">
        <color rgb="FF0092D2"/>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style="hair">
        <color indexed="8"/>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hair">
        <color auto="1"/>
      </left>
      <right style="hair">
        <color auto="1"/>
      </right>
      <top/>
      <bottom style="hair">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dotted">
        <color auto="1"/>
      </left>
      <right style="dotted">
        <color auto="1"/>
      </right>
      <top style="dotted">
        <color auto="1"/>
      </top>
      <bottom style="dotted">
        <color auto="1"/>
      </bottom>
      <diagonal/>
    </border>
    <border>
      <left style="hair">
        <color auto="1"/>
      </left>
      <right style="hair">
        <color auto="1"/>
      </right>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style="dotted">
        <color auto="1"/>
      </left>
      <right style="dotted">
        <color auto="1"/>
      </right>
      <top style="dotted">
        <color auto="1"/>
      </top>
      <bottom/>
      <diagonal/>
    </border>
    <border>
      <left style="hair">
        <color auto="1"/>
      </left>
      <right/>
      <top style="thin">
        <color auto="1"/>
      </top>
      <bottom style="thin">
        <color auto="1"/>
      </bottom>
      <diagonal/>
    </border>
    <border>
      <left style="dotted">
        <color auto="1"/>
      </left>
      <right style="dotted">
        <color auto="1"/>
      </right>
      <top/>
      <bottom style="dotted">
        <color auto="1"/>
      </bottom>
      <diagonal/>
    </border>
    <border>
      <left style="thin">
        <color auto="1"/>
      </left>
      <right style="hair">
        <color auto="1"/>
      </right>
      <top/>
      <bottom/>
      <diagonal/>
    </border>
    <border>
      <left style="thin">
        <color indexed="64"/>
      </left>
      <right/>
      <top/>
      <bottom/>
      <diagonal/>
    </border>
  </borders>
  <cellStyleXfs count="39">
    <xf numFmtId="0" fontId="0" fillId="0" borderId="0"/>
    <xf numFmtId="44" fontId="14" fillId="0" borderId="0" applyFont="0" applyFill="0" applyBorder="0" applyAlignment="0" applyProtection="0"/>
    <xf numFmtId="9" fontId="14" fillId="0" borderId="0" applyFont="0" applyFill="0" applyBorder="0" applyAlignment="0" applyProtection="0"/>
    <xf numFmtId="0" fontId="13" fillId="0" borderId="0"/>
    <xf numFmtId="0" fontId="12" fillId="0" borderId="0"/>
    <xf numFmtId="0" fontId="11" fillId="0" borderId="0"/>
    <xf numFmtId="0" fontId="11" fillId="0" borderId="0"/>
    <xf numFmtId="167" fontId="18" fillId="0" borderId="0"/>
    <xf numFmtId="43" fontId="9" fillId="0" borderId="0" applyFont="0" applyFill="0" applyBorder="0" applyAlignment="0" applyProtection="0"/>
    <xf numFmtId="44" fontId="9" fillId="0" borderId="0" applyFont="0" applyFill="0" applyBorder="0" applyAlignment="0" applyProtection="0"/>
    <xf numFmtId="0" fontId="9" fillId="0" borderId="0"/>
    <xf numFmtId="167" fontId="19" fillId="0" borderId="0"/>
    <xf numFmtId="0" fontId="9" fillId="0" borderId="0"/>
    <xf numFmtId="0" fontId="20" fillId="0" borderId="0"/>
    <xf numFmtId="167" fontId="19" fillId="0" borderId="0"/>
    <xf numFmtId="169" fontId="25" fillId="0" borderId="0"/>
    <xf numFmtId="0" fontId="33" fillId="0" borderId="0" applyNumberFormat="0" applyFill="0" applyBorder="0" applyAlignment="0" applyProtection="0"/>
    <xf numFmtId="0" fontId="35" fillId="8" borderId="0" applyNumberFormat="0" applyBorder="0" applyAlignment="0" applyProtection="0"/>
    <xf numFmtId="0" fontId="18" fillId="0" borderId="0"/>
    <xf numFmtId="0" fontId="7" fillId="0" borderId="0"/>
    <xf numFmtId="0" fontId="18" fillId="0" borderId="0"/>
    <xf numFmtId="43" fontId="14" fillId="0" borderId="0" applyFont="0" applyFill="0" applyBorder="0" applyAlignment="0" applyProtection="0"/>
    <xf numFmtId="0" fontId="62" fillId="0" borderId="0">
      <alignment vertical="center"/>
    </xf>
    <xf numFmtId="0" fontId="62" fillId="0" borderId="0">
      <alignment vertical="center"/>
    </xf>
    <xf numFmtId="0" fontId="60" fillId="0" borderId="0">
      <alignment vertical="center"/>
    </xf>
    <xf numFmtId="167" fontId="18" fillId="0" borderId="0"/>
    <xf numFmtId="0" fontId="77" fillId="0" borderId="0" applyNumberFormat="0" applyFill="0" applyBorder="0" applyAlignment="0" applyProtection="0">
      <alignment vertical="top"/>
      <protection locked="0"/>
    </xf>
    <xf numFmtId="0" fontId="6" fillId="0" borderId="0"/>
    <xf numFmtId="0" fontId="6" fillId="0" borderId="0"/>
    <xf numFmtId="43" fontId="6" fillId="0" borderId="0" applyFont="0" applyFill="0" applyBorder="0" applyAlignment="0" applyProtection="0"/>
    <xf numFmtId="0" fontId="88" fillId="0" borderId="0"/>
    <xf numFmtId="0" fontId="104" fillId="0" borderId="0"/>
    <xf numFmtId="0" fontId="113" fillId="0" borderId="0"/>
    <xf numFmtId="0" fontId="18" fillId="0" borderId="0"/>
    <xf numFmtId="0" fontId="4" fillId="0" borderId="0"/>
    <xf numFmtId="0" fontId="4" fillId="0" borderId="0"/>
    <xf numFmtId="0" fontId="18" fillId="0" borderId="0"/>
    <xf numFmtId="0" fontId="18" fillId="0" borderId="0"/>
    <xf numFmtId="0" fontId="175" fillId="0" borderId="0">
      <alignment vertical="center"/>
    </xf>
  </cellStyleXfs>
  <cellXfs count="1114">
    <xf numFmtId="0" fontId="0" fillId="0" borderId="0" xfId="0"/>
    <xf numFmtId="0" fontId="0" fillId="0" borderId="0" xfId="0"/>
    <xf numFmtId="9" fontId="23" fillId="3" borderId="1" xfId="2" applyNumberFormat="1" applyFont="1" applyFill="1" applyBorder="1" applyAlignment="1">
      <alignment horizontal="center" vertical="center"/>
    </xf>
    <xf numFmtId="164" fontId="23" fillId="3" borderId="1" xfId="1" applyNumberFormat="1" applyFont="1" applyFill="1" applyBorder="1" applyAlignment="1">
      <alignment horizontal="center" vertical="center"/>
    </xf>
    <xf numFmtId="9" fontId="23" fillId="2" borderId="1" xfId="2" applyNumberFormat="1" applyFont="1" applyFill="1" applyBorder="1" applyAlignment="1">
      <alignment horizontal="center" vertical="center" wrapText="1"/>
    </xf>
    <xf numFmtId="167" fontId="24" fillId="2" borderId="1" xfId="11" applyFont="1" applyFill="1" applyBorder="1" applyAlignment="1">
      <alignment horizontal="left" vertical="top" shrinkToFit="1"/>
    </xf>
    <xf numFmtId="9" fontId="23" fillId="2" borderId="1" xfId="2" applyFont="1" applyFill="1" applyBorder="1" applyAlignment="1">
      <alignment horizontal="center" vertical="center"/>
    </xf>
    <xf numFmtId="168" fontId="21" fillId="2" borderId="1" xfId="11" applyNumberFormat="1" applyFont="1" applyFill="1" applyBorder="1" applyAlignment="1">
      <alignment horizontal="right" indent="2"/>
    </xf>
    <xf numFmtId="165" fontId="23" fillId="3" borderId="1" xfId="1" applyNumberFormat="1" applyFont="1" applyFill="1" applyBorder="1" applyAlignment="1">
      <alignment horizontal="center" vertical="center"/>
    </xf>
    <xf numFmtId="10" fontId="23" fillId="3" borderId="1" xfId="2" applyNumberFormat="1" applyFont="1" applyFill="1" applyBorder="1" applyAlignment="1">
      <alignment horizontal="center" vertical="center"/>
    </xf>
    <xf numFmtId="167" fontId="21" fillId="2" borderId="1" xfId="11" applyFont="1" applyFill="1" applyBorder="1" applyAlignment="1">
      <alignment horizontal="left" vertical="center" wrapText="1" shrinkToFit="1"/>
    </xf>
    <xf numFmtId="167" fontId="21" fillId="2" borderId="1" xfId="11" applyFont="1" applyFill="1" applyBorder="1" applyAlignment="1">
      <alignment horizontal="left" vertical="top" wrapText="1" shrinkToFit="1"/>
    </xf>
    <xf numFmtId="0" fontId="26" fillId="5" borderId="1" xfId="15" applyNumberFormat="1" applyFont="1" applyFill="1" applyBorder="1" applyAlignment="1" applyProtection="1">
      <alignment horizontal="center" vertical="center" wrapText="1"/>
      <protection locked="0"/>
    </xf>
    <xf numFmtId="164" fontId="23" fillId="3" borderId="1" xfId="1" applyNumberFormat="1" applyFont="1" applyFill="1" applyBorder="1" applyAlignment="1">
      <alignment horizontal="center" vertical="center" wrapText="1"/>
    </xf>
    <xf numFmtId="164" fontId="23" fillId="2" borderId="1" xfId="1" applyNumberFormat="1" applyFont="1" applyFill="1" applyBorder="1" applyAlignment="1">
      <alignment horizontal="center" vertical="center" wrapText="1"/>
    </xf>
    <xf numFmtId="0" fontId="26" fillId="5" borderId="1" xfId="15" applyNumberFormat="1" applyFont="1" applyFill="1" applyBorder="1" applyAlignment="1" applyProtection="1">
      <alignment horizontal="center" vertical="center"/>
      <protection locked="0"/>
    </xf>
    <xf numFmtId="167" fontId="27" fillId="2" borderId="1" xfId="11" applyFont="1" applyFill="1" applyBorder="1" applyAlignment="1">
      <alignment horizontal="left" vertical="center" shrinkToFit="1"/>
    </xf>
    <xf numFmtId="169" fontId="28" fillId="5" borderId="1" xfId="15" applyFont="1" applyFill="1" applyBorder="1" applyAlignment="1" applyProtection="1">
      <alignment horizontal="left" vertical="center"/>
      <protection locked="0"/>
    </xf>
    <xf numFmtId="0" fontId="0" fillId="0" borderId="0" xfId="0" applyAlignment="1">
      <alignment wrapText="1"/>
    </xf>
    <xf numFmtId="171" fontId="26" fillId="5" borderId="1" xfId="15" applyNumberFormat="1" applyFont="1" applyFill="1" applyBorder="1" applyAlignment="1" applyProtection="1">
      <alignment horizontal="center" vertical="center" wrapText="1"/>
      <protection locked="0"/>
    </xf>
    <xf numFmtId="171" fontId="23" fillId="3" borderId="1" xfId="1" applyNumberFormat="1" applyFont="1" applyFill="1" applyBorder="1" applyAlignment="1">
      <alignment horizontal="center" vertical="center"/>
    </xf>
    <xf numFmtId="167" fontId="21" fillId="2" borderId="1" xfId="11" applyFont="1" applyFill="1" applyBorder="1" applyAlignment="1">
      <alignment horizontal="left" vertical="center" shrinkToFit="1"/>
    </xf>
    <xf numFmtId="167" fontId="21" fillId="2" borderId="1" xfId="11" applyFont="1" applyFill="1" applyBorder="1" applyAlignment="1">
      <alignment horizontal="left" vertical="top" shrinkToFit="1"/>
    </xf>
    <xf numFmtId="164" fontId="23" fillId="3" borderId="1" xfId="1" applyNumberFormat="1" applyFont="1" applyFill="1" applyBorder="1" applyAlignment="1">
      <alignment horizontal="left" vertical="center"/>
    </xf>
    <xf numFmtId="0" fontId="0" fillId="0" borderId="0" xfId="0" applyAlignment="1">
      <alignment horizontal="left"/>
    </xf>
    <xf numFmtId="164" fontId="23" fillId="3" borderId="1" xfId="1" applyNumberFormat="1" applyFont="1" applyFill="1" applyBorder="1" applyAlignment="1">
      <alignment horizontal="left" vertical="center" wrapText="1"/>
    </xf>
    <xf numFmtId="0" fontId="23" fillId="3" borderId="1" xfId="1" applyNumberFormat="1" applyFont="1" applyFill="1" applyBorder="1" applyAlignment="1">
      <alignment horizontal="center" vertical="center"/>
    </xf>
    <xf numFmtId="0" fontId="0" fillId="0" borderId="0" xfId="0" applyAlignment="1"/>
    <xf numFmtId="0" fontId="26" fillId="5" borderId="1" xfId="15" applyNumberFormat="1" applyFont="1" applyFill="1" applyBorder="1" applyAlignment="1" applyProtection="1">
      <alignment horizontal="left" vertical="center" wrapText="1"/>
      <protection locked="0"/>
    </xf>
    <xf numFmtId="0" fontId="0" fillId="0" borderId="1" xfId="0" applyBorder="1"/>
    <xf numFmtId="0" fontId="17" fillId="0" borderId="0" xfId="0" applyFont="1" applyFill="1" applyAlignment="1">
      <alignment horizontal="center" vertical="center"/>
    </xf>
    <xf numFmtId="0" fontId="8" fillId="0" borderId="0" xfId="0" applyFont="1"/>
    <xf numFmtId="169" fontId="17" fillId="5" borderId="1" xfId="15" applyFont="1" applyFill="1" applyBorder="1" applyAlignment="1" applyProtection="1">
      <alignment horizontal="left" vertical="center"/>
      <protection locked="0"/>
    </xf>
    <xf numFmtId="0" fontId="27" fillId="5" borderId="1" xfId="15" applyNumberFormat="1" applyFont="1" applyFill="1" applyBorder="1" applyAlignment="1" applyProtection="1">
      <alignment horizontal="center" vertical="center" wrapText="1"/>
      <protection locked="0"/>
    </xf>
    <xf numFmtId="0" fontId="8" fillId="0" borderId="0" xfId="0" applyFont="1" applyAlignment="1">
      <alignment wrapText="1"/>
    </xf>
    <xf numFmtId="44" fontId="27" fillId="5" borderId="1" xfId="1" applyFont="1" applyFill="1" applyBorder="1" applyAlignment="1" applyProtection="1">
      <alignment horizontal="center" vertical="center" wrapText="1"/>
      <protection locked="0"/>
    </xf>
    <xf numFmtId="44" fontId="23" fillId="3" borderId="1" xfId="1" applyFont="1" applyFill="1" applyBorder="1" applyAlignment="1">
      <alignment horizontal="center" vertical="center"/>
    </xf>
    <xf numFmtId="164" fontId="23" fillId="2" borderId="2" xfId="1" applyNumberFormat="1" applyFont="1" applyFill="1" applyBorder="1" applyAlignment="1">
      <alignment horizontal="center" vertical="center" wrapText="1"/>
    </xf>
    <xf numFmtId="164" fontId="23" fillId="2" borderId="3" xfId="1" applyNumberFormat="1" applyFont="1" applyFill="1" applyBorder="1" applyAlignment="1">
      <alignment horizontal="center" vertical="center" wrapText="1"/>
    </xf>
    <xf numFmtId="0" fontId="9" fillId="0" borderId="0" xfId="10" applyAlignment="1">
      <alignment wrapText="1"/>
    </xf>
    <xf numFmtId="9" fontId="17" fillId="0" borderId="0" xfId="2" applyNumberFormat="1" applyFont="1" applyFill="1" applyAlignment="1">
      <alignment horizontal="center" vertical="center"/>
    </xf>
    <xf numFmtId="0" fontId="0" fillId="0" borderId="0" xfId="0" applyAlignment="1">
      <alignment horizontal="center"/>
    </xf>
    <xf numFmtId="164" fontId="0" fillId="0" borderId="0" xfId="0" applyNumberFormat="1"/>
    <xf numFmtId="164" fontId="23" fillId="2" borderId="2" xfId="1" applyNumberFormat="1" applyFont="1" applyFill="1" applyBorder="1" applyAlignment="1">
      <alignment vertical="center" wrapText="1"/>
    </xf>
    <xf numFmtId="164" fontId="23" fillId="2" borderId="3" xfId="1" applyNumberFormat="1" applyFont="1" applyFill="1" applyBorder="1" applyAlignment="1">
      <alignment vertical="center" wrapText="1"/>
    </xf>
    <xf numFmtId="0" fontId="8" fillId="0" borderId="0" xfId="0" applyFont="1" applyBorder="1" applyAlignment="1"/>
    <xf numFmtId="0" fontId="8" fillId="0" borderId="4" xfId="0" applyFont="1" applyBorder="1" applyAlignment="1"/>
    <xf numFmtId="0" fontId="8" fillId="0" borderId="0" xfId="0" applyFont="1" applyAlignment="1"/>
    <xf numFmtId="164" fontId="23" fillId="2" borderId="9" xfId="1" applyNumberFormat="1" applyFont="1" applyFill="1" applyBorder="1" applyAlignment="1">
      <alignment vertical="center" wrapText="1"/>
    </xf>
    <xf numFmtId="0" fontId="0" fillId="0" borderId="0" xfId="0"/>
    <xf numFmtId="0" fontId="0" fillId="0" borderId="0" xfId="0"/>
    <xf numFmtId="164" fontId="23" fillId="2" borderId="2" xfId="1" applyNumberFormat="1" applyFont="1" applyFill="1" applyBorder="1" applyAlignment="1">
      <alignment horizontal="center" vertical="center" wrapText="1"/>
    </xf>
    <xf numFmtId="164" fontId="23" fillId="2" borderId="3" xfId="1" applyNumberFormat="1" applyFont="1" applyFill="1" applyBorder="1" applyAlignment="1">
      <alignment horizontal="center" vertical="center" wrapText="1"/>
    </xf>
    <xf numFmtId="169" fontId="28" fillId="5" borderId="1" xfId="15" applyFont="1" applyFill="1" applyBorder="1" applyAlignment="1" applyProtection="1">
      <alignment horizontal="left" vertical="center" wrapText="1"/>
      <protection locked="0"/>
    </xf>
    <xf numFmtId="164" fontId="23" fillId="2" borderId="0" xfId="1" applyNumberFormat="1" applyFont="1" applyFill="1" applyBorder="1" applyAlignment="1">
      <alignment horizontal="center" vertical="center" wrapText="1"/>
    </xf>
    <xf numFmtId="0" fontId="26" fillId="5" borderId="0" xfId="15" applyNumberFormat="1" applyFont="1" applyFill="1" applyBorder="1" applyAlignment="1" applyProtection="1">
      <alignment horizontal="center" vertical="center" wrapText="1"/>
      <protection locked="0"/>
    </xf>
    <xf numFmtId="164" fontId="32" fillId="2" borderId="2" xfId="1" applyNumberFormat="1" applyFont="1" applyFill="1" applyBorder="1" applyAlignment="1">
      <alignment horizontal="center" vertical="center" wrapText="1"/>
    </xf>
    <xf numFmtId="0" fontId="30" fillId="5" borderId="1" xfId="15" applyNumberFormat="1" applyFont="1" applyFill="1" applyBorder="1" applyAlignment="1" applyProtection="1">
      <alignment horizontal="center" vertical="center" wrapText="1"/>
      <protection locked="0"/>
    </xf>
    <xf numFmtId="0" fontId="36" fillId="0" borderId="0" xfId="0" applyFont="1"/>
    <xf numFmtId="168" fontId="21" fillId="2" borderId="0" xfId="11" applyNumberFormat="1" applyFont="1" applyFill="1" applyBorder="1" applyAlignment="1">
      <alignment horizontal="right" indent="2"/>
    </xf>
    <xf numFmtId="0" fontId="38" fillId="0" borderId="11" xfId="0" applyFont="1" applyBorder="1" applyAlignment="1">
      <alignment horizontal="center" vertical="center" wrapText="1"/>
    </xf>
    <xf numFmtId="0" fontId="38" fillId="9" borderId="11" xfId="0" applyFont="1" applyFill="1" applyBorder="1" applyAlignment="1">
      <alignment horizontal="center" vertical="center" wrapText="1"/>
    </xf>
    <xf numFmtId="0" fontId="39" fillId="9" borderId="11" xfId="0" applyFont="1" applyFill="1" applyBorder="1" applyAlignment="1">
      <alignment vertical="center" wrapText="1"/>
    </xf>
    <xf numFmtId="0" fontId="38" fillId="9" borderId="11" xfId="0" applyFont="1" applyFill="1" applyBorder="1" applyAlignment="1">
      <alignment vertical="center" wrapText="1"/>
    </xf>
    <xf numFmtId="0" fontId="38" fillId="0" borderId="16" xfId="0" applyFont="1" applyBorder="1" applyAlignment="1">
      <alignment vertical="center" wrapText="1"/>
    </xf>
    <xf numFmtId="0" fontId="39" fillId="9" borderId="14" xfId="0" applyFont="1" applyFill="1" applyBorder="1" applyAlignment="1">
      <alignment vertical="center" wrapText="1"/>
    </xf>
    <xf numFmtId="0" fontId="39" fillId="0" borderId="11" xfId="0" applyFont="1" applyBorder="1" applyAlignment="1">
      <alignment vertical="center" wrapText="1"/>
    </xf>
    <xf numFmtId="0" fontId="38" fillId="9" borderId="16" xfId="0" applyFont="1" applyFill="1" applyBorder="1" applyAlignment="1">
      <alignment horizontal="center" vertical="center" wrapText="1"/>
    </xf>
    <xf numFmtId="0" fontId="38" fillId="9" borderId="17" xfId="0" applyFont="1" applyFill="1" applyBorder="1" applyAlignment="1">
      <alignment horizontal="center" vertical="center" wrapText="1"/>
    </xf>
    <xf numFmtId="0" fontId="38" fillId="9" borderId="14" xfId="0" applyFont="1" applyFill="1" applyBorder="1" applyAlignment="1">
      <alignment horizontal="center" vertical="center" wrapText="1"/>
    </xf>
    <xf numFmtId="0" fontId="38" fillId="0" borderId="11" xfId="0" applyFont="1" applyBorder="1" applyAlignment="1">
      <alignment horizontal="center" vertical="center"/>
    </xf>
    <xf numFmtId="164" fontId="32" fillId="2" borderId="1" xfId="1" applyNumberFormat="1" applyFont="1" applyFill="1" applyBorder="1" applyAlignment="1">
      <alignment horizontal="center" vertical="center" wrapText="1"/>
    </xf>
    <xf numFmtId="9" fontId="32" fillId="2" borderId="1" xfId="2" applyNumberFormat="1" applyFont="1" applyFill="1" applyBorder="1" applyAlignment="1">
      <alignment horizontal="center" vertical="center" wrapText="1"/>
    </xf>
    <xf numFmtId="9" fontId="32" fillId="2" borderId="3" xfId="2" applyFont="1" applyFill="1" applyBorder="1" applyAlignment="1">
      <alignment horizontal="center" vertical="center" wrapText="1"/>
    </xf>
    <xf numFmtId="9" fontId="32" fillId="2" borderId="1" xfId="2" applyFont="1" applyFill="1" applyBorder="1" applyAlignment="1">
      <alignment horizontal="center" vertical="center"/>
    </xf>
    <xf numFmtId="164" fontId="32" fillId="3" borderId="1" xfId="1" applyNumberFormat="1" applyFont="1" applyFill="1" applyBorder="1" applyAlignment="1">
      <alignment horizontal="center" vertical="center"/>
    </xf>
    <xf numFmtId="9" fontId="32" fillId="3" borderId="1" xfId="2" applyNumberFormat="1" applyFont="1" applyFill="1" applyBorder="1" applyAlignment="1">
      <alignment horizontal="center" vertical="center"/>
    </xf>
    <xf numFmtId="168" fontId="40" fillId="2" borderId="0" xfId="11" applyNumberFormat="1" applyFont="1" applyFill="1" applyBorder="1" applyAlignment="1">
      <alignment horizontal="right" indent="2"/>
    </xf>
    <xf numFmtId="167" fontId="21" fillId="3" borderId="1" xfId="11" applyFont="1" applyFill="1" applyBorder="1" applyAlignment="1">
      <alignment horizontal="left" vertical="top" shrinkToFit="1"/>
    </xf>
    <xf numFmtId="167" fontId="21" fillId="3" borderId="1" xfId="11" applyFont="1" applyFill="1" applyBorder="1" applyAlignment="1">
      <alignment horizontal="left" vertical="top" wrapText="1" shrinkToFit="1"/>
    </xf>
    <xf numFmtId="167" fontId="24" fillId="2" borderId="3" xfId="11" applyFont="1" applyFill="1" applyBorder="1" applyAlignment="1">
      <alignment horizontal="left" vertical="top" shrinkToFit="1"/>
    </xf>
    <xf numFmtId="0" fontId="0" fillId="0" borderId="0" xfId="0"/>
    <xf numFmtId="167" fontId="40" fillId="2" borderId="1" xfId="11" applyFont="1" applyFill="1" applyBorder="1" applyAlignment="1">
      <alignment horizontal="left" vertical="center" shrinkToFit="1"/>
    </xf>
    <xf numFmtId="167" fontId="40" fillId="2" borderId="1" xfId="11" applyFont="1" applyFill="1" applyBorder="1" applyAlignment="1">
      <alignment horizontal="left" vertical="center" wrapText="1" shrinkToFit="1"/>
    </xf>
    <xf numFmtId="167" fontId="45" fillId="2" borderId="1" xfId="11" applyFont="1" applyFill="1" applyBorder="1" applyAlignment="1">
      <alignment horizontal="left" vertical="top" shrinkToFit="1"/>
    </xf>
    <xf numFmtId="167" fontId="40" fillId="2" borderId="5" xfId="11" applyFont="1" applyFill="1" applyBorder="1" applyAlignment="1">
      <alignment horizontal="left" vertical="center" wrapText="1" shrinkToFit="1"/>
    </xf>
    <xf numFmtId="49" fontId="18" fillId="0" borderId="1" xfId="0" applyNumberFormat="1" applyFont="1" applyFill="1" applyBorder="1" applyAlignment="1">
      <alignment horizontal="left" vertical="center"/>
    </xf>
    <xf numFmtId="0" fontId="28" fillId="0" borderId="5" xfId="0" applyFont="1" applyFill="1" applyBorder="1" applyAlignment="1">
      <alignment horizontal="left" wrapText="1" shrinkToFit="1"/>
    </xf>
    <xf numFmtId="49" fontId="18" fillId="0" borderId="1" xfId="0" applyNumberFormat="1" applyFont="1" applyFill="1" applyBorder="1"/>
    <xf numFmtId="0" fontId="32" fillId="0" borderId="0" xfId="0" applyFont="1"/>
    <xf numFmtId="164" fontId="23" fillId="2" borderId="1" xfId="1" applyNumberFormat="1" applyFont="1" applyFill="1" applyBorder="1" applyAlignment="1">
      <alignment vertical="center" wrapText="1"/>
    </xf>
    <xf numFmtId="9" fontId="23" fillId="2" borderId="1" xfId="2" applyFont="1" applyFill="1" applyBorder="1" applyAlignment="1">
      <alignment horizontal="center" vertical="center" wrapText="1"/>
    </xf>
    <xf numFmtId="168" fontId="50" fillId="10" borderId="1" xfId="0" applyNumberFormat="1" applyFont="1" applyFill="1" applyBorder="1" applyAlignment="1">
      <alignment horizontal="right" indent="2"/>
    </xf>
    <xf numFmtId="9" fontId="50" fillId="10" borderId="1" xfId="2" applyFont="1" applyFill="1" applyBorder="1" applyAlignment="1">
      <alignment horizontal="right" indent="2"/>
    </xf>
    <xf numFmtId="49" fontId="47" fillId="11" borderId="1" xfId="0" applyNumberFormat="1" applyFont="1" applyFill="1" applyBorder="1" applyAlignment="1">
      <alignment horizontal="left" vertical="top"/>
    </xf>
    <xf numFmtId="9" fontId="47" fillId="11" borderId="1" xfId="2" applyFont="1" applyFill="1" applyBorder="1" applyAlignment="1">
      <alignment horizontal="left" vertical="top"/>
    </xf>
    <xf numFmtId="0" fontId="0" fillId="13" borderId="7" xfId="0" applyFill="1" applyBorder="1" applyAlignment="1">
      <alignment horizontal="left" vertical="center"/>
    </xf>
    <xf numFmtId="0" fontId="0" fillId="13" borderId="7" xfId="0" applyFill="1" applyBorder="1" applyAlignment="1">
      <alignment horizontal="center"/>
    </xf>
    <xf numFmtId="0" fontId="0" fillId="13" borderId="0" xfId="0" applyFill="1"/>
    <xf numFmtId="0" fontId="0" fillId="12" borderId="1" xfId="0" applyFill="1" applyBorder="1"/>
    <xf numFmtId="44" fontId="0" fillId="12" borderId="1" xfId="1" applyFont="1" applyFill="1" applyBorder="1"/>
    <xf numFmtId="9" fontId="0" fillId="12" borderId="1" xfId="2" applyFont="1" applyFill="1" applyBorder="1" applyAlignment="1">
      <alignment horizontal="center"/>
    </xf>
    <xf numFmtId="164" fontId="0" fillId="0" borderId="1" xfId="0" applyNumberFormat="1" applyBorder="1"/>
    <xf numFmtId="9" fontId="0" fillId="0" borderId="1" xfId="2" applyFont="1" applyBorder="1" applyAlignment="1">
      <alignment horizontal="center"/>
    </xf>
    <xf numFmtId="167" fontId="19" fillId="0" borderId="0" xfId="11"/>
    <xf numFmtId="0" fontId="0" fillId="14" borderId="0" xfId="0" applyFill="1"/>
    <xf numFmtId="0" fontId="54" fillId="15" borderId="30" xfId="0" applyFont="1" applyFill="1" applyBorder="1" applyAlignment="1">
      <alignment horizontal="center" vertical="center" wrapText="1"/>
    </xf>
    <xf numFmtId="0" fontId="54" fillId="15" borderId="31" xfId="0" applyFont="1" applyFill="1" applyBorder="1" applyAlignment="1">
      <alignment horizontal="center" vertical="center" wrapText="1"/>
    </xf>
    <xf numFmtId="9" fontId="0" fillId="0" borderId="0" xfId="2" applyFont="1"/>
    <xf numFmtId="9" fontId="32" fillId="2" borderId="1" xfId="2" applyFont="1" applyFill="1" applyBorder="1" applyAlignment="1">
      <alignment horizontal="center" vertical="center" wrapText="1"/>
    </xf>
    <xf numFmtId="167" fontId="40" fillId="2" borderId="1" xfId="11" applyFont="1" applyFill="1" applyBorder="1" applyAlignment="1">
      <alignment horizontal="left" vertical="top" wrapText="1" shrinkToFit="1"/>
    </xf>
    <xf numFmtId="0" fontId="58" fillId="4" borderId="1" xfId="15" applyNumberFormat="1" applyFont="1" applyFill="1" applyBorder="1" applyAlignment="1">
      <alignment horizontal="center" vertical="center"/>
    </xf>
    <xf numFmtId="9" fontId="58" fillId="4" borderId="1" xfId="2" applyFont="1" applyFill="1" applyBorder="1" applyAlignment="1">
      <alignment horizontal="center" vertical="center"/>
    </xf>
    <xf numFmtId="0" fontId="58" fillId="5" borderId="1" xfId="15" applyNumberFormat="1" applyFont="1" applyFill="1" applyBorder="1" applyAlignment="1" applyProtection="1">
      <alignment horizontal="center" vertical="center"/>
      <protection locked="0"/>
    </xf>
    <xf numFmtId="9" fontId="58" fillId="5" borderId="1" xfId="2" applyFont="1" applyFill="1" applyBorder="1" applyAlignment="1" applyProtection="1">
      <alignment horizontal="center" vertical="center"/>
      <protection locked="0"/>
    </xf>
    <xf numFmtId="169" fontId="57" fillId="4" borderId="1" xfId="15" applyNumberFormat="1" applyFont="1" applyFill="1" applyBorder="1" applyAlignment="1">
      <alignment horizontal="center" vertical="center"/>
    </xf>
    <xf numFmtId="0" fontId="59" fillId="16" borderId="32" xfId="0" applyFont="1" applyFill="1" applyBorder="1" applyAlignment="1">
      <alignment horizontal="center" vertical="center" wrapText="1"/>
    </xf>
    <xf numFmtId="0" fontId="59" fillId="16" borderId="31" xfId="0" applyFont="1" applyFill="1" applyBorder="1" applyAlignment="1">
      <alignment horizontal="center" vertical="center"/>
    </xf>
    <xf numFmtId="0" fontId="59" fillId="16" borderId="31" xfId="0" applyFont="1" applyFill="1" applyBorder="1" applyAlignment="1">
      <alignment horizontal="center" vertical="center" wrapText="1"/>
    </xf>
    <xf numFmtId="175" fontId="59" fillId="16" borderId="31" xfId="0" applyNumberFormat="1" applyFont="1" applyFill="1" applyBorder="1" applyAlignment="1">
      <alignment horizontal="center" vertical="center" wrapText="1"/>
    </xf>
    <xf numFmtId="0" fontId="59" fillId="16" borderId="33" xfId="0" applyFont="1" applyFill="1" applyBorder="1" applyAlignment="1">
      <alignment horizontal="center" vertical="center" wrapText="1"/>
    </xf>
    <xf numFmtId="0" fontId="59" fillId="16" borderId="34" xfId="0" applyFont="1" applyFill="1" applyBorder="1" applyAlignment="1">
      <alignment horizontal="center" vertical="center" wrapText="1"/>
    </xf>
    <xf numFmtId="9" fontId="59" fillId="16" borderId="1" xfId="2" applyFont="1" applyFill="1" applyBorder="1" applyAlignment="1">
      <alignment horizontal="center" vertical="center" wrapText="1"/>
    </xf>
    <xf numFmtId="0" fontId="61" fillId="6" borderId="35" xfId="0" applyFont="1" applyFill="1" applyBorder="1" applyAlignment="1">
      <alignment horizontal="center" vertical="center"/>
    </xf>
    <xf numFmtId="0" fontId="64" fillId="6" borderId="5" xfId="0" applyFont="1" applyFill="1" applyBorder="1" applyAlignment="1">
      <alignment horizontal="center" vertical="center" wrapText="1"/>
    </xf>
    <xf numFmtId="0" fontId="61" fillId="6" borderId="37" xfId="22" applyFont="1" applyFill="1" applyBorder="1" applyAlignment="1">
      <alignment horizontal="left" vertical="center" wrapText="1"/>
    </xf>
    <xf numFmtId="164" fontId="41" fillId="6" borderId="1" xfId="0" applyNumberFormat="1" applyFont="1" applyFill="1" applyBorder="1" applyAlignment="1">
      <alignment horizontal="center" vertical="center"/>
    </xf>
    <xf numFmtId="9" fontId="41" fillId="6" borderId="1" xfId="2" applyFont="1" applyFill="1" applyBorder="1" applyAlignment="1">
      <alignment horizontal="center" vertical="center"/>
    </xf>
    <xf numFmtId="0" fontId="40" fillId="6" borderId="35" xfId="0" applyFont="1" applyFill="1" applyBorder="1" applyAlignment="1">
      <alignment horizontal="center" vertical="center"/>
    </xf>
    <xf numFmtId="0" fontId="66" fillId="6" borderId="1" xfId="0" applyFont="1" applyFill="1" applyBorder="1" applyAlignment="1">
      <alignment horizontal="center" vertical="center" wrapText="1"/>
    </xf>
    <xf numFmtId="0" fontId="40" fillId="6" borderId="37" xfId="22" applyFont="1" applyFill="1" applyBorder="1" applyAlignment="1">
      <alignment horizontal="left" vertical="center" wrapText="1"/>
    </xf>
    <xf numFmtId="175" fontId="40" fillId="6" borderId="10" xfId="22" applyNumberFormat="1" applyFont="1" applyFill="1" applyBorder="1" applyAlignment="1">
      <alignment horizontal="center" vertical="center" wrapText="1"/>
    </xf>
    <xf numFmtId="0" fontId="40" fillId="6" borderId="10" xfId="22" applyFont="1" applyFill="1" applyBorder="1" applyAlignment="1">
      <alignment horizontal="left" vertical="center" wrapText="1"/>
    </xf>
    <xf numFmtId="0" fontId="40" fillId="6" borderId="1" xfId="22" applyFont="1" applyFill="1" applyBorder="1" applyAlignment="1">
      <alignment horizontal="center" vertical="center" wrapText="1"/>
    </xf>
    <xf numFmtId="0" fontId="40" fillId="6" borderId="1" xfId="0" applyFont="1" applyFill="1" applyBorder="1" applyAlignment="1">
      <alignment horizontal="center" vertical="center"/>
    </xf>
    <xf numFmtId="0" fontId="40" fillId="6" borderId="1" xfId="22" applyFont="1" applyFill="1" applyBorder="1" applyAlignment="1">
      <alignment horizontal="left" vertical="center" wrapText="1"/>
    </xf>
    <xf numFmtId="0" fontId="40" fillId="6" borderId="5" xfId="22" applyFont="1" applyFill="1" applyBorder="1" applyAlignment="1">
      <alignment horizontal="left" vertical="center" wrapText="1"/>
    </xf>
    <xf numFmtId="0" fontId="40" fillId="0" borderId="1" xfId="22" applyFont="1" applyFill="1" applyBorder="1" applyAlignment="1">
      <alignment horizontal="center" vertical="center" wrapText="1"/>
    </xf>
    <xf numFmtId="175" fontId="40" fillId="6" borderId="1" xfId="22" applyNumberFormat="1" applyFont="1" applyFill="1" applyBorder="1" applyAlignment="1">
      <alignment horizontal="center" vertical="center" wrapText="1"/>
    </xf>
    <xf numFmtId="177" fontId="40" fillId="6" borderId="1" xfId="22" applyNumberFormat="1" applyFont="1" applyFill="1" applyBorder="1" applyAlignment="1">
      <alignment horizontal="center" vertical="center" wrapText="1"/>
    </xf>
    <xf numFmtId="0" fontId="68" fillId="6" borderId="1" xfId="22" applyFont="1" applyFill="1" applyBorder="1" applyAlignment="1">
      <alignment horizontal="center" vertical="center" wrapText="1"/>
    </xf>
    <xf numFmtId="0" fontId="40" fillId="6" borderId="45" xfId="22" applyFont="1" applyFill="1" applyBorder="1" applyAlignment="1">
      <alignment horizontal="left" vertical="center" wrapText="1"/>
    </xf>
    <xf numFmtId="177" fontId="40" fillId="6" borderId="10" xfId="22" applyNumberFormat="1" applyFont="1" applyFill="1" applyBorder="1" applyAlignment="1">
      <alignment horizontal="center" vertical="center" wrapText="1"/>
    </xf>
    <xf numFmtId="0" fontId="68" fillId="6" borderId="10" xfId="22" applyFont="1" applyFill="1" applyBorder="1" applyAlignment="1">
      <alignment horizontal="center" vertical="center" wrapText="1"/>
    </xf>
    <xf numFmtId="177" fontId="61" fillId="6" borderId="1" xfId="22" applyNumberFormat="1" applyFont="1" applyFill="1" applyBorder="1" applyAlignment="1">
      <alignment horizontal="center" vertical="center" wrapText="1"/>
    </xf>
    <xf numFmtId="0" fontId="61" fillId="6" borderId="45" xfId="22" applyFont="1" applyFill="1" applyBorder="1" applyAlignment="1">
      <alignment horizontal="left" vertical="center" wrapText="1"/>
    </xf>
    <xf numFmtId="0" fontId="61" fillId="6" borderId="1" xfId="22" applyFont="1" applyFill="1" applyBorder="1" applyAlignment="1">
      <alignment horizontal="left" vertical="center" wrapText="1"/>
    </xf>
    <xf numFmtId="177" fontId="61" fillId="6" borderId="10" xfId="22" applyNumberFormat="1" applyFont="1" applyFill="1" applyBorder="1" applyAlignment="1">
      <alignment horizontal="center" vertical="center" wrapText="1"/>
    </xf>
    <xf numFmtId="0" fontId="69" fillId="6" borderId="10" xfId="22" applyFont="1" applyFill="1" applyBorder="1" applyAlignment="1">
      <alignment horizontal="center" vertical="center" wrapText="1"/>
    </xf>
    <xf numFmtId="175" fontId="61" fillId="6" borderId="10" xfId="22" applyNumberFormat="1" applyFont="1" applyFill="1" applyBorder="1" applyAlignment="1">
      <alignment horizontal="center" vertical="center" wrapText="1"/>
    </xf>
    <xf numFmtId="0" fontId="61" fillId="6" borderId="10" xfId="22" applyFont="1" applyFill="1" applyBorder="1" applyAlignment="1">
      <alignment horizontal="left" vertical="center" wrapText="1"/>
    </xf>
    <xf numFmtId="0" fontId="40" fillId="6" borderId="1" xfId="23" applyFont="1" applyFill="1" applyBorder="1" applyAlignment="1">
      <alignment horizontal="left" vertical="center" wrapText="1"/>
    </xf>
    <xf numFmtId="177" fontId="40" fillId="6" borderId="1" xfId="23" applyNumberFormat="1" applyFont="1" applyFill="1" applyBorder="1" applyAlignment="1">
      <alignment horizontal="center" vertical="center" wrapText="1"/>
    </xf>
    <xf numFmtId="0" fontId="66" fillId="6" borderId="1" xfId="23" applyFont="1" applyFill="1" applyBorder="1" applyAlignment="1">
      <alignment horizontal="center" vertical="center" wrapText="1"/>
    </xf>
    <xf numFmtId="175" fontId="40" fillId="6" borderId="1" xfId="23" applyNumberFormat="1" applyFont="1" applyFill="1" applyBorder="1" applyAlignment="1">
      <alignment horizontal="center" vertical="center" wrapText="1"/>
    </xf>
    <xf numFmtId="0" fontId="40" fillId="0" borderId="1" xfId="23" applyFont="1" applyBorder="1" applyAlignment="1">
      <alignment horizontal="left" vertical="center" wrapText="1"/>
    </xf>
    <xf numFmtId="0" fontId="40" fillId="6" borderId="5" xfId="23" applyFont="1" applyFill="1" applyBorder="1" applyAlignment="1">
      <alignment horizontal="left" vertical="center" wrapText="1"/>
    </xf>
    <xf numFmtId="0" fontId="17" fillId="6" borderId="5" xfId="0" applyFont="1" applyFill="1" applyBorder="1" applyAlignment="1"/>
    <xf numFmtId="0" fontId="40" fillId="6" borderId="1" xfId="0" applyFont="1" applyFill="1" applyBorder="1" applyAlignment="1">
      <alignment horizontal="left" vertical="center"/>
    </xf>
    <xf numFmtId="0" fontId="40" fillId="6" borderId="1" xfId="0" applyFont="1" applyFill="1" applyBorder="1" applyAlignment="1">
      <alignment horizontal="left" vertical="center" wrapText="1"/>
    </xf>
    <xf numFmtId="177" fontId="61" fillId="6" borderId="1" xfId="0" applyNumberFormat="1" applyFont="1" applyFill="1" applyBorder="1" applyAlignment="1">
      <alignment horizontal="center" vertical="center" wrapText="1"/>
    </xf>
    <xf numFmtId="175" fontId="40" fillId="6" borderId="1" xfId="0" applyNumberFormat="1" applyFont="1" applyFill="1" applyBorder="1" applyAlignment="1">
      <alignment horizontal="center" vertical="center" wrapText="1"/>
    </xf>
    <xf numFmtId="177" fontId="40" fillId="6" borderId="1" xfId="0" applyNumberFormat="1" applyFont="1" applyFill="1" applyBorder="1" applyAlignment="1">
      <alignment horizontal="center" vertical="center" wrapText="1"/>
    </xf>
    <xf numFmtId="0" fontId="21" fillId="0" borderId="1" xfId="22" applyFont="1" applyBorder="1" applyAlignment="1">
      <alignment vertical="center" wrapText="1"/>
    </xf>
    <xf numFmtId="0" fontId="66" fillId="6" borderId="1" xfId="22" applyFont="1" applyFill="1" applyBorder="1" applyAlignment="1">
      <alignment horizontal="center" vertical="center" wrapText="1"/>
    </xf>
    <xf numFmtId="0" fontId="40" fillId="0" borderId="1" xfId="22" applyFont="1" applyFill="1" applyBorder="1" applyAlignment="1">
      <alignment horizontal="left" vertical="top" wrapText="1"/>
    </xf>
    <xf numFmtId="0" fontId="65" fillId="6" borderId="1" xfId="22" applyFont="1" applyFill="1" applyBorder="1" applyAlignment="1">
      <alignment horizontal="left" vertical="center" wrapText="1"/>
    </xf>
    <xf numFmtId="0" fontId="40" fillId="0" borderId="1" xfId="22" applyFont="1" applyBorder="1" applyAlignment="1">
      <alignment horizontal="center" vertical="center" wrapText="1"/>
    </xf>
    <xf numFmtId="0" fontId="40" fillId="0" borderId="1" xfId="22" applyFont="1" applyBorder="1" applyAlignment="1">
      <alignment horizontal="left" vertical="center" wrapText="1"/>
    </xf>
    <xf numFmtId="0" fontId="40" fillId="0" borderId="5" xfId="22" applyFont="1" applyFill="1" applyBorder="1" applyAlignment="1">
      <alignment horizontal="left" vertical="center" wrapText="1"/>
    </xf>
    <xf numFmtId="0" fontId="61" fillId="0" borderId="1" xfId="22" applyFont="1" applyFill="1" applyBorder="1" applyAlignment="1">
      <alignment horizontal="left" vertical="center" wrapText="1"/>
    </xf>
    <xf numFmtId="0" fontId="61" fillId="0" borderId="1" xfId="22" applyFont="1" applyFill="1" applyBorder="1" applyAlignment="1">
      <alignment horizontal="left" vertical="top" wrapText="1"/>
    </xf>
    <xf numFmtId="0" fontId="61" fillId="6" borderId="1" xfId="22" applyFont="1" applyFill="1" applyBorder="1" applyAlignment="1">
      <alignment horizontal="center" vertical="center" wrapText="1"/>
    </xf>
    <xf numFmtId="0" fontId="61" fillId="0" borderId="1" xfId="22" applyFont="1" applyBorder="1" applyAlignment="1">
      <alignment horizontal="center" vertical="center" wrapText="1"/>
    </xf>
    <xf numFmtId="0" fontId="61" fillId="0" borderId="1" xfId="22" applyFont="1" applyBorder="1" applyAlignment="1">
      <alignment horizontal="left" vertical="center" wrapText="1"/>
    </xf>
    <xf numFmtId="0" fontId="61" fillId="0" borderId="5" xfId="22" applyFont="1" applyFill="1" applyBorder="1" applyAlignment="1">
      <alignment horizontal="left" vertical="center" wrapText="1"/>
    </xf>
    <xf numFmtId="0" fontId="40" fillId="6" borderId="1" xfId="22" applyFont="1" applyFill="1" applyBorder="1" applyAlignment="1">
      <alignment horizontal="left" vertical="top" wrapText="1"/>
    </xf>
    <xf numFmtId="0" fontId="40" fillId="0" borderId="1" xfId="22" applyFont="1" applyFill="1" applyBorder="1" applyAlignment="1">
      <alignment horizontal="left" vertical="center" wrapText="1"/>
    </xf>
    <xf numFmtId="0" fontId="65" fillId="0" borderId="1" xfId="22" applyFont="1" applyFill="1" applyBorder="1" applyAlignment="1">
      <alignment horizontal="center" vertical="center" wrapText="1"/>
    </xf>
    <xf numFmtId="0" fontId="63" fillId="6" borderId="1" xfId="22" applyFont="1" applyFill="1" applyBorder="1" applyAlignment="1">
      <alignment horizontal="left" vertical="center" wrapText="1"/>
    </xf>
    <xf numFmtId="0" fontId="40" fillId="6" borderId="1" xfId="22" applyFont="1" applyFill="1" applyBorder="1" applyAlignment="1">
      <alignment horizontal="center" vertical="top" wrapText="1"/>
    </xf>
    <xf numFmtId="0" fontId="65" fillId="6" borderId="1" xfId="22" applyFont="1" applyFill="1" applyBorder="1" applyAlignment="1">
      <alignment horizontal="left" vertical="top" wrapText="1"/>
    </xf>
    <xf numFmtId="0" fontId="40" fillId="0" borderId="1" xfId="22" applyFont="1" applyFill="1" applyBorder="1" applyAlignment="1">
      <alignment horizontal="center" vertical="top" wrapText="1"/>
    </xf>
    <xf numFmtId="0" fontId="40" fillId="0" borderId="5" xfId="22" applyFont="1" applyFill="1" applyBorder="1" applyAlignment="1">
      <alignment horizontal="left" vertical="top" wrapText="1"/>
    </xf>
    <xf numFmtId="0" fontId="40" fillId="0" borderId="1" xfId="22" applyFont="1" applyBorder="1" applyAlignment="1">
      <alignment horizontal="center" vertical="top" wrapText="1"/>
    </xf>
    <xf numFmtId="0" fontId="65" fillId="6" borderId="1" xfId="0" applyFont="1" applyFill="1" applyBorder="1" applyAlignment="1">
      <alignment horizontal="left" vertical="center" wrapText="1"/>
    </xf>
    <xf numFmtId="0" fontId="61" fillId="0" borderId="1" xfId="22" applyFont="1" applyFill="1" applyBorder="1" applyAlignment="1">
      <alignment horizontal="center" vertical="center" wrapText="1"/>
    </xf>
    <xf numFmtId="0" fontId="67" fillId="0" borderId="1" xfId="22" applyFont="1" applyFill="1" applyBorder="1" applyAlignment="1">
      <alignment horizontal="left" vertical="center" wrapText="1"/>
    </xf>
    <xf numFmtId="0" fontId="65" fillId="0" borderId="1" xfId="22" applyFont="1" applyFill="1" applyBorder="1" applyAlignment="1">
      <alignment horizontal="left" vertical="center" wrapText="1"/>
    </xf>
    <xf numFmtId="0" fontId="40" fillId="6" borderId="1" xfId="0" applyFont="1" applyFill="1" applyBorder="1" applyAlignment="1">
      <alignment horizontal="left" vertical="top" wrapText="1"/>
    </xf>
    <xf numFmtId="177" fontId="40" fillId="6" borderId="1" xfId="0" applyNumberFormat="1" applyFont="1" applyFill="1" applyBorder="1" applyAlignment="1">
      <alignment horizontal="left" vertical="center" wrapText="1"/>
    </xf>
    <xf numFmtId="178" fontId="40" fillId="6" borderId="1" xfId="0" applyNumberFormat="1" applyFont="1" applyFill="1" applyBorder="1" applyAlignment="1">
      <alignment horizontal="center" vertical="center" wrapText="1"/>
    </xf>
    <xf numFmtId="179" fontId="40" fillId="6" borderId="5" xfId="0" applyNumberFormat="1" applyFont="1" applyFill="1" applyBorder="1" applyAlignment="1">
      <alignment horizontal="left" vertical="center" wrapText="1"/>
    </xf>
    <xf numFmtId="0" fontId="15" fillId="6" borderId="1" xfId="0" applyFont="1" applyFill="1" applyBorder="1" applyAlignment="1">
      <alignment horizontal="center" vertical="center" wrapText="1"/>
    </xf>
    <xf numFmtId="0" fontId="40" fillId="6" borderId="5" xfId="0" applyFont="1" applyFill="1" applyBorder="1" applyAlignment="1">
      <alignment horizontal="left" vertical="center" wrapText="1"/>
    </xf>
    <xf numFmtId="0" fontId="61" fillId="6" borderId="1" xfId="0" applyFont="1" applyFill="1" applyBorder="1" applyAlignment="1">
      <alignment horizontal="left" vertical="center" wrapText="1"/>
    </xf>
    <xf numFmtId="0" fontId="67" fillId="6" borderId="1" xfId="0" applyFont="1" applyFill="1" applyBorder="1" applyAlignment="1">
      <alignment horizontal="left" vertical="center" wrapText="1"/>
    </xf>
    <xf numFmtId="177" fontId="71" fillId="6" borderId="1" xfId="0" applyNumberFormat="1" applyFont="1" applyFill="1" applyBorder="1" applyAlignment="1">
      <alignment horizontal="center" vertical="center" wrapText="1"/>
    </xf>
    <xf numFmtId="175" fontId="67" fillId="6" borderId="1" xfId="0" applyNumberFormat="1" applyFont="1" applyFill="1" applyBorder="1" applyAlignment="1">
      <alignment horizontal="center" vertical="center" wrapText="1"/>
    </xf>
    <xf numFmtId="0" fontId="61" fillId="6" borderId="47" xfId="0" applyFont="1" applyFill="1" applyBorder="1" applyAlignment="1">
      <alignment horizontal="left" vertical="center" wrapText="1"/>
    </xf>
    <xf numFmtId="0" fontId="67" fillId="6" borderId="47" xfId="0" applyFont="1" applyFill="1" applyBorder="1" applyAlignment="1">
      <alignment horizontal="left" vertical="center" wrapText="1"/>
    </xf>
    <xf numFmtId="177" fontId="71" fillId="6" borderId="47" xfId="0" applyNumberFormat="1" applyFont="1" applyFill="1" applyBorder="1" applyAlignment="1">
      <alignment horizontal="center" vertical="center" wrapText="1"/>
    </xf>
    <xf numFmtId="0" fontId="66" fillId="6" borderId="47" xfId="0" applyFont="1" applyFill="1" applyBorder="1" applyAlignment="1">
      <alignment horizontal="center" vertical="center" wrapText="1"/>
    </xf>
    <xf numFmtId="175" fontId="67" fillId="6" borderId="47" xfId="0" applyNumberFormat="1" applyFont="1" applyFill="1" applyBorder="1" applyAlignment="1">
      <alignment horizontal="center" vertical="center" wrapText="1"/>
    </xf>
    <xf numFmtId="0" fontId="40" fillId="6" borderId="48" xfId="0" applyFont="1" applyFill="1" applyBorder="1" applyAlignment="1">
      <alignment horizontal="left" vertical="center" wrapText="1"/>
    </xf>
    <xf numFmtId="0" fontId="40" fillId="0" borderId="1" xfId="0" applyFont="1" applyFill="1" applyBorder="1" applyAlignment="1">
      <alignment horizontal="center" vertical="center" wrapText="1"/>
    </xf>
    <xf numFmtId="0" fontId="40" fillId="0" borderId="1" xfId="0" applyFont="1" applyFill="1" applyBorder="1" applyAlignment="1">
      <alignment vertical="center" wrapText="1"/>
    </xf>
    <xf numFmtId="176" fontId="15" fillId="0" borderId="1" xfId="0" applyNumberFormat="1" applyFont="1" applyFill="1" applyBorder="1" applyAlignment="1">
      <alignment horizontal="center" vertical="center"/>
    </xf>
    <xf numFmtId="175" fontId="40" fillId="6" borderId="1" xfId="0" applyNumberFormat="1" applyFont="1" applyFill="1" applyBorder="1" applyAlignment="1">
      <alignment horizontal="left" vertical="center" wrapText="1"/>
    </xf>
    <xf numFmtId="0" fontId="17" fillId="6" borderId="49" xfId="24" applyFont="1" applyFill="1" applyBorder="1" applyAlignment="1">
      <alignment vertical="center" wrapText="1"/>
    </xf>
    <xf numFmtId="0" fontId="40" fillId="0" borderId="1" xfId="0" applyFont="1" applyFill="1" applyBorder="1" applyAlignment="1">
      <alignment horizontal="center" vertical="center"/>
    </xf>
    <xf numFmtId="176" fontId="65"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40" fillId="0" borderId="1" xfId="0" applyFont="1" applyFill="1" applyBorder="1" applyAlignment="1">
      <alignment horizontal="left" vertical="center" wrapText="1"/>
    </xf>
    <xf numFmtId="176" fontId="15" fillId="6" borderId="1" xfId="0" applyNumberFormat="1" applyFont="1" applyFill="1" applyBorder="1" applyAlignment="1">
      <alignment horizontal="center" vertical="center"/>
    </xf>
    <xf numFmtId="0" fontId="40" fillId="6" borderId="1" xfId="0" applyFont="1" applyFill="1" applyBorder="1" applyAlignment="1">
      <alignment horizontal="center" vertical="center" wrapText="1"/>
    </xf>
    <xf numFmtId="0" fontId="41" fillId="6" borderId="0" xfId="0" applyFont="1" applyFill="1" applyBorder="1" applyAlignment="1"/>
    <xf numFmtId="0" fontId="17" fillId="6" borderId="0" xfId="0" applyFont="1" applyFill="1" applyBorder="1" applyAlignment="1">
      <alignment horizontal="center"/>
    </xf>
    <xf numFmtId="0" fontId="41" fillId="6" borderId="0" xfId="0" applyFont="1" applyFill="1" applyBorder="1" applyAlignment="1">
      <alignment horizontal="center"/>
    </xf>
    <xf numFmtId="0" fontId="41" fillId="6" borderId="0" xfId="0" applyFont="1" applyFill="1" applyBorder="1" applyAlignment="1">
      <alignment wrapText="1"/>
    </xf>
    <xf numFmtId="0" fontId="72" fillId="17" borderId="26" xfId="0" applyFont="1" applyFill="1" applyBorder="1" applyAlignment="1">
      <alignment horizontal="center" vertical="center" wrapText="1"/>
    </xf>
    <xf numFmtId="9" fontId="72" fillId="17" borderId="26" xfId="2" applyFont="1" applyFill="1" applyBorder="1" applyAlignment="1">
      <alignment horizontal="center" vertical="center" wrapText="1"/>
    </xf>
    <xf numFmtId="0" fontId="73" fillId="18" borderId="50" xfId="0" applyFont="1" applyFill="1" applyBorder="1" applyAlignment="1">
      <alignment horizontal="left" vertical="center" wrapText="1"/>
    </xf>
    <xf numFmtId="0" fontId="73" fillId="18" borderId="26" xfId="0" applyFont="1" applyFill="1" applyBorder="1" applyAlignment="1">
      <alignment horizontal="center" vertical="center" wrapText="1"/>
    </xf>
    <xf numFmtId="0" fontId="28" fillId="0" borderId="26" xfId="0" applyFont="1" applyBorder="1" applyAlignment="1">
      <alignment horizontal="center" vertical="center"/>
    </xf>
    <xf numFmtId="49" fontId="28" fillId="0" borderId="26" xfId="0" applyNumberFormat="1" applyFont="1" applyBorder="1" applyAlignment="1">
      <alignment horizontal="center" vertical="center"/>
    </xf>
    <xf numFmtId="0" fontId="28" fillId="0" borderId="26" xfId="0" applyFont="1" applyBorder="1" applyAlignment="1">
      <alignment vertical="center"/>
    </xf>
    <xf numFmtId="0" fontId="28" fillId="0" borderId="26" xfId="0" applyFont="1" applyFill="1" applyBorder="1" applyAlignment="1">
      <alignment vertical="center" wrapText="1"/>
    </xf>
    <xf numFmtId="164" fontId="28" fillId="0" borderId="26" xfId="0" applyNumberFormat="1" applyFont="1" applyFill="1" applyBorder="1" applyAlignment="1">
      <alignment horizontal="center"/>
    </xf>
    <xf numFmtId="9" fontId="28" fillId="0" borderId="26" xfId="2" applyFont="1" applyFill="1" applyBorder="1" applyAlignment="1">
      <alignment horizontal="center"/>
    </xf>
    <xf numFmtId="4" fontId="28" fillId="0" borderId="26" xfId="0" applyNumberFormat="1" applyFont="1" applyBorder="1" applyAlignment="1">
      <alignment horizontal="center" wrapText="1"/>
    </xf>
    <xf numFmtId="4" fontId="28" fillId="0" borderId="26" xfId="0" applyNumberFormat="1" applyFont="1" applyBorder="1" applyAlignment="1">
      <alignment wrapText="1"/>
    </xf>
    <xf numFmtId="2" fontId="28" fillId="0" borderId="26" xfId="0" applyNumberFormat="1" applyFont="1" applyBorder="1" applyAlignment="1">
      <alignment horizontal="center"/>
    </xf>
    <xf numFmtId="2" fontId="28" fillId="0" borderId="26" xfId="0" applyNumberFormat="1" applyFont="1" applyBorder="1" applyAlignment="1">
      <alignment wrapText="1"/>
    </xf>
    <xf numFmtId="0" fontId="75" fillId="19" borderId="51" xfId="0" applyFont="1" applyFill="1" applyBorder="1" applyAlignment="1">
      <alignment horizontal="center" vertical="center" wrapText="1"/>
    </xf>
    <xf numFmtId="164" fontId="75" fillId="19" borderId="0" xfId="0" applyNumberFormat="1" applyFont="1" applyFill="1" applyBorder="1" applyAlignment="1">
      <alignment horizontal="center" vertical="center" wrapText="1"/>
    </xf>
    <xf numFmtId="9" fontId="75" fillId="19" borderId="0" xfId="2" applyFont="1" applyFill="1" applyBorder="1" applyAlignment="1">
      <alignment horizontal="center" vertical="center" wrapText="1"/>
    </xf>
    <xf numFmtId="164" fontId="75" fillId="19" borderId="0" xfId="2" applyNumberFormat="1" applyFont="1" applyFill="1" applyBorder="1" applyAlignment="1">
      <alignment horizontal="center" vertical="center" wrapText="1"/>
    </xf>
    <xf numFmtId="164" fontId="75" fillId="2" borderId="0" xfId="0" applyNumberFormat="1" applyFont="1" applyFill="1" applyBorder="1" applyAlignment="1">
      <alignment horizontal="center" vertical="center" wrapText="1"/>
    </xf>
    <xf numFmtId="9" fontId="75" fillId="2" borderId="0" xfId="2" applyFont="1" applyFill="1" applyBorder="1" applyAlignment="1">
      <alignment horizontal="center" vertical="center" wrapText="1"/>
    </xf>
    <xf numFmtId="164" fontId="75" fillId="2" borderId="0" xfId="2" applyNumberFormat="1" applyFont="1" applyFill="1" applyBorder="1" applyAlignment="1">
      <alignment horizontal="center" vertical="center" wrapText="1"/>
    </xf>
    <xf numFmtId="0" fontId="58" fillId="0" borderId="26" xfId="0" applyFont="1" applyFill="1" applyBorder="1" applyAlignment="1">
      <alignment horizontal="center" vertical="center" wrapText="1"/>
    </xf>
    <xf numFmtId="0" fontId="58" fillId="0" borderId="26" xfId="0" quotePrefix="1" applyFont="1" applyFill="1" applyBorder="1" applyAlignment="1">
      <alignment horizontal="center" vertical="center" wrapText="1"/>
    </xf>
    <xf numFmtId="0" fontId="58" fillId="0" borderId="26" xfId="0" quotePrefix="1" applyFont="1" applyFill="1" applyBorder="1" applyAlignment="1">
      <alignment horizontal="center" vertical="center"/>
    </xf>
    <xf numFmtId="0" fontId="58" fillId="0" borderId="26" xfId="0" applyFont="1" applyFill="1" applyBorder="1" applyAlignment="1">
      <alignment horizontal="center" vertical="center"/>
    </xf>
    <xf numFmtId="164" fontId="58" fillId="13" borderId="26" xfId="0" applyNumberFormat="1" applyFont="1" applyFill="1" applyBorder="1" applyAlignment="1">
      <alignment horizontal="center" vertical="center"/>
    </xf>
    <xf numFmtId="9" fontId="58" fillId="13" borderId="26" xfId="2" applyFont="1" applyFill="1" applyBorder="1" applyAlignment="1">
      <alignment horizontal="center" vertical="center"/>
    </xf>
    <xf numFmtId="164" fontId="58" fillId="13" borderId="26" xfId="2" applyNumberFormat="1" applyFont="1" applyFill="1" applyBorder="1" applyAlignment="1">
      <alignment horizontal="center" vertical="center"/>
    </xf>
    <xf numFmtId="0" fontId="53" fillId="0" borderId="26" xfId="0" applyFont="1" applyFill="1" applyBorder="1" applyAlignment="1">
      <alignment horizontal="center" vertical="center" wrapText="1"/>
    </xf>
    <xf numFmtId="0" fontId="53" fillId="0" borderId="26" xfId="0" quotePrefix="1" applyFont="1" applyFill="1" applyBorder="1" applyAlignment="1">
      <alignment horizontal="center" vertical="center" wrapText="1"/>
    </xf>
    <xf numFmtId="0" fontId="58" fillId="0" borderId="26" xfId="0" applyFont="1" applyBorder="1" applyAlignment="1">
      <alignment horizontal="center" vertical="center"/>
    </xf>
    <xf numFmtId="0" fontId="79" fillId="19" borderId="54" xfId="0" applyFont="1" applyFill="1" applyBorder="1" applyAlignment="1">
      <alignment horizontal="center" vertical="center"/>
    </xf>
    <xf numFmtId="0" fontId="73" fillId="19" borderId="51" xfId="0" applyFont="1" applyFill="1" applyBorder="1" applyAlignment="1">
      <alignment horizontal="center" vertical="center" wrapText="1"/>
    </xf>
    <xf numFmtId="166" fontId="93" fillId="0" borderId="58" xfId="0" applyNumberFormat="1" applyFont="1" applyBorder="1" applyAlignment="1">
      <alignment horizontal="center" vertical="center" wrapText="1"/>
    </xf>
    <xf numFmtId="9" fontId="93" fillId="0" borderId="58" xfId="2" applyFont="1" applyBorder="1" applyAlignment="1">
      <alignment horizontal="center" vertical="center" wrapText="1"/>
    </xf>
    <xf numFmtId="0" fontId="94" fillId="21" borderId="3" xfId="0" applyFont="1" applyFill="1" applyBorder="1" applyAlignment="1" applyProtection="1">
      <alignment horizontal="center" vertical="center" wrapText="1"/>
    </xf>
    <xf numFmtId="0" fontId="95" fillId="22" borderId="55" xfId="0" applyFont="1" applyFill="1" applyBorder="1" applyAlignment="1" applyProtection="1">
      <alignment horizontal="left" vertical="center"/>
    </xf>
    <xf numFmtId="0" fontId="94" fillId="22" borderId="55" xfId="0" applyFont="1" applyFill="1" applyBorder="1" applyAlignment="1" applyProtection="1">
      <alignment horizontal="center" vertical="center" wrapText="1"/>
    </xf>
    <xf numFmtId="164" fontId="94" fillId="22" borderId="60" xfId="0" applyNumberFormat="1" applyFont="1" applyFill="1" applyBorder="1" applyAlignment="1" applyProtection="1">
      <alignment horizontal="center" vertical="center" wrapText="1"/>
    </xf>
    <xf numFmtId="0" fontId="97" fillId="6" borderId="55" xfId="0" applyFont="1" applyFill="1" applyBorder="1" applyAlignment="1">
      <alignment horizontal="left" vertical="center"/>
    </xf>
    <xf numFmtId="0" fontId="96" fillId="6" borderId="55" xfId="0" applyFont="1" applyFill="1" applyBorder="1" applyAlignment="1">
      <alignment horizontal="left" vertical="center" wrapText="1"/>
    </xf>
    <xf numFmtId="0" fontId="98" fillId="6" borderId="55" xfId="0" applyFont="1" applyFill="1" applyBorder="1" applyAlignment="1">
      <alignment horizontal="left" vertical="center" wrapText="1"/>
    </xf>
    <xf numFmtId="0" fontId="99" fillId="6" borderId="55" xfId="0" applyFont="1" applyFill="1" applyBorder="1" applyAlignment="1">
      <alignment horizontal="left" vertical="center"/>
    </xf>
    <xf numFmtId="49" fontId="100" fillId="22" borderId="55" xfId="1" applyNumberFormat="1" applyFont="1" applyFill="1" applyBorder="1" applyAlignment="1" applyProtection="1">
      <alignment horizontal="center" vertical="center"/>
    </xf>
    <xf numFmtId="0" fontId="101" fillId="6" borderId="55" xfId="0" applyFont="1" applyFill="1" applyBorder="1" applyAlignment="1" applyProtection="1">
      <alignment horizontal="left" vertical="center"/>
    </xf>
    <xf numFmtId="0" fontId="97" fillId="6" borderId="55" xfId="0" applyFont="1" applyFill="1" applyBorder="1" applyAlignment="1" applyProtection="1">
      <alignment horizontal="left" vertical="center"/>
    </xf>
    <xf numFmtId="0" fontId="97" fillId="6" borderId="55" xfId="0" applyFont="1" applyFill="1" applyBorder="1" applyAlignment="1" applyProtection="1">
      <alignment horizontal="center" vertical="center"/>
    </xf>
    <xf numFmtId="49" fontId="100" fillId="6" borderId="55" xfId="1" applyNumberFormat="1" applyFont="1" applyFill="1" applyBorder="1" applyAlignment="1" applyProtection="1">
      <alignment horizontal="center" vertical="center"/>
    </xf>
    <xf numFmtId="0" fontId="99" fillId="6" borderId="55" xfId="0" applyFont="1" applyFill="1" applyBorder="1" applyAlignment="1" applyProtection="1">
      <alignment horizontal="left" vertical="center"/>
    </xf>
    <xf numFmtId="0" fontId="95" fillId="22" borderId="55" xfId="0" applyFont="1" applyFill="1" applyBorder="1" applyAlignment="1" applyProtection="1">
      <alignment horizontal="left" vertical="center" wrapText="1"/>
    </xf>
    <xf numFmtId="0" fontId="97" fillId="6" borderId="55" xfId="0" quotePrefix="1" applyFont="1" applyFill="1" applyBorder="1" applyAlignment="1" applyProtection="1">
      <alignment horizontal="center" vertical="center"/>
    </xf>
    <xf numFmtId="0" fontId="100" fillId="6" borderId="55" xfId="0" applyFont="1" applyFill="1" applyBorder="1" applyAlignment="1" applyProtection="1">
      <alignment horizontal="center" vertical="center"/>
    </xf>
    <xf numFmtId="0" fontId="99" fillId="6" borderId="55" xfId="1" applyNumberFormat="1" applyFont="1" applyFill="1" applyBorder="1" applyAlignment="1" applyProtection="1">
      <alignment horizontal="left" vertical="center"/>
    </xf>
    <xf numFmtId="0" fontId="97" fillId="6" borderId="55" xfId="1" applyNumberFormat="1" applyFont="1" applyFill="1" applyBorder="1" applyAlignment="1" applyProtection="1">
      <alignment horizontal="left" vertical="center"/>
    </xf>
    <xf numFmtId="0" fontId="97" fillId="23" borderId="55" xfId="0" applyFont="1" applyFill="1" applyBorder="1" applyAlignment="1">
      <alignment horizontal="left" vertical="center"/>
    </xf>
    <xf numFmtId="0" fontId="97" fillId="23" borderId="55" xfId="0" applyFont="1" applyFill="1" applyBorder="1" applyAlignment="1" applyProtection="1">
      <alignment horizontal="left" vertical="center"/>
    </xf>
    <xf numFmtId="0" fontId="97" fillId="22" borderId="55" xfId="0" applyFont="1" applyFill="1" applyBorder="1" applyAlignment="1" applyProtection="1">
      <alignment horizontal="center" vertical="center" wrapText="1"/>
    </xf>
    <xf numFmtId="0" fontId="97" fillId="6" borderId="55" xfId="31" applyFont="1" applyFill="1" applyBorder="1" applyAlignment="1" applyProtection="1">
      <alignment horizontal="left" vertical="center"/>
    </xf>
    <xf numFmtId="0" fontId="99" fillId="6" borderId="55" xfId="0" applyFont="1" applyFill="1" applyBorder="1" applyAlignment="1">
      <alignment horizontal="left" vertical="center" wrapText="1"/>
    </xf>
    <xf numFmtId="0" fontId="97" fillId="6" borderId="55" xfId="0" applyFont="1" applyFill="1" applyBorder="1" applyAlignment="1">
      <alignment horizontal="left" vertical="center" wrapText="1"/>
    </xf>
    <xf numFmtId="0" fontId="94" fillId="22" borderId="55" xfId="0" applyFont="1" applyFill="1" applyBorder="1" applyAlignment="1" applyProtection="1">
      <alignment horizontal="center" wrapText="1"/>
    </xf>
    <xf numFmtId="0" fontId="96" fillId="6" borderId="55" xfId="0" applyFont="1" applyFill="1" applyBorder="1" applyAlignment="1">
      <alignment horizontal="left" vertical="center"/>
    </xf>
    <xf numFmtId="0" fontId="96" fillId="0" borderId="55" xfId="0" applyFont="1" applyFill="1" applyBorder="1" applyAlignment="1">
      <alignment horizontal="left" vertical="center"/>
    </xf>
    <xf numFmtId="0" fontId="96" fillId="6" borderId="55" xfId="0" applyFont="1" applyFill="1" applyBorder="1" applyAlignment="1">
      <alignment horizontal="left" vertical="center" wrapText="1" shrinkToFit="1"/>
    </xf>
    <xf numFmtId="44" fontId="97" fillId="6" borderId="55" xfId="1" applyFont="1" applyFill="1" applyBorder="1" applyAlignment="1" applyProtection="1">
      <alignment horizontal="center" vertical="center"/>
    </xf>
    <xf numFmtId="0" fontId="99" fillId="6" borderId="55" xfId="0" applyFont="1" applyFill="1" applyBorder="1" applyAlignment="1" applyProtection="1">
      <alignment vertical="center"/>
    </xf>
    <xf numFmtId="0" fontId="0" fillId="0" borderId="55" xfId="0" applyFont="1" applyBorder="1" applyAlignment="1">
      <alignment vertical="center"/>
    </xf>
    <xf numFmtId="0" fontId="97" fillId="6" borderId="55" xfId="0" applyFont="1" applyFill="1" applyBorder="1" applyAlignment="1" applyProtection="1">
      <alignment vertical="center"/>
    </xf>
    <xf numFmtId="0" fontId="0" fillId="0" borderId="55" xfId="0" applyBorder="1"/>
    <xf numFmtId="0" fontId="108" fillId="3" borderId="61" xfId="0" applyFont="1" applyFill="1" applyBorder="1" applyAlignment="1">
      <alignment horizontal="center" vertical="center" wrapText="1"/>
    </xf>
    <xf numFmtId="0" fontId="108" fillId="3" borderId="62" xfId="0" applyFont="1" applyFill="1" applyBorder="1" applyAlignment="1">
      <alignment horizontal="center" vertical="center" wrapText="1"/>
    </xf>
    <xf numFmtId="175" fontId="109" fillId="3" borderId="63" xfId="0" applyNumberFormat="1" applyFont="1" applyFill="1" applyBorder="1" applyAlignment="1">
      <alignment horizontal="center" vertical="center" wrapText="1"/>
    </xf>
    <xf numFmtId="0" fontId="38" fillId="0" borderId="0" xfId="0" applyFont="1" applyFill="1" applyAlignment="1">
      <alignment vertical="center" wrapText="1"/>
    </xf>
    <xf numFmtId="0" fontId="38" fillId="3" borderId="24" xfId="0" applyFont="1" applyFill="1" applyBorder="1" applyAlignment="1">
      <alignment horizontal="center" vertical="center"/>
    </xf>
    <xf numFmtId="0" fontId="112" fillId="3" borderId="3" xfId="0" applyFont="1" applyFill="1" applyBorder="1" applyAlignment="1">
      <alignment horizontal="center" vertical="center"/>
    </xf>
    <xf numFmtId="176" fontId="38" fillId="3" borderId="3" xfId="32" applyNumberFormat="1" applyFont="1" applyFill="1" applyBorder="1" applyAlignment="1">
      <alignment horizontal="center" vertical="center"/>
    </xf>
    <xf numFmtId="175" fontId="115" fillId="3" borderId="64" xfId="32" applyNumberFormat="1" applyFont="1" applyFill="1" applyBorder="1" applyAlignment="1">
      <alignment horizontal="center" vertical="center"/>
    </xf>
    <xf numFmtId="0" fontId="38" fillId="0" borderId="0" xfId="0" applyFont="1" applyFill="1" applyAlignment="1">
      <alignment vertical="center"/>
    </xf>
    <xf numFmtId="164" fontId="0" fillId="0" borderId="55" xfId="0" applyNumberFormat="1" applyBorder="1" applyAlignment="1"/>
    <xf numFmtId="9" fontId="110" fillId="0" borderId="55" xfId="2" applyFont="1" applyBorder="1" applyAlignment="1">
      <alignment horizontal="center"/>
    </xf>
    <xf numFmtId="0" fontId="38" fillId="3" borderId="50" xfId="0" applyFont="1" applyFill="1" applyBorder="1" applyAlignment="1">
      <alignment horizontal="center" vertical="center"/>
    </xf>
    <xf numFmtId="0" fontId="112" fillId="3" borderId="55" xfId="0" applyFont="1" applyFill="1" applyBorder="1" applyAlignment="1">
      <alignment horizontal="center" vertical="center"/>
    </xf>
    <xf numFmtId="176" fontId="38" fillId="3" borderId="55" xfId="32" applyNumberFormat="1" applyFont="1" applyFill="1" applyBorder="1" applyAlignment="1">
      <alignment horizontal="center" vertical="center"/>
    </xf>
    <xf numFmtId="175" fontId="115" fillId="3" borderId="65" xfId="32" applyNumberFormat="1" applyFont="1" applyFill="1" applyBorder="1" applyAlignment="1">
      <alignment horizontal="center" vertical="center"/>
    </xf>
    <xf numFmtId="0" fontId="38" fillId="3" borderId="66" xfId="0" applyFont="1" applyFill="1" applyBorder="1" applyAlignment="1">
      <alignment horizontal="center" vertical="center"/>
    </xf>
    <xf numFmtId="0" fontId="112" fillId="3" borderId="47" xfId="0" applyFont="1" applyFill="1" applyBorder="1" applyAlignment="1">
      <alignment horizontal="center" vertical="center"/>
    </xf>
    <xf numFmtId="176" fontId="38" fillId="3" borderId="47" xfId="32" applyNumberFormat="1" applyFont="1" applyFill="1" applyBorder="1" applyAlignment="1">
      <alignment horizontal="center" vertical="center"/>
    </xf>
    <xf numFmtId="175" fontId="115" fillId="3" borderId="67" xfId="32" applyNumberFormat="1" applyFont="1" applyFill="1" applyBorder="1" applyAlignment="1">
      <alignment horizontal="center" vertical="center"/>
    </xf>
    <xf numFmtId="0" fontId="38" fillId="3" borderId="68" xfId="0" applyFont="1" applyFill="1" applyBorder="1" applyAlignment="1">
      <alignment horizontal="center" vertical="center"/>
    </xf>
    <xf numFmtId="0" fontId="112" fillId="3" borderId="69" xfId="0" applyFont="1" applyFill="1" applyBorder="1" applyAlignment="1">
      <alignment horizontal="center" vertical="center"/>
    </xf>
    <xf numFmtId="176" fontId="38" fillId="3" borderId="69" xfId="32" applyNumberFormat="1" applyFont="1" applyFill="1" applyBorder="1" applyAlignment="1">
      <alignment horizontal="center" vertical="center"/>
    </xf>
    <xf numFmtId="175" fontId="115" fillId="3" borderId="70" xfId="32" applyNumberFormat="1" applyFont="1" applyFill="1" applyBorder="1" applyAlignment="1">
      <alignment horizontal="center" vertical="center"/>
    </xf>
    <xf numFmtId="0" fontId="38" fillId="3" borderId="59" xfId="0" applyFont="1" applyFill="1" applyBorder="1" applyAlignment="1">
      <alignment horizontal="center" vertical="center"/>
    </xf>
    <xf numFmtId="0" fontId="112" fillId="3" borderId="71" xfId="0" applyFont="1" applyFill="1" applyBorder="1" applyAlignment="1">
      <alignment horizontal="center" vertical="center"/>
    </xf>
    <xf numFmtId="176" fontId="38" fillId="3" borderId="71" xfId="32" applyNumberFormat="1" applyFont="1" applyFill="1" applyBorder="1" applyAlignment="1">
      <alignment horizontal="center" vertical="center"/>
    </xf>
    <xf numFmtId="175" fontId="115" fillId="3" borderId="72" xfId="32" applyNumberFormat="1" applyFont="1" applyFill="1" applyBorder="1" applyAlignment="1">
      <alignment horizontal="center" vertical="center"/>
    </xf>
    <xf numFmtId="0" fontId="38" fillId="0" borderId="68" xfId="0" applyFont="1" applyFill="1" applyBorder="1" applyAlignment="1">
      <alignment horizontal="center" vertical="center"/>
    </xf>
    <xf numFmtId="0" fontId="112" fillId="0" borderId="69" xfId="0" applyFont="1" applyFill="1" applyBorder="1" applyAlignment="1">
      <alignment horizontal="center" vertical="center"/>
    </xf>
    <xf numFmtId="176" fontId="38" fillId="0" borderId="69" xfId="32" applyNumberFormat="1" applyFont="1" applyFill="1" applyBorder="1" applyAlignment="1">
      <alignment horizontal="center" vertical="center"/>
    </xf>
    <xf numFmtId="175" fontId="115" fillId="0" borderId="70" xfId="32" applyNumberFormat="1" applyFont="1" applyFill="1" applyBorder="1" applyAlignment="1">
      <alignment horizontal="center" vertical="center"/>
    </xf>
    <xf numFmtId="0" fontId="38" fillId="0" borderId="50" xfId="0" applyFont="1" applyFill="1" applyBorder="1" applyAlignment="1">
      <alignment horizontal="center" vertical="center"/>
    </xf>
    <xf numFmtId="0" fontId="112" fillId="0" borderId="55" xfId="0" applyFont="1" applyFill="1" applyBorder="1" applyAlignment="1">
      <alignment horizontal="center" vertical="center"/>
    </xf>
    <xf numFmtId="176" fontId="38" fillId="0" borderId="55" xfId="32" applyNumberFormat="1" applyFont="1" applyFill="1" applyBorder="1" applyAlignment="1">
      <alignment horizontal="center" vertical="center"/>
    </xf>
    <xf numFmtId="175" fontId="115" fillId="0" borderId="65" xfId="32" applyNumberFormat="1" applyFont="1" applyFill="1" applyBorder="1" applyAlignment="1">
      <alignment horizontal="center" vertical="center"/>
    </xf>
    <xf numFmtId="0" fontId="38" fillId="0" borderId="66" xfId="0" applyFont="1" applyFill="1" applyBorder="1" applyAlignment="1">
      <alignment horizontal="center" vertical="center"/>
    </xf>
    <xf numFmtId="0" fontId="112" fillId="0" borderId="47" xfId="0" applyFont="1" applyFill="1" applyBorder="1" applyAlignment="1">
      <alignment horizontal="center" vertical="center"/>
    </xf>
    <xf numFmtId="176" fontId="38" fillId="0" borderId="47" xfId="32" applyNumberFormat="1" applyFont="1" applyFill="1" applyBorder="1" applyAlignment="1">
      <alignment horizontal="center" vertical="center"/>
    </xf>
    <xf numFmtId="175" fontId="115" fillId="0" borderId="67" xfId="32" applyNumberFormat="1" applyFont="1" applyFill="1" applyBorder="1" applyAlignment="1">
      <alignment horizontal="center" vertical="center"/>
    </xf>
    <xf numFmtId="0" fontId="38" fillId="0" borderId="24" xfId="0" applyFont="1" applyFill="1" applyBorder="1" applyAlignment="1">
      <alignment horizontal="center" vertical="center"/>
    </xf>
    <xf numFmtId="0" fontId="112" fillId="0" borderId="3" xfId="0" applyFont="1" applyFill="1" applyBorder="1" applyAlignment="1">
      <alignment horizontal="center" vertical="center"/>
    </xf>
    <xf numFmtId="176" fontId="38" fillId="0" borderId="3" xfId="32" applyNumberFormat="1" applyFont="1" applyFill="1" applyBorder="1" applyAlignment="1">
      <alignment horizontal="center" vertical="center"/>
    </xf>
    <xf numFmtId="175" fontId="115" fillId="0" borderId="64" xfId="32" applyNumberFormat="1" applyFont="1" applyFill="1" applyBorder="1" applyAlignment="1">
      <alignment horizontal="center" vertical="center"/>
    </xf>
    <xf numFmtId="0" fontId="38" fillId="3" borderId="47" xfId="0" applyFont="1" applyFill="1" applyBorder="1" applyAlignment="1">
      <alignment horizontal="center" vertical="center"/>
    </xf>
    <xf numFmtId="0" fontId="38" fillId="3" borderId="69" xfId="0" applyFont="1" applyFill="1" applyBorder="1" applyAlignment="1">
      <alignment horizontal="center" vertical="center"/>
    </xf>
    <xf numFmtId="177" fontId="38" fillId="0" borderId="69" xfId="0" applyNumberFormat="1" applyFont="1" applyBorder="1" applyAlignment="1">
      <alignment horizontal="center" vertical="center"/>
    </xf>
    <xf numFmtId="175" fontId="115" fillId="0" borderId="65" xfId="0" applyNumberFormat="1" applyFont="1" applyBorder="1" applyAlignment="1">
      <alignment horizontal="center" vertical="center"/>
    </xf>
    <xf numFmtId="0" fontId="38" fillId="3" borderId="55" xfId="0" applyFont="1" applyFill="1" applyBorder="1" applyAlignment="1">
      <alignment horizontal="center" vertical="center"/>
    </xf>
    <xf numFmtId="177" fontId="38" fillId="0" borderId="55" xfId="0" applyNumberFormat="1" applyFont="1" applyBorder="1" applyAlignment="1">
      <alignment horizontal="center" vertical="center"/>
    </xf>
    <xf numFmtId="177" fontId="38" fillId="0" borderId="47" xfId="0" applyNumberFormat="1" applyFont="1" applyBorder="1" applyAlignment="1">
      <alignment horizontal="center" vertical="center"/>
    </xf>
    <xf numFmtId="175" fontId="115" fillId="0" borderId="70" xfId="0" applyNumberFormat="1" applyFont="1" applyBorder="1" applyAlignment="1">
      <alignment horizontal="center" vertical="center"/>
    </xf>
    <xf numFmtId="175" fontId="115" fillId="0" borderId="67" xfId="0" applyNumberFormat="1" applyFont="1" applyBorder="1" applyAlignment="1">
      <alignment horizontal="center" vertical="center"/>
    </xf>
    <xf numFmtId="176" fontId="38" fillId="3" borderId="69" xfId="33" applyNumberFormat="1" applyFont="1" applyFill="1" applyBorder="1" applyAlignment="1">
      <alignment horizontal="center" vertical="center"/>
    </xf>
    <xf numFmtId="176" fontId="38" fillId="3" borderId="55" xfId="33" applyNumberFormat="1" applyFont="1" applyFill="1" applyBorder="1" applyAlignment="1">
      <alignment horizontal="center" vertical="center"/>
    </xf>
    <xf numFmtId="176" fontId="38" fillId="3" borderId="47" xfId="33" applyNumberFormat="1" applyFont="1" applyFill="1" applyBorder="1" applyAlignment="1">
      <alignment horizontal="center" vertical="center"/>
    </xf>
    <xf numFmtId="176" fontId="38" fillId="3" borderId="69" xfId="32" applyNumberFormat="1" applyFont="1" applyFill="1" applyBorder="1" applyAlignment="1">
      <alignment horizontal="center" vertical="center" wrapText="1"/>
    </xf>
    <xf numFmtId="175" fontId="115" fillId="3" borderId="70" xfId="32" applyNumberFormat="1" applyFont="1" applyFill="1" applyBorder="1" applyAlignment="1">
      <alignment horizontal="center" vertical="center" wrapText="1"/>
    </xf>
    <xf numFmtId="176" fontId="38" fillId="3" borderId="55" xfId="32" applyNumberFormat="1" applyFont="1" applyFill="1" applyBorder="1" applyAlignment="1">
      <alignment horizontal="center" vertical="center" wrapText="1"/>
    </xf>
    <xf numFmtId="175" fontId="115" fillId="3" borderId="65" xfId="32" applyNumberFormat="1" applyFont="1" applyFill="1" applyBorder="1" applyAlignment="1">
      <alignment horizontal="center" vertical="center" wrapText="1"/>
    </xf>
    <xf numFmtId="176" fontId="38" fillId="3" borderId="47" xfId="32" applyNumberFormat="1" applyFont="1" applyFill="1" applyBorder="1" applyAlignment="1">
      <alignment horizontal="center" vertical="center" wrapText="1"/>
    </xf>
    <xf numFmtId="175" fontId="115" fillId="3" borderId="67" xfId="32" applyNumberFormat="1" applyFont="1" applyFill="1" applyBorder="1" applyAlignment="1">
      <alignment horizontal="center" vertical="center" wrapText="1"/>
    </xf>
    <xf numFmtId="0" fontId="116" fillId="3" borderId="68" xfId="0" applyFont="1" applyFill="1" applyBorder="1" applyAlignment="1">
      <alignment horizontal="center" vertical="center"/>
    </xf>
    <xf numFmtId="0" fontId="116" fillId="3" borderId="50" xfId="0" applyFont="1" applyFill="1" applyBorder="1" applyAlignment="1">
      <alignment horizontal="center" vertical="center"/>
    </xf>
    <xf numFmtId="0" fontId="116" fillId="3" borderId="66" xfId="0" applyFont="1" applyFill="1" applyBorder="1" applyAlignment="1">
      <alignment horizontal="center" vertical="center"/>
    </xf>
    <xf numFmtId="0" fontId="117" fillId="3" borderId="69" xfId="0" applyFont="1" applyFill="1" applyBorder="1" applyAlignment="1">
      <alignment horizontal="center" vertical="center"/>
    </xf>
    <xf numFmtId="0" fontId="38" fillId="3" borderId="69" xfId="32" applyFont="1" applyFill="1" applyBorder="1" applyAlignment="1">
      <alignment horizontal="center" vertical="center"/>
    </xf>
    <xf numFmtId="0" fontId="117" fillId="3" borderId="55" xfId="0" applyFont="1" applyFill="1" applyBorder="1" applyAlignment="1">
      <alignment horizontal="center" vertical="center"/>
    </xf>
    <xf numFmtId="0" fontId="38" fillId="3" borderId="55" xfId="32" applyFont="1" applyFill="1" applyBorder="1" applyAlignment="1">
      <alignment horizontal="center" vertical="center"/>
    </xf>
    <xf numFmtId="175" fontId="115" fillId="3" borderId="65" xfId="32" quotePrefix="1" applyNumberFormat="1" applyFont="1" applyFill="1" applyBorder="1" applyAlignment="1">
      <alignment horizontal="center" vertical="center"/>
    </xf>
    <xf numFmtId="0" fontId="117" fillId="3" borderId="47" xfId="0" applyFont="1" applyFill="1" applyBorder="1" applyAlignment="1">
      <alignment horizontal="center" vertical="center"/>
    </xf>
    <xf numFmtId="0" fontId="38" fillId="3" borderId="47" xfId="32" applyFont="1" applyFill="1" applyBorder="1" applyAlignment="1">
      <alignment horizontal="center" vertical="center"/>
    </xf>
    <xf numFmtId="175" fontId="115" fillId="3" borderId="67" xfId="32" quotePrefix="1" applyNumberFormat="1" applyFont="1" applyFill="1" applyBorder="1" applyAlignment="1">
      <alignment horizontal="center" vertical="center"/>
    </xf>
    <xf numFmtId="0" fontId="117" fillId="3" borderId="3" xfId="0" applyFont="1" applyFill="1" applyBorder="1" applyAlignment="1">
      <alignment horizontal="center" vertical="center"/>
    </xf>
    <xf numFmtId="0" fontId="38" fillId="3" borderId="3" xfId="32" applyFont="1" applyFill="1" applyBorder="1" applyAlignment="1">
      <alignment horizontal="center" vertical="center"/>
    </xf>
    <xf numFmtId="0" fontId="38" fillId="3" borderId="3" xfId="32" applyFont="1" applyFill="1" applyBorder="1" applyAlignment="1">
      <alignment horizontal="center" vertical="center" wrapText="1"/>
    </xf>
    <xf numFmtId="175" fontId="115" fillId="3" borderId="64" xfId="32" quotePrefix="1" applyNumberFormat="1" applyFont="1" applyFill="1" applyBorder="1" applyAlignment="1">
      <alignment horizontal="center" vertical="center"/>
    </xf>
    <xf numFmtId="0" fontId="38" fillId="3" borderId="55" xfId="32" applyFont="1" applyFill="1" applyBorder="1" applyAlignment="1">
      <alignment horizontal="center" vertical="center" wrapText="1"/>
    </xf>
    <xf numFmtId="0" fontId="117" fillId="3" borderId="71" xfId="0" applyFont="1" applyFill="1" applyBorder="1" applyAlignment="1">
      <alignment horizontal="center" vertical="center"/>
    </xf>
    <xf numFmtId="0" fontId="38" fillId="3" borderId="71" xfId="32" applyFont="1" applyFill="1" applyBorder="1" applyAlignment="1">
      <alignment horizontal="center" vertical="center"/>
    </xf>
    <xf numFmtId="0" fontId="38" fillId="3" borderId="69" xfId="32" applyFont="1" applyFill="1" applyBorder="1" applyAlignment="1">
      <alignment horizontal="center" vertical="center" wrapText="1"/>
    </xf>
    <xf numFmtId="0" fontId="38" fillId="3" borderId="47" xfId="32" applyFont="1" applyFill="1" applyBorder="1" applyAlignment="1">
      <alignment horizontal="center" vertical="center" wrapText="1"/>
    </xf>
    <xf numFmtId="175" fontId="115" fillId="3" borderId="65" xfId="0" applyNumberFormat="1" applyFont="1" applyFill="1" applyBorder="1" applyAlignment="1">
      <alignment horizontal="center" vertical="center"/>
    </xf>
    <xf numFmtId="0" fontId="38" fillId="3" borderId="3" xfId="0" applyFont="1" applyFill="1" applyBorder="1" applyAlignment="1">
      <alignment horizontal="center" vertical="center"/>
    </xf>
    <xf numFmtId="175" fontId="115" fillId="3" borderId="64" xfId="0" applyNumberFormat="1" applyFont="1" applyFill="1" applyBorder="1" applyAlignment="1">
      <alignment horizontal="center" vertical="center"/>
    </xf>
    <xf numFmtId="0" fontId="117" fillId="0" borderId="55" xfId="0" applyFont="1" applyFill="1" applyBorder="1" applyAlignment="1">
      <alignment horizontal="center" vertical="center"/>
    </xf>
    <xf numFmtId="0" fontId="38" fillId="0" borderId="55" xfId="0" applyFont="1" applyFill="1" applyBorder="1" applyAlignment="1">
      <alignment horizontal="center" vertical="center"/>
    </xf>
    <xf numFmtId="0" fontId="121" fillId="3" borderId="55" xfId="0" applyFont="1" applyFill="1" applyBorder="1" applyAlignment="1">
      <alignment horizontal="center" vertical="center"/>
    </xf>
    <xf numFmtId="0" fontId="38" fillId="3" borderId="55" xfId="0" applyFont="1" applyFill="1" applyBorder="1" applyAlignment="1">
      <alignment horizontal="center" vertical="center" wrapText="1"/>
    </xf>
    <xf numFmtId="175" fontId="115" fillId="3" borderId="65" xfId="0" applyNumberFormat="1" applyFont="1" applyFill="1" applyBorder="1" applyAlignment="1">
      <alignment horizontal="center" vertical="center" wrapText="1"/>
    </xf>
    <xf numFmtId="0" fontId="43" fillId="3" borderId="69" xfId="0" applyFont="1" applyFill="1" applyBorder="1" applyAlignment="1">
      <alignment horizontal="center" vertical="center"/>
    </xf>
    <xf numFmtId="175" fontId="115" fillId="3" borderId="70" xfId="0" applyNumberFormat="1" applyFont="1" applyFill="1" applyBorder="1" applyAlignment="1">
      <alignment horizontal="center" vertical="center"/>
    </xf>
    <xf numFmtId="0" fontId="43" fillId="3" borderId="55" xfId="0" applyFont="1" applyFill="1" applyBorder="1" applyAlignment="1">
      <alignment horizontal="center" vertical="center"/>
    </xf>
    <xf numFmtId="0" fontId="43" fillId="3" borderId="47" xfId="0" applyFont="1" applyFill="1" applyBorder="1" applyAlignment="1">
      <alignment horizontal="center" vertical="center"/>
    </xf>
    <xf numFmtId="175" fontId="115" fillId="3" borderId="67" xfId="0" applyNumberFormat="1" applyFont="1" applyFill="1" applyBorder="1" applyAlignment="1">
      <alignment horizontal="center" vertical="center"/>
    </xf>
    <xf numFmtId="0" fontId="38" fillId="3" borderId="69" xfId="0" applyFont="1" applyFill="1" applyBorder="1" applyAlignment="1">
      <alignment horizontal="center"/>
    </xf>
    <xf numFmtId="175" fontId="115" fillId="3" borderId="70" xfId="0" applyNumberFormat="1" applyFont="1" applyFill="1" applyBorder="1" applyAlignment="1">
      <alignment horizontal="center"/>
    </xf>
    <xf numFmtId="0" fontId="38" fillId="3" borderId="55" xfId="0" applyFont="1" applyFill="1" applyBorder="1" applyAlignment="1">
      <alignment horizontal="center"/>
    </xf>
    <xf numFmtId="175" fontId="115" fillId="3" borderId="65" xfId="0" applyNumberFormat="1" applyFont="1" applyFill="1" applyBorder="1" applyAlignment="1">
      <alignment horizontal="center"/>
    </xf>
    <xf numFmtId="0" fontId="38" fillId="3" borderId="71" xfId="0" applyFont="1" applyFill="1" applyBorder="1" applyAlignment="1">
      <alignment horizontal="center"/>
    </xf>
    <xf numFmtId="175" fontId="115" fillId="3" borderId="72" xfId="0" applyNumberFormat="1" applyFont="1" applyFill="1" applyBorder="1" applyAlignment="1">
      <alignment horizontal="center"/>
    </xf>
    <xf numFmtId="0" fontId="38" fillId="3" borderId="73" xfId="0" applyFont="1" applyFill="1" applyBorder="1" applyAlignment="1">
      <alignment horizontal="center" vertical="center"/>
    </xf>
    <xf numFmtId="0" fontId="38" fillId="3" borderId="35" xfId="0" applyFont="1" applyFill="1" applyBorder="1" applyAlignment="1">
      <alignment horizontal="center" vertical="center"/>
    </xf>
    <xf numFmtId="0" fontId="38" fillId="3" borderId="74" xfId="0" applyFont="1" applyFill="1" applyBorder="1" applyAlignment="1">
      <alignment horizontal="center" vertical="center"/>
    </xf>
    <xf numFmtId="0" fontId="38" fillId="3" borderId="47" xfId="0" applyFont="1" applyFill="1" applyBorder="1" applyAlignment="1">
      <alignment horizontal="center"/>
    </xf>
    <xf numFmtId="175" fontId="115" fillId="3" borderId="67" xfId="0" applyNumberFormat="1" applyFont="1" applyFill="1" applyBorder="1" applyAlignment="1">
      <alignment horizontal="center"/>
    </xf>
    <xf numFmtId="0" fontId="38" fillId="0" borderId="69" xfId="0" applyFont="1" applyFill="1" applyBorder="1" applyAlignment="1">
      <alignment horizontal="center" vertical="center"/>
    </xf>
    <xf numFmtId="0" fontId="112" fillId="0" borderId="69" xfId="0" applyFont="1" applyFill="1" applyBorder="1" applyAlignment="1">
      <alignment horizontal="left" wrapText="1"/>
    </xf>
    <xf numFmtId="0" fontId="38" fillId="0" borderId="69" xfId="0" applyFont="1" applyFill="1" applyBorder="1" applyAlignment="1">
      <alignment horizontal="center"/>
    </xf>
    <xf numFmtId="0" fontId="112" fillId="0" borderId="55" xfId="0" applyFont="1" applyFill="1" applyBorder="1" applyAlignment="1">
      <alignment horizontal="left" wrapText="1"/>
    </xf>
    <xf numFmtId="0" fontId="38" fillId="0" borderId="55" xfId="0" applyFont="1" applyFill="1" applyBorder="1" applyAlignment="1">
      <alignment horizontal="center"/>
    </xf>
    <xf numFmtId="0" fontId="39" fillId="0" borderId="55" xfId="0" applyFont="1" applyFill="1" applyBorder="1" applyAlignment="1">
      <alignment horizontal="center" vertical="center"/>
    </xf>
    <xf numFmtId="175" fontId="115" fillId="0" borderId="65" xfId="0" applyNumberFormat="1" applyFont="1" applyFill="1" applyBorder="1" applyAlignment="1">
      <alignment horizontal="center" vertical="center"/>
    </xf>
    <xf numFmtId="0" fontId="112" fillId="0" borderId="55" xfId="0" applyFont="1" applyFill="1" applyBorder="1" applyAlignment="1">
      <alignment horizontal="left"/>
    </xf>
    <xf numFmtId="0" fontId="43" fillId="0" borderId="50" xfId="0" applyFont="1" applyFill="1" applyBorder="1" applyAlignment="1">
      <alignment horizontal="center" vertical="center"/>
    </xf>
    <xf numFmtId="0" fontId="43" fillId="0" borderId="55" xfId="0" applyFont="1" applyFill="1" applyBorder="1" applyAlignment="1">
      <alignment horizontal="center" vertical="center"/>
    </xf>
    <xf numFmtId="0" fontId="112" fillId="0" borderId="55" xfId="0" applyFont="1" applyFill="1" applyBorder="1" applyAlignment="1">
      <alignment horizontal="left" vertical="center"/>
    </xf>
    <xf numFmtId="0" fontId="117" fillId="0" borderId="55" xfId="0" applyFont="1" applyFill="1" applyBorder="1" applyAlignment="1">
      <alignment horizontal="left" vertical="center"/>
    </xf>
    <xf numFmtId="0" fontId="38" fillId="0" borderId="47" xfId="0" applyFont="1" applyFill="1" applyBorder="1" applyAlignment="1">
      <alignment horizontal="center" vertical="center"/>
    </xf>
    <xf numFmtId="0" fontId="112" fillId="0" borderId="47" xfId="0" applyFont="1" applyFill="1" applyBorder="1" applyAlignment="1">
      <alignment horizontal="left"/>
    </xf>
    <xf numFmtId="0" fontId="38" fillId="0" borderId="47" xfId="0" applyFont="1" applyFill="1" applyBorder="1" applyAlignment="1">
      <alignment horizontal="center"/>
    </xf>
    <xf numFmtId="0" fontId="38" fillId="3" borderId="0" xfId="0" applyFont="1" applyFill="1" applyBorder="1" applyAlignment="1">
      <alignment vertical="center"/>
    </xf>
    <xf numFmtId="0" fontId="108" fillId="3" borderId="76" xfId="0" applyFont="1" applyFill="1" applyBorder="1" applyAlignment="1">
      <alignment horizontal="center" vertical="center" wrapText="1"/>
    </xf>
    <xf numFmtId="0" fontId="38" fillId="3" borderId="18" xfId="0" applyFont="1" applyFill="1" applyBorder="1" applyAlignment="1">
      <alignment horizontal="center" vertical="center" wrapText="1"/>
    </xf>
    <xf numFmtId="0" fontId="38" fillId="3" borderId="13" xfId="0" applyFont="1" applyFill="1" applyBorder="1" applyAlignment="1">
      <alignment horizontal="center" vertical="center" wrapText="1"/>
    </xf>
    <xf numFmtId="0" fontId="38" fillId="3" borderId="12" xfId="0" applyFont="1" applyFill="1" applyBorder="1" applyAlignment="1">
      <alignment vertical="center"/>
    </xf>
    <xf numFmtId="0" fontId="38" fillId="3" borderId="18" xfId="0" applyFont="1" applyFill="1" applyBorder="1" applyAlignment="1">
      <alignment vertical="center"/>
    </xf>
    <xf numFmtId="0" fontId="38" fillId="3" borderId="13" xfId="0" applyFont="1" applyFill="1" applyBorder="1" applyAlignment="1">
      <alignment vertical="center"/>
    </xf>
    <xf numFmtId="0" fontId="38" fillId="3" borderId="18" xfId="0" applyFont="1" applyFill="1" applyBorder="1" applyAlignment="1">
      <alignment horizontal="center" vertical="center"/>
    </xf>
    <xf numFmtId="0" fontId="38" fillId="3" borderId="29" xfId="0" applyFont="1" applyFill="1" applyBorder="1" applyAlignment="1">
      <alignment vertical="center"/>
    </xf>
    <xf numFmtId="0" fontId="38" fillId="3" borderId="77" xfId="0" applyFont="1" applyFill="1" applyBorder="1" applyAlignment="1">
      <alignment vertical="center"/>
    </xf>
    <xf numFmtId="0" fontId="38" fillId="3" borderId="78" xfId="0" applyFont="1" applyFill="1" applyBorder="1" applyAlignment="1">
      <alignment vertical="center"/>
    </xf>
    <xf numFmtId="0" fontId="38" fillId="3" borderId="12" xfId="0" applyFont="1" applyFill="1" applyBorder="1" applyAlignment="1">
      <alignment horizontal="center" vertical="center"/>
    </xf>
    <xf numFmtId="164" fontId="5" fillId="0" borderId="55" xfId="0" applyNumberFormat="1" applyFont="1" applyBorder="1" applyAlignment="1">
      <alignment horizontal="center" vertical="center"/>
    </xf>
    <xf numFmtId="9" fontId="5" fillId="0" borderId="55" xfId="2" applyFont="1" applyBorder="1" applyAlignment="1">
      <alignment horizontal="center" vertical="center" wrapText="1"/>
    </xf>
    <xf numFmtId="164" fontId="5" fillId="0" borderId="55" xfId="0" applyNumberFormat="1" applyFont="1" applyBorder="1" applyAlignment="1">
      <alignment vertical="center"/>
    </xf>
    <xf numFmtId="164" fontId="5" fillId="2" borderId="55" xfId="0" applyNumberFormat="1" applyFont="1" applyFill="1" applyBorder="1" applyAlignment="1">
      <alignment horizontal="center" vertical="center"/>
    </xf>
    <xf numFmtId="9" fontId="5" fillId="2" borderId="55" xfId="2" applyFont="1" applyFill="1" applyBorder="1" applyAlignment="1">
      <alignment horizontal="center" vertical="center" wrapText="1"/>
    </xf>
    <xf numFmtId="0" fontId="54" fillId="15" borderId="55" xfId="0" applyFont="1" applyFill="1" applyBorder="1" applyAlignment="1">
      <alignment horizontal="center" vertical="center" wrapText="1"/>
    </xf>
    <xf numFmtId="0" fontId="130" fillId="0" borderId="55" xfId="0" applyFont="1" applyBorder="1" applyAlignment="1">
      <alignment horizontal="center" vertical="center"/>
    </xf>
    <xf numFmtId="0" fontId="56" fillId="0" borderId="6" xfId="0" applyFont="1" applyFill="1" applyBorder="1" applyAlignment="1">
      <alignment horizontal="center" vertical="center"/>
    </xf>
    <xf numFmtId="0" fontId="56" fillId="0" borderId="8" xfId="0" applyFont="1" applyFill="1" applyBorder="1" applyAlignment="1">
      <alignment horizontal="center" vertical="center"/>
    </xf>
    <xf numFmtId="0" fontId="55" fillId="0" borderId="8" xfId="0" applyFont="1" applyFill="1" applyBorder="1" applyAlignment="1">
      <alignment horizontal="center" vertical="center"/>
    </xf>
    <xf numFmtId="0" fontId="55" fillId="0" borderId="6" xfId="0" applyFont="1" applyFill="1" applyBorder="1" applyAlignment="1">
      <alignment horizontal="left" vertical="center"/>
    </xf>
    <xf numFmtId="0" fontId="56" fillId="0" borderId="55" xfId="0" applyFont="1" applyFill="1" applyBorder="1" applyAlignment="1">
      <alignment horizontal="center" vertical="center"/>
    </xf>
    <xf numFmtId="0" fontId="55" fillId="0" borderId="55" xfId="0" applyFont="1" applyFill="1" applyBorder="1" applyAlignment="1">
      <alignment horizontal="center" vertical="center"/>
    </xf>
    <xf numFmtId="181" fontId="55" fillId="0" borderId="55" xfId="0" applyNumberFormat="1" applyFont="1" applyFill="1" applyBorder="1" applyAlignment="1">
      <alignment horizontal="left" vertical="center"/>
    </xf>
    <xf numFmtId="174" fontId="56" fillId="0" borderId="55" xfId="21" applyNumberFormat="1" applyFont="1" applyFill="1" applyBorder="1" applyAlignment="1">
      <alignment horizontal="right" vertical="center"/>
    </xf>
    <xf numFmtId="49" fontId="56" fillId="0" borderId="55" xfId="0" applyNumberFormat="1" applyFont="1" applyFill="1" applyBorder="1" applyAlignment="1">
      <alignment horizontal="center" vertical="center"/>
    </xf>
    <xf numFmtId="0" fontId="18" fillId="0" borderId="55" xfId="0" applyFont="1" applyFill="1" applyBorder="1"/>
    <xf numFmtId="0" fontId="55" fillId="0" borderId="55" xfId="0" applyFont="1" applyFill="1" applyBorder="1" applyAlignment="1">
      <alignment horizontal="left" vertical="center"/>
    </xf>
    <xf numFmtId="174" fontId="56" fillId="0" borderId="55" xfId="8" applyNumberFormat="1" applyFont="1" applyFill="1" applyBorder="1" applyAlignment="1">
      <alignment horizontal="right" vertical="center"/>
    </xf>
    <xf numFmtId="174" fontId="56" fillId="0" borderId="8" xfId="21" applyNumberFormat="1" applyFont="1" applyBorder="1" applyAlignment="1">
      <alignment vertical="center"/>
    </xf>
    <xf numFmtId="0" fontId="56" fillId="0" borderId="8" xfId="0" applyFont="1" applyBorder="1" applyAlignment="1">
      <alignment horizontal="center" vertical="center"/>
    </xf>
    <xf numFmtId="174" fontId="56" fillId="0" borderId="8" xfId="21" applyNumberFormat="1" applyFont="1" applyFill="1" applyBorder="1" applyAlignment="1">
      <alignment vertical="center"/>
    </xf>
    <xf numFmtId="0" fontId="55" fillId="0" borderId="8" xfId="0" applyFont="1" applyBorder="1" applyAlignment="1">
      <alignment horizontal="center" vertical="center"/>
    </xf>
    <xf numFmtId="164" fontId="5" fillId="2" borderId="71" xfId="0" applyNumberFormat="1" applyFont="1" applyFill="1" applyBorder="1" applyAlignment="1">
      <alignment horizontal="center" vertical="center"/>
    </xf>
    <xf numFmtId="9" fontId="5" fillId="2" borderId="71" xfId="2" applyFont="1" applyFill="1" applyBorder="1" applyAlignment="1">
      <alignment horizontal="center" vertical="center" wrapText="1"/>
    </xf>
    <xf numFmtId="0" fontId="55" fillId="0" borderId="55" xfId="0" applyFont="1" applyBorder="1" applyAlignment="1">
      <alignment horizontal="center" vertical="center"/>
    </xf>
    <xf numFmtId="174" fontId="56" fillId="0" borderId="55" xfId="21" applyNumberFormat="1" applyFont="1" applyFill="1" applyBorder="1" applyAlignment="1">
      <alignment vertical="center"/>
    </xf>
    <xf numFmtId="0" fontId="0" fillId="0" borderId="55" xfId="0" applyBorder="1" applyAlignment="1">
      <alignment horizontal="left"/>
    </xf>
    <xf numFmtId="0" fontId="56" fillId="0" borderId="55" xfId="0" applyFont="1" applyBorder="1" applyAlignment="1">
      <alignment horizontal="center" vertical="center"/>
    </xf>
    <xf numFmtId="0" fontId="55" fillId="0" borderId="55" xfId="0" applyFont="1" applyFill="1" applyBorder="1" applyAlignment="1">
      <alignment horizontal="left"/>
    </xf>
    <xf numFmtId="0" fontId="0" fillId="0" borderId="55" xfId="0" applyFill="1" applyBorder="1" applyAlignment="1">
      <alignment horizontal="left"/>
    </xf>
    <xf numFmtId="174" fontId="56" fillId="0" borderId="55" xfId="21" applyNumberFormat="1" applyFont="1" applyBorder="1" applyAlignment="1">
      <alignment vertical="center"/>
    </xf>
    <xf numFmtId="0" fontId="56" fillId="0" borderId="55" xfId="0" applyFont="1" applyFill="1" applyBorder="1" applyAlignment="1">
      <alignment horizontal="left" vertical="center"/>
    </xf>
    <xf numFmtId="0" fontId="132" fillId="0" borderId="55" xfId="0" applyFont="1" applyBorder="1"/>
    <xf numFmtId="0" fontId="133" fillId="20" borderId="36" xfId="0" applyFont="1" applyFill="1" applyBorder="1" applyAlignment="1">
      <alignment horizontal="center" vertical="center"/>
    </xf>
    <xf numFmtId="0" fontId="90" fillId="0" borderId="57" xfId="0" applyFont="1" applyBorder="1" applyAlignment="1">
      <alignment horizontal="left" vertical="top" wrapText="1"/>
    </xf>
    <xf numFmtId="0" fontId="133" fillId="24" borderId="36" xfId="0" applyFont="1" applyFill="1" applyBorder="1" applyAlignment="1">
      <alignment horizontal="center" vertical="center"/>
    </xf>
    <xf numFmtId="0" fontId="89" fillId="24" borderId="56" xfId="0" applyFont="1" applyFill="1" applyBorder="1" applyAlignment="1">
      <alignment horizontal="center" vertical="center" wrapText="1"/>
    </xf>
    <xf numFmtId="0" fontId="90" fillId="0" borderId="58" xfId="0" applyFont="1" applyBorder="1" applyAlignment="1">
      <alignment horizontal="left" vertical="top" wrapText="1"/>
    </xf>
    <xf numFmtId="0" fontId="133" fillId="25" borderId="36" xfId="0" applyFont="1" applyFill="1" applyBorder="1" applyAlignment="1">
      <alignment horizontal="center" vertical="center"/>
    </xf>
    <xf numFmtId="0" fontId="89" fillId="25" borderId="56" xfId="0" applyFont="1" applyFill="1" applyBorder="1" applyAlignment="1">
      <alignment horizontal="center" vertical="center" wrapText="1"/>
    </xf>
    <xf numFmtId="0" fontId="133" fillId="26" borderId="36" xfId="0" applyFont="1" applyFill="1" applyBorder="1" applyAlignment="1">
      <alignment horizontal="center" vertical="center"/>
    </xf>
    <xf numFmtId="0" fontId="89" fillId="26" borderId="56" xfId="0" applyFont="1" applyFill="1" applyBorder="1" applyAlignment="1">
      <alignment horizontal="center" vertical="center" wrapText="1"/>
    </xf>
    <xf numFmtId="0" fontId="90" fillId="0" borderId="58" xfId="0" applyFont="1" applyBorder="1" applyAlignment="1">
      <alignment horizontal="left" vertical="center" wrapText="1"/>
    </xf>
    <xf numFmtId="0" fontId="88" fillId="0" borderId="0" xfId="0" applyFont="1" applyAlignment="1">
      <alignment vertical="center"/>
    </xf>
    <xf numFmtId="0" fontId="134" fillId="0" borderId="0" xfId="0" applyFont="1" applyAlignment="1">
      <alignment vertical="center"/>
    </xf>
    <xf numFmtId="9" fontId="88" fillId="0" borderId="0" xfId="2" applyFont="1" applyAlignment="1">
      <alignment vertical="center"/>
    </xf>
    <xf numFmtId="0" fontId="16" fillId="2" borderId="55" xfId="0" applyFont="1" applyFill="1" applyBorder="1" applyAlignment="1">
      <alignment horizontal="center" vertical="center"/>
    </xf>
    <xf numFmtId="180" fontId="16" fillId="2" borderId="55"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5" xfId="0" applyBorder="1" applyAlignment="1">
      <alignment horizontal="center" vertical="center"/>
    </xf>
    <xf numFmtId="180" fontId="0" fillId="0" borderId="55" xfId="0" applyNumberFormat="1" applyFont="1" applyBorder="1" applyAlignment="1">
      <alignment horizontal="center" vertical="center"/>
    </xf>
    <xf numFmtId="180" fontId="0" fillId="0" borderId="55" xfId="0" applyNumberFormat="1" applyBorder="1" applyAlignment="1">
      <alignment horizontal="center" vertical="center"/>
    </xf>
    <xf numFmtId="0" fontId="0" fillId="0" borderId="55" xfId="0" applyBorder="1" applyAlignment="1">
      <alignment vertical="center"/>
    </xf>
    <xf numFmtId="0" fontId="42" fillId="0" borderId="55" xfId="0" applyFont="1" applyBorder="1" applyAlignment="1">
      <alignment horizontal="center"/>
    </xf>
    <xf numFmtId="0" fontId="9" fillId="0" borderId="55" xfId="10" applyBorder="1"/>
    <xf numFmtId="164" fontId="5" fillId="0" borderId="55" xfId="0" applyNumberFormat="1" applyFont="1" applyBorder="1"/>
    <xf numFmtId="0" fontId="5" fillId="0" borderId="55" xfId="0" applyFont="1" applyBorder="1"/>
    <xf numFmtId="9" fontId="5" fillId="0" borderId="55" xfId="2" applyFont="1" applyBorder="1"/>
    <xf numFmtId="169" fontId="18" fillId="4" borderId="55" xfId="15" applyFont="1" applyFill="1" applyBorder="1" applyAlignment="1">
      <alignment horizontal="left" vertical="center"/>
    </xf>
    <xf numFmtId="0" fontId="30" fillId="4" borderId="55" xfId="15" applyNumberFormat="1" applyFont="1" applyFill="1" applyBorder="1" applyAlignment="1">
      <alignment horizontal="center" vertical="center"/>
    </xf>
    <xf numFmtId="169" fontId="18" fillId="5" borderId="55" xfId="15" applyFont="1" applyFill="1" applyBorder="1" applyAlignment="1" applyProtection="1">
      <alignment horizontal="left" vertical="center"/>
      <protection locked="0"/>
    </xf>
    <xf numFmtId="0" fontId="30" fillId="5" borderId="55" xfId="15" applyNumberFormat="1" applyFont="1" applyFill="1" applyBorder="1" applyAlignment="1" applyProtection="1">
      <alignment horizontal="center" vertical="center"/>
      <protection locked="0"/>
    </xf>
    <xf numFmtId="169" fontId="18" fillId="0" borderId="55" xfId="15" applyFont="1" applyFill="1" applyBorder="1" applyAlignment="1" applyProtection="1">
      <alignment horizontal="left" vertical="center" wrapText="1"/>
      <protection locked="0"/>
    </xf>
    <xf numFmtId="170" fontId="18" fillId="0" borderId="55" xfId="15" applyNumberFormat="1" applyFont="1" applyFill="1" applyBorder="1" applyAlignment="1" applyProtection="1">
      <alignment horizontal="left" vertical="center" wrapText="1"/>
      <protection locked="0"/>
    </xf>
    <xf numFmtId="169" fontId="135" fillId="0" borderId="55" xfId="15" applyFont="1" applyFill="1" applyBorder="1" applyAlignment="1" applyProtection="1">
      <alignment horizontal="left" vertical="center" wrapText="1"/>
      <protection locked="0"/>
    </xf>
    <xf numFmtId="169" fontId="30" fillId="4" borderId="55" xfId="15" applyFont="1" applyFill="1" applyBorder="1" applyAlignment="1">
      <alignment horizontal="left" vertical="center"/>
    </xf>
    <xf numFmtId="169" fontId="30" fillId="5" borderId="55" xfId="15" applyFont="1" applyFill="1" applyBorder="1" applyAlignment="1" applyProtection="1">
      <alignment horizontal="left" vertical="center"/>
      <protection locked="0"/>
    </xf>
    <xf numFmtId="169" fontId="18" fillId="0" borderId="55" xfId="15" applyFont="1" applyFill="1" applyBorder="1" applyAlignment="1" applyProtection="1">
      <alignment horizontal="left" vertical="center"/>
      <protection locked="0"/>
    </xf>
    <xf numFmtId="170" fontId="135" fillId="0" borderId="55" xfId="15" applyNumberFormat="1" applyFont="1" applyFill="1" applyBorder="1" applyAlignment="1" applyProtection="1">
      <alignment horizontal="left" vertical="center" wrapText="1"/>
      <protection locked="0"/>
    </xf>
    <xf numFmtId="169" fontId="135" fillId="0" borderId="55" xfId="15" applyFont="1" applyFill="1" applyBorder="1" applyAlignment="1" applyProtection="1">
      <alignment horizontal="left" vertical="center"/>
      <protection locked="0"/>
    </xf>
    <xf numFmtId="169" fontId="18" fillId="5" borderId="55" xfId="15" applyNumberFormat="1" applyFont="1" applyFill="1" applyBorder="1" applyAlignment="1">
      <alignment horizontal="center" vertical="center"/>
    </xf>
    <xf numFmtId="169" fontId="30" fillId="5" borderId="55" xfId="15" applyNumberFormat="1" applyFont="1" applyFill="1" applyBorder="1" applyAlignment="1" applyProtection="1">
      <alignment horizontal="center" vertical="center"/>
      <protection locked="0"/>
    </xf>
    <xf numFmtId="169" fontId="30" fillId="4" borderId="55" xfId="15" applyNumberFormat="1" applyFont="1" applyFill="1" applyBorder="1" applyAlignment="1">
      <alignment horizontal="center" vertical="center"/>
    </xf>
    <xf numFmtId="0" fontId="18" fillId="0" borderId="55" xfId="0" applyFont="1" applyFill="1" applyBorder="1" applyAlignment="1">
      <alignment horizontal="left" vertical="center"/>
    </xf>
    <xf numFmtId="169" fontId="18" fillId="4" borderId="55" xfId="15" applyNumberFormat="1" applyFont="1" applyFill="1" applyBorder="1" applyAlignment="1">
      <alignment horizontal="center" vertical="center"/>
    </xf>
    <xf numFmtId="169" fontId="18" fillId="3" borderId="55" xfId="15" applyFont="1" applyFill="1" applyBorder="1" applyAlignment="1" applyProtection="1">
      <alignment horizontal="left" vertical="center" wrapText="1"/>
      <protection locked="0"/>
    </xf>
    <xf numFmtId="170" fontId="18" fillId="3" borderId="55" xfId="15" applyNumberFormat="1" applyFont="1" applyFill="1" applyBorder="1" applyAlignment="1" applyProtection="1">
      <alignment horizontal="left" vertical="center" wrapText="1"/>
      <protection locked="0"/>
    </xf>
    <xf numFmtId="167" fontId="137" fillId="2" borderId="1" xfId="11" applyFont="1" applyFill="1" applyBorder="1" applyAlignment="1">
      <alignment horizontal="left" vertical="center" shrinkToFit="1"/>
    </xf>
    <xf numFmtId="167" fontId="138" fillId="2" borderId="1" xfId="11" applyFont="1" applyFill="1" applyBorder="1" applyAlignment="1">
      <alignment horizontal="left" vertical="top" shrinkToFit="1"/>
    </xf>
    <xf numFmtId="169" fontId="139" fillId="4" borderId="55" xfId="15" applyFont="1" applyFill="1" applyBorder="1" applyAlignment="1">
      <alignment horizontal="center" vertical="center" shrinkToFit="1"/>
    </xf>
    <xf numFmtId="169" fontId="139" fillId="5" borderId="55" xfId="15" applyFont="1" applyFill="1" applyBorder="1" applyAlignment="1" applyProtection="1">
      <alignment horizontal="center" vertical="center" shrinkToFit="1"/>
      <protection locked="0"/>
    </xf>
    <xf numFmtId="0" fontId="140" fillId="0" borderId="55" xfId="0" applyFont="1" applyFill="1" applyBorder="1" applyAlignment="1">
      <alignment horizontal="center" vertical="center" shrinkToFit="1"/>
    </xf>
    <xf numFmtId="0" fontId="141" fillId="0" borderId="55" xfId="0" applyFont="1" applyFill="1" applyBorder="1" applyAlignment="1">
      <alignment horizontal="center" vertical="center" shrinkToFit="1"/>
    </xf>
    <xf numFmtId="0" fontId="142" fillId="0" borderId="55" xfId="0" applyFont="1" applyFill="1" applyBorder="1" applyAlignment="1">
      <alignment horizontal="center" vertical="center" shrinkToFit="1"/>
    </xf>
    <xf numFmtId="0" fontId="143" fillId="0" borderId="55" xfId="0" applyFont="1" applyFill="1" applyBorder="1" applyAlignment="1">
      <alignment horizontal="center" vertical="center" shrinkToFit="1"/>
    </xf>
    <xf numFmtId="169" fontId="143" fillId="5" borderId="55" xfId="15" applyFont="1" applyFill="1" applyBorder="1" applyAlignment="1" applyProtection="1">
      <alignment horizontal="center" vertical="center" shrinkToFit="1"/>
      <protection locked="0"/>
    </xf>
    <xf numFmtId="0" fontId="144" fillId="0" borderId="55" xfId="0" applyFont="1" applyFill="1" applyBorder="1" applyAlignment="1">
      <alignment horizontal="center" vertical="center" shrinkToFit="1"/>
    </xf>
    <xf numFmtId="167" fontId="145" fillId="0" borderId="0" xfId="11" applyFont="1"/>
    <xf numFmtId="0" fontId="0" fillId="0" borderId="0" xfId="0" applyAlignment="1">
      <alignment horizontal="center" vertical="center"/>
    </xf>
    <xf numFmtId="164" fontId="23" fillId="3" borderId="55" xfId="1" applyNumberFormat="1" applyFont="1" applyFill="1" applyBorder="1" applyAlignment="1">
      <alignment horizontal="center" vertical="center"/>
    </xf>
    <xf numFmtId="0" fontId="0" fillId="0" borderId="55" xfId="0" applyBorder="1" applyAlignment="1">
      <alignment horizontal="center" wrapText="1"/>
    </xf>
    <xf numFmtId="167" fontId="40" fillId="2" borderId="55" xfId="11" applyFont="1" applyFill="1" applyBorder="1" applyAlignment="1">
      <alignment horizontal="left" vertical="center" shrinkToFit="1"/>
    </xf>
    <xf numFmtId="167" fontId="40" fillId="2" borderId="55" xfId="11" applyFont="1" applyFill="1" applyBorder="1" applyAlignment="1">
      <alignment horizontal="left" vertical="center" wrapText="1" shrinkToFit="1"/>
    </xf>
    <xf numFmtId="164" fontId="23" fillId="2" borderId="55" xfId="1" applyNumberFormat="1" applyFont="1" applyFill="1" applyBorder="1" applyAlignment="1">
      <alignment horizontal="center" vertical="center" wrapText="1"/>
    </xf>
    <xf numFmtId="9" fontId="23" fillId="2" borderId="55" xfId="2" applyFont="1" applyFill="1" applyBorder="1" applyAlignment="1">
      <alignment horizontal="center" vertical="center" wrapText="1"/>
    </xf>
    <xf numFmtId="0" fontId="28" fillId="0" borderId="55" xfId="0" applyFont="1" applyFill="1" applyBorder="1" applyAlignment="1">
      <alignment horizontal="left" vertical="center" wrapText="1" shrinkToFit="1"/>
    </xf>
    <xf numFmtId="49" fontId="18" fillId="0" borderId="55" xfId="0" applyNumberFormat="1" applyFont="1" applyFill="1" applyBorder="1" applyAlignment="1">
      <alignment horizontal="left" vertical="center"/>
    </xf>
    <xf numFmtId="0" fontId="18" fillId="0" borderId="55" xfId="0" applyFont="1" applyFill="1" applyBorder="1" applyAlignment="1">
      <alignment horizontal="left" vertical="center" wrapText="1"/>
    </xf>
    <xf numFmtId="0" fontId="18" fillId="0" borderId="55" xfId="0" applyNumberFormat="1" applyFont="1" applyFill="1" applyBorder="1" applyAlignment="1">
      <alignment horizontal="left" vertical="center" wrapText="1"/>
    </xf>
    <xf numFmtId="168" fontId="50" fillId="10" borderId="55" xfId="0" applyNumberFormat="1" applyFont="1" applyFill="1" applyBorder="1" applyAlignment="1">
      <alignment horizontal="center" vertical="center"/>
    </xf>
    <xf numFmtId="164" fontId="28" fillId="11" borderId="55" xfId="0" applyNumberFormat="1" applyFont="1" applyFill="1" applyBorder="1" applyAlignment="1">
      <alignment horizontal="center" vertical="center"/>
    </xf>
    <xf numFmtId="0" fontId="28" fillId="0" borderId="55" xfId="0" applyFont="1" applyFill="1" applyBorder="1" applyAlignment="1">
      <alignment horizontal="left" vertical="center" shrinkToFit="1"/>
    </xf>
    <xf numFmtId="172" fontId="50" fillId="10" borderId="55" xfId="0" applyNumberFormat="1" applyFont="1" applyFill="1" applyBorder="1" applyAlignment="1">
      <alignment horizontal="center" vertical="center"/>
    </xf>
    <xf numFmtId="172" fontId="49" fillId="11" borderId="55" xfId="0" applyNumberFormat="1" applyFont="1" applyFill="1" applyBorder="1" applyAlignment="1">
      <alignment horizontal="center" vertical="center"/>
    </xf>
    <xf numFmtId="49" fontId="28" fillId="0" borderId="55" xfId="0" applyNumberFormat="1" applyFont="1" applyFill="1" applyBorder="1" applyAlignment="1">
      <alignment horizontal="left" vertical="center"/>
    </xf>
    <xf numFmtId="49" fontId="37" fillId="11" borderId="55" xfId="0" applyNumberFormat="1" applyFont="1" applyFill="1" applyBorder="1" applyAlignment="1">
      <alignment horizontal="left" vertical="center"/>
    </xf>
    <xf numFmtId="0" fontId="37" fillId="11" borderId="55" xfId="0" applyFont="1" applyFill="1" applyBorder="1" applyAlignment="1">
      <alignment horizontal="left" vertical="center" wrapText="1" shrinkToFit="1"/>
    </xf>
    <xf numFmtId="0" fontId="37" fillId="11" borderId="55" xfId="0" applyFont="1" applyFill="1" applyBorder="1" applyAlignment="1">
      <alignment horizontal="left" vertical="center" shrinkToFit="1"/>
    </xf>
    <xf numFmtId="0" fontId="0" fillId="0" borderId="0" xfId="0" applyAlignment="1">
      <alignment horizontal="left" wrapText="1"/>
    </xf>
    <xf numFmtId="0" fontId="28" fillId="0" borderId="55" xfId="0" applyNumberFormat="1" applyFont="1" applyBorder="1" applyAlignment="1">
      <alignment horizontal="left" vertical="center" wrapText="1" shrinkToFit="1"/>
    </xf>
    <xf numFmtId="0" fontId="18" fillId="0" borderId="55" xfId="0" applyFont="1" applyBorder="1" applyAlignment="1">
      <alignment horizontal="left" vertical="center"/>
    </xf>
    <xf numFmtId="0" fontId="18" fillId="0" borderId="55" xfId="0" applyNumberFormat="1" applyFont="1" applyBorder="1" applyAlignment="1">
      <alignment horizontal="left" vertical="center"/>
    </xf>
    <xf numFmtId="0" fontId="47" fillId="11" borderId="55" xfId="0" applyFont="1" applyFill="1" applyBorder="1" applyAlignment="1">
      <alignment horizontal="left" vertical="center" wrapText="1"/>
    </xf>
    <xf numFmtId="49" fontId="18" fillId="0" borderId="55" xfId="0" applyNumberFormat="1" applyFont="1" applyFill="1" applyBorder="1" applyAlignment="1">
      <alignment horizontal="left" vertical="center" wrapText="1"/>
    </xf>
    <xf numFmtId="0" fontId="28" fillId="0" borderId="55" xfId="0" applyFont="1" applyBorder="1" applyAlignment="1">
      <alignment horizontal="left" vertical="center" wrapText="1"/>
    </xf>
    <xf numFmtId="0" fontId="32" fillId="0" borderId="55" xfId="0" applyFont="1" applyBorder="1" applyAlignment="1">
      <alignment horizontal="left" vertical="center"/>
    </xf>
    <xf numFmtId="0" fontId="0" fillId="0" borderId="55" xfId="0" applyBorder="1" applyAlignment="1">
      <alignment horizontal="left" vertical="center" wrapText="1"/>
    </xf>
    <xf numFmtId="0" fontId="28" fillId="0" borderId="55" xfId="10" applyFont="1" applyBorder="1" applyAlignment="1">
      <alignment horizontal="left" vertical="center"/>
    </xf>
    <xf numFmtId="0" fontId="32" fillId="0" borderId="0" xfId="0" applyFont="1" applyAlignment="1">
      <alignment horizontal="left" vertical="center"/>
    </xf>
    <xf numFmtId="0" fontId="0" fillId="0" borderId="0" xfId="0" applyAlignment="1">
      <alignment horizontal="left" vertical="center" wrapText="1"/>
    </xf>
    <xf numFmtId="0" fontId="0" fillId="0" borderId="1" xfId="0" applyBorder="1" applyAlignment="1"/>
    <xf numFmtId="49" fontId="47" fillId="11" borderId="55" xfId="0" applyNumberFormat="1" applyFont="1" applyFill="1" applyBorder="1" applyAlignment="1">
      <alignment horizontal="center" vertical="center"/>
    </xf>
    <xf numFmtId="0" fontId="50" fillId="10" borderId="55" xfId="0" applyFont="1" applyFill="1" applyBorder="1" applyAlignment="1">
      <alignment horizontal="center" vertical="center"/>
    </xf>
    <xf numFmtId="49" fontId="51" fillId="11" borderId="55" xfId="0" applyNumberFormat="1" applyFont="1" applyFill="1" applyBorder="1" applyAlignment="1">
      <alignment horizontal="center" vertical="center"/>
    </xf>
    <xf numFmtId="168" fontId="29" fillId="11" borderId="55" xfId="0" applyNumberFormat="1" applyFont="1" applyFill="1" applyBorder="1" applyAlignment="1">
      <alignment horizontal="center" vertical="center"/>
    </xf>
    <xf numFmtId="9" fontId="29" fillId="11" borderId="55" xfId="2" applyFont="1" applyFill="1" applyBorder="1" applyAlignment="1">
      <alignment horizontal="center" vertical="center"/>
    </xf>
    <xf numFmtId="0" fontId="47" fillId="11" borderId="55" xfId="0" applyFont="1" applyFill="1" applyBorder="1" applyAlignment="1">
      <alignment horizontal="center" vertical="center"/>
    </xf>
    <xf numFmtId="172" fontId="52" fillId="10" borderId="55" xfId="0" applyNumberFormat="1" applyFont="1" applyFill="1" applyBorder="1" applyAlignment="1">
      <alignment horizontal="center" vertical="center"/>
    </xf>
    <xf numFmtId="0" fontId="0" fillId="0" borderId="1" xfId="0" applyBorder="1" applyAlignment="1">
      <alignment horizontal="center" vertical="center"/>
    </xf>
    <xf numFmtId="9" fontId="0" fillId="0" borderId="1" xfId="2" applyFont="1" applyBorder="1" applyAlignment="1">
      <alignment horizontal="center" vertical="center"/>
    </xf>
    <xf numFmtId="0" fontId="97" fillId="6" borderId="55" xfId="0" applyFont="1" applyFill="1" applyBorder="1" applyAlignment="1" applyProtection="1">
      <alignment horizontal="left" vertical="center" wrapText="1"/>
    </xf>
    <xf numFmtId="0" fontId="99" fillId="6" borderId="55" xfId="0" applyFont="1" applyFill="1" applyBorder="1" applyAlignment="1" applyProtection="1">
      <alignment horizontal="left" vertical="center" wrapText="1"/>
    </xf>
    <xf numFmtId="0" fontId="102" fillId="6" borderId="55" xfId="0" applyFont="1" applyFill="1" applyBorder="1" applyAlignment="1" applyProtection="1">
      <alignment horizontal="left" vertical="center" wrapText="1"/>
    </xf>
    <xf numFmtId="0" fontId="97" fillId="23" borderId="55" xfId="0" applyFont="1" applyFill="1" applyBorder="1" applyAlignment="1" applyProtection="1">
      <alignment horizontal="left" vertical="center" wrapText="1"/>
    </xf>
    <xf numFmtId="0" fontId="96" fillId="0" borderId="55" xfId="0" applyFont="1" applyFill="1" applyBorder="1" applyAlignment="1">
      <alignment horizontal="left" vertical="center" wrapText="1"/>
    </xf>
    <xf numFmtId="0" fontId="94" fillId="21" borderId="3" xfId="0" applyFont="1" applyFill="1" applyBorder="1" applyAlignment="1" applyProtection="1">
      <alignment horizontal="left" vertical="center" wrapText="1"/>
    </xf>
    <xf numFmtId="0" fontId="30" fillId="0" borderId="55" xfId="0" applyFont="1" applyBorder="1" applyAlignment="1">
      <alignment horizontal="left" vertical="center"/>
    </xf>
    <xf numFmtId="0" fontId="0" fillId="0" borderId="55" xfId="0" applyFont="1" applyBorder="1" applyAlignment="1">
      <alignment horizontal="left" vertical="center"/>
    </xf>
    <xf numFmtId="0" fontId="94" fillId="22" borderId="55" xfId="0" applyFont="1" applyFill="1" applyBorder="1" applyAlignment="1" applyProtection="1">
      <alignment horizontal="left" vertical="center" wrapText="1"/>
    </xf>
    <xf numFmtId="0" fontId="100" fillId="22" borderId="55" xfId="0" applyFont="1" applyFill="1" applyBorder="1" applyAlignment="1" applyProtection="1">
      <alignment horizontal="left" vertical="center" wrapText="1"/>
    </xf>
    <xf numFmtId="0" fontId="103" fillId="22" borderId="55" xfId="0" applyFont="1" applyFill="1" applyBorder="1" applyAlignment="1" applyProtection="1">
      <alignment horizontal="left" vertical="center" wrapText="1"/>
    </xf>
    <xf numFmtId="0" fontId="97" fillId="22" borderId="55" xfId="0" applyFont="1" applyFill="1" applyBorder="1" applyAlignment="1" applyProtection="1">
      <alignment horizontal="left" vertical="center" wrapText="1"/>
    </xf>
    <xf numFmtId="0" fontId="100" fillId="22" borderId="55" xfId="0" applyFont="1" applyFill="1" applyBorder="1" applyAlignment="1" applyProtection="1">
      <alignment horizontal="left" vertical="center"/>
    </xf>
    <xf numFmtId="0" fontId="101" fillId="6" borderId="55" xfId="0" quotePrefix="1" applyFont="1" applyFill="1" applyBorder="1" applyAlignment="1" applyProtection="1">
      <alignment horizontal="left" vertical="center" wrapText="1"/>
    </xf>
    <xf numFmtId="0" fontId="102" fillId="6" borderId="55" xfId="0" quotePrefix="1" applyFont="1" applyFill="1" applyBorder="1" applyAlignment="1" applyProtection="1">
      <alignment horizontal="left" vertical="center" wrapText="1"/>
    </xf>
    <xf numFmtId="0" fontId="97" fillId="6" borderId="55" xfId="0" quotePrefix="1" applyFont="1" applyFill="1" applyBorder="1" applyAlignment="1" applyProtection="1">
      <alignment horizontal="left" vertical="center" wrapText="1"/>
    </xf>
    <xf numFmtId="0" fontId="97" fillId="23" borderId="55" xfId="0" applyFont="1" applyFill="1" applyBorder="1" applyAlignment="1">
      <alignment horizontal="left" vertical="center" wrapText="1"/>
    </xf>
    <xf numFmtId="0" fontId="97" fillId="6" borderId="55" xfId="31" applyFont="1" applyFill="1" applyBorder="1" applyAlignment="1" applyProtection="1">
      <alignment horizontal="left" vertical="center" wrapText="1"/>
    </xf>
    <xf numFmtId="0" fontId="129" fillId="0" borderId="55" xfId="0" applyFont="1" applyBorder="1" applyAlignment="1">
      <alignment horizontal="center" vertical="center"/>
    </xf>
    <xf numFmtId="174" fontId="130" fillId="0" borderId="55" xfId="21" applyNumberFormat="1" applyFont="1" applyBorder="1" applyAlignment="1">
      <alignment horizontal="center" vertical="center"/>
    </xf>
    <xf numFmtId="174" fontId="131" fillId="0" borderId="55" xfId="21" applyNumberFormat="1" applyFont="1" applyBorder="1" applyAlignment="1">
      <alignment horizontal="center" vertical="center"/>
    </xf>
    <xf numFmtId="0" fontId="127" fillId="0" borderId="55" xfId="0" applyFont="1" applyFill="1" applyBorder="1" applyAlignment="1">
      <alignment horizontal="center" vertical="center"/>
    </xf>
    <xf numFmtId="0" fontId="128" fillId="0" borderId="55" xfId="0" applyFont="1" applyFill="1" applyBorder="1" applyAlignment="1">
      <alignment horizontal="center" vertical="center"/>
    </xf>
    <xf numFmtId="181" fontId="55" fillId="0" borderId="55" xfId="0" applyNumberFormat="1" applyFont="1" applyFill="1" applyBorder="1" applyAlignment="1">
      <alignment horizontal="center" vertical="center"/>
    </xf>
    <xf numFmtId="174" fontId="127" fillId="0" borderId="55" xfId="21" applyNumberFormat="1" applyFont="1" applyFill="1" applyBorder="1" applyAlignment="1">
      <alignment horizontal="center" vertical="center"/>
    </xf>
    <xf numFmtId="49" fontId="127" fillId="0" borderId="55" xfId="0" applyNumberFormat="1" applyFont="1" applyFill="1" applyBorder="1" applyAlignment="1">
      <alignment horizontal="center" vertical="center"/>
    </xf>
    <xf numFmtId="0" fontId="74" fillId="0" borderId="55" xfId="0" applyFont="1" applyBorder="1" applyAlignment="1">
      <alignment horizontal="center" vertical="center"/>
    </xf>
    <xf numFmtId="0" fontId="44" fillId="0" borderId="0" xfId="0" applyFont="1" applyAlignment="1">
      <alignment horizontal="center" vertical="center"/>
    </xf>
    <xf numFmtId="164" fontId="0" fillId="0" borderId="0" xfId="0" applyNumberFormat="1" applyAlignment="1">
      <alignment horizontal="center" vertical="center"/>
    </xf>
    <xf numFmtId="9" fontId="0" fillId="0" borderId="0" xfId="2" applyFont="1" applyAlignment="1">
      <alignment horizontal="center" vertical="center"/>
    </xf>
    <xf numFmtId="0" fontId="36" fillId="0" borderId="0" xfId="0" applyFont="1" applyAlignment="1">
      <alignment horizontal="center" vertical="center"/>
    </xf>
    <xf numFmtId="0" fontId="0" fillId="0" borderId="0" xfId="0" applyFont="1" applyAlignment="1">
      <alignment horizontal="center" vertical="center" wrapText="1"/>
    </xf>
    <xf numFmtId="0" fontId="80" fillId="0" borderId="55" xfId="0" applyFont="1" applyFill="1" applyBorder="1" applyAlignment="1">
      <alignment horizontal="center" vertical="center" wrapText="1"/>
    </xf>
    <xf numFmtId="0" fontId="31" fillId="0" borderId="55" xfId="16" applyFont="1" applyFill="1" applyBorder="1" applyAlignment="1">
      <alignment horizontal="center" vertical="center" wrapText="1"/>
    </xf>
    <xf numFmtId="0" fontId="33" fillId="0" borderId="55" xfId="16" applyFont="1" applyBorder="1" applyAlignment="1">
      <alignment horizontal="center" vertical="center" wrapText="1"/>
    </xf>
    <xf numFmtId="0" fontId="33" fillId="0" borderId="55" xfId="16" applyFont="1" applyFill="1" applyBorder="1" applyAlignment="1">
      <alignment horizontal="center" vertical="center" wrapText="1"/>
    </xf>
    <xf numFmtId="0" fontId="80" fillId="0" borderId="55" xfId="0" applyFont="1" applyFill="1" applyBorder="1" applyAlignment="1">
      <alignment horizontal="center" vertical="center"/>
    </xf>
    <xf numFmtId="0" fontId="82" fillId="0" borderId="0" xfId="0" applyFont="1" applyAlignment="1">
      <alignment horizontal="center" vertical="center"/>
    </xf>
    <xf numFmtId="0" fontId="0" fillId="0" borderId="0" xfId="0" applyAlignment="1">
      <alignment horizontal="center" vertical="center" wrapText="1"/>
    </xf>
    <xf numFmtId="0" fontId="149" fillId="6" borderId="1" xfId="22" applyFont="1" applyFill="1" applyBorder="1" applyAlignment="1">
      <alignment vertical="center" wrapText="1"/>
    </xf>
    <xf numFmtId="176" fontId="150" fillId="6" borderId="1" xfId="22" applyNumberFormat="1" applyFont="1" applyFill="1" applyBorder="1" applyAlignment="1">
      <alignment horizontal="center" vertical="center" wrapText="1"/>
    </xf>
    <xf numFmtId="0" fontId="150" fillId="6" borderId="5" xfId="0" applyFont="1" applyFill="1" applyBorder="1" applyAlignment="1">
      <alignment horizontal="center" vertical="center" wrapText="1"/>
    </xf>
    <xf numFmtId="0" fontId="149" fillId="6" borderId="36" xfId="22" applyFont="1" applyFill="1" applyBorder="1" applyAlignment="1">
      <alignment horizontal="left" vertical="center" wrapText="1"/>
    </xf>
    <xf numFmtId="0" fontId="149" fillId="6" borderId="37" xfId="22" applyFont="1" applyFill="1" applyBorder="1" applyAlignment="1">
      <alignment horizontal="left" vertical="center" wrapText="1"/>
    </xf>
    <xf numFmtId="0" fontId="149" fillId="6" borderId="39" xfId="22" applyFont="1" applyFill="1" applyBorder="1" applyAlignment="1">
      <alignment horizontal="left" vertical="center" wrapText="1"/>
    </xf>
    <xf numFmtId="0" fontId="149" fillId="6" borderId="40" xfId="22" applyFont="1" applyFill="1" applyBorder="1" applyAlignment="1">
      <alignment horizontal="left" vertical="center" wrapText="1"/>
    </xf>
    <xf numFmtId="0" fontId="17" fillId="6" borderId="3" xfId="22" applyFont="1" applyFill="1" applyBorder="1" applyAlignment="1">
      <alignment vertical="center" wrapText="1"/>
    </xf>
    <xf numFmtId="176" fontId="150" fillId="6" borderId="3" xfId="22" applyNumberFormat="1" applyFont="1" applyFill="1" applyBorder="1" applyAlignment="1">
      <alignment horizontal="center" vertical="center" wrapText="1"/>
    </xf>
    <xf numFmtId="0" fontId="15" fillId="6" borderId="3" xfId="0" applyFont="1" applyFill="1" applyBorder="1" applyAlignment="1">
      <alignment horizontal="center" vertical="center" wrapText="1"/>
    </xf>
    <xf numFmtId="175" fontId="17" fillId="6" borderId="42" xfId="22" applyNumberFormat="1" applyFont="1" applyFill="1" applyBorder="1" applyAlignment="1">
      <alignment horizontal="center" vertical="center" wrapText="1"/>
    </xf>
    <xf numFmtId="0" fontId="17" fillId="6" borderId="42" xfId="22" applyFont="1" applyFill="1" applyBorder="1" applyAlignment="1">
      <alignment horizontal="left" vertical="center" wrapText="1"/>
    </xf>
    <xf numFmtId="0" fontId="17" fillId="6" borderId="40" xfId="22" applyFont="1" applyFill="1" applyBorder="1" applyAlignment="1">
      <alignment horizontal="left" vertical="center" wrapText="1"/>
    </xf>
    <xf numFmtId="0" fontId="15" fillId="6" borderId="1" xfId="22" applyFont="1" applyFill="1" applyBorder="1" applyAlignment="1">
      <alignment vertical="center" wrapText="1"/>
    </xf>
    <xf numFmtId="0" fontId="17" fillId="6" borderId="1" xfId="22" applyFont="1" applyFill="1" applyBorder="1" applyAlignment="1">
      <alignment vertical="center" wrapText="1"/>
    </xf>
    <xf numFmtId="176" fontId="15" fillId="6" borderId="1" xfId="22" applyNumberFormat="1" applyFont="1" applyFill="1" applyBorder="1" applyAlignment="1">
      <alignment horizontal="center" vertical="center" wrapText="1"/>
    </xf>
    <xf numFmtId="175" fontId="41" fillId="6" borderId="10" xfId="22" applyNumberFormat="1" applyFont="1" applyFill="1" applyBorder="1" applyAlignment="1">
      <alignment horizontal="center" vertical="center" wrapText="1"/>
    </xf>
    <xf numFmtId="0" fontId="41" fillId="6" borderId="10" xfId="22" applyFont="1" applyFill="1" applyBorder="1" applyAlignment="1">
      <alignment horizontal="left" vertical="center" wrapText="1"/>
    </xf>
    <xf numFmtId="0" fontId="17" fillId="6" borderId="37" xfId="22" applyFont="1" applyFill="1" applyBorder="1" applyAlignment="1">
      <alignment horizontal="left" vertical="center" wrapText="1"/>
    </xf>
    <xf numFmtId="175" fontId="17" fillId="6" borderId="10" xfId="22" applyNumberFormat="1" applyFont="1" applyFill="1" applyBorder="1" applyAlignment="1">
      <alignment horizontal="center" vertical="center" wrapText="1"/>
    </xf>
    <xf numFmtId="0" fontId="17" fillId="6" borderId="10" xfId="22" applyFont="1" applyFill="1" applyBorder="1" applyAlignment="1">
      <alignment horizontal="left" vertical="center" wrapText="1"/>
    </xf>
    <xf numFmtId="175" fontId="41" fillId="6" borderId="1" xfId="22" applyNumberFormat="1" applyFont="1" applyFill="1" applyBorder="1" applyAlignment="1">
      <alignment horizontal="center" vertical="center" wrapText="1"/>
    </xf>
    <xf numFmtId="0" fontId="41" fillId="6" borderId="36" xfId="22" applyFont="1" applyFill="1" applyBorder="1" applyAlignment="1">
      <alignment horizontal="left" vertical="center" wrapText="1"/>
    </xf>
    <xf numFmtId="0" fontId="17" fillId="6" borderId="1" xfId="22" applyFont="1" applyFill="1" applyBorder="1" applyAlignment="1">
      <alignment horizontal="center" vertical="center" wrapText="1"/>
    </xf>
    <xf numFmtId="0" fontId="17" fillId="6" borderId="2" xfId="22" applyFont="1" applyFill="1" applyBorder="1" applyAlignment="1">
      <alignment vertical="center" wrapText="1"/>
    </xf>
    <xf numFmtId="0" fontId="15" fillId="6" borderId="2" xfId="0" applyFont="1" applyFill="1" applyBorder="1" applyAlignment="1">
      <alignment horizontal="center" vertical="center" wrapText="1"/>
    </xf>
    <xf numFmtId="0" fontId="17" fillId="6" borderId="28" xfId="22" applyFont="1" applyFill="1" applyBorder="1" applyAlignment="1">
      <alignment horizontal="left" vertical="center" wrapText="1"/>
    </xf>
    <xf numFmtId="0" fontId="17" fillId="6" borderId="44" xfId="22" applyFont="1" applyFill="1" applyBorder="1" applyAlignment="1">
      <alignment horizontal="left" vertical="center" wrapText="1"/>
    </xf>
    <xf numFmtId="0" fontId="17" fillId="6" borderId="1" xfId="22" applyFont="1" applyFill="1" applyBorder="1" applyAlignment="1">
      <alignment horizontal="left" vertical="center" wrapText="1"/>
    </xf>
    <xf numFmtId="0" fontId="17" fillId="6" borderId="5" xfId="22" applyFont="1" applyFill="1" applyBorder="1" applyAlignment="1">
      <alignment horizontal="left" vertical="center" wrapText="1"/>
    </xf>
    <xf numFmtId="0" fontId="17" fillId="6" borderId="5" xfId="22" applyFont="1" applyFill="1" applyBorder="1" applyAlignment="1">
      <alignment vertical="center" wrapText="1"/>
    </xf>
    <xf numFmtId="0" fontId="17" fillId="0" borderId="1" xfId="22" applyFont="1" applyFill="1" applyBorder="1" applyAlignment="1">
      <alignment horizontal="center" vertical="center" wrapText="1"/>
    </xf>
    <xf numFmtId="175" fontId="17" fillId="6" borderId="1" xfId="22" applyNumberFormat="1" applyFont="1" applyFill="1" applyBorder="1" applyAlignment="1">
      <alignment horizontal="center" vertical="center" wrapText="1"/>
    </xf>
    <xf numFmtId="0" fontId="149" fillId="6" borderId="35" xfId="0" applyFont="1" applyFill="1" applyBorder="1" applyAlignment="1">
      <alignment horizontal="center" vertical="center" wrapText="1"/>
    </xf>
    <xf numFmtId="0" fontId="149" fillId="0" borderId="1" xfId="22" applyFont="1" applyFill="1" applyBorder="1" applyAlignment="1">
      <alignment horizontal="center" vertical="center" wrapText="1"/>
    </xf>
    <xf numFmtId="164" fontId="41" fillId="6" borderId="1" xfId="0" applyNumberFormat="1" applyFont="1" applyFill="1" applyBorder="1" applyAlignment="1">
      <alignment horizontal="center" vertical="center" wrapText="1"/>
    </xf>
    <xf numFmtId="9" fontId="41" fillId="6" borderId="1" xfId="2" applyFont="1" applyFill="1" applyBorder="1" applyAlignment="1">
      <alignment horizontal="center" vertical="center" wrapText="1"/>
    </xf>
    <xf numFmtId="0" fontId="149" fillId="0" borderId="38" xfId="22" applyFont="1" applyFill="1" applyBorder="1" applyAlignment="1">
      <alignment horizontal="center" vertical="center" wrapText="1"/>
    </xf>
    <xf numFmtId="0" fontId="17" fillId="6" borderId="41" xfId="0" applyFont="1" applyFill="1" applyBorder="1" applyAlignment="1">
      <alignment horizontal="center" vertical="center" wrapText="1"/>
    </xf>
    <xf numFmtId="0" fontId="17" fillId="6" borderId="35" xfId="0" applyFont="1" applyFill="1" applyBorder="1" applyAlignment="1">
      <alignment horizontal="center" vertical="center" wrapText="1"/>
    </xf>
    <xf numFmtId="0" fontId="17" fillId="0" borderId="2" xfId="22" applyFont="1" applyFill="1" applyBorder="1" applyAlignment="1">
      <alignment horizontal="center" vertical="center" wrapText="1"/>
    </xf>
    <xf numFmtId="0" fontId="17" fillId="6" borderId="43" xfId="0" applyFont="1" applyFill="1" applyBorder="1" applyAlignment="1">
      <alignment horizontal="center" vertical="center" wrapText="1"/>
    </xf>
    <xf numFmtId="176" fontId="15" fillId="6" borderId="2" xfId="22" applyNumberFormat="1" applyFont="1" applyFill="1" applyBorder="1" applyAlignment="1">
      <alignment horizontal="center" vertical="center" wrapText="1"/>
    </xf>
    <xf numFmtId="0" fontId="17" fillId="6" borderId="1" xfId="0" applyFont="1" applyFill="1" applyBorder="1" applyAlignment="1">
      <alignment horizontal="center" vertical="center" wrapText="1"/>
    </xf>
    <xf numFmtId="176" fontId="15" fillId="0" borderId="1" xfId="22" applyNumberFormat="1" applyFont="1" applyFill="1" applyBorder="1" applyAlignment="1">
      <alignment horizontal="center" vertical="center" wrapText="1"/>
    </xf>
    <xf numFmtId="9" fontId="23" fillId="2" borderId="55" xfId="2" applyNumberFormat="1" applyFont="1" applyFill="1" applyBorder="1" applyAlignment="1">
      <alignment horizontal="center" vertical="center" wrapText="1"/>
    </xf>
    <xf numFmtId="9" fontId="23" fillId="2" borderId="55" xfId="2" applyFont="1" applyFill="1" applyBorder="1" applyAlignment="1">
      <alignment horizontal="center" vertical="center"/>
    </xf>
    <xf numFmtId="9" fontId="23" fillId="2" borderId="3" xfId="2" applyNumberFormat="1" applyFont="1" applyFill="1" applyBorder="1" applyAlignment="1">
      <alignment horizontal="center" vertical="center" wrapText="1"/>
    </xf>
    <xf numFmtId="9" fontId="23" fillId="2" borderId="3" xfId="2" applyFont="1" applyFill="1" applyBorder="1" applyAlignment="1">
      <alignment horizontal="center" vertical="center"/>
    </xf>
    <xf numFmtId="164" fontId="4" fillId="2" borderId="55" xfId="1" applyNumberFormat="1" applyFont="1" applyFill="1" applyBorder="1" applyAlignment="1">
      <alignment horizontal="center" vertical="center" wrapText="1"/>
    </xf>
    <xf numFmtId="9" fontId="4" fillId="2" borderId="55" xfId="2" applyNumberFormat="1" applyFont="1" applyFill="1" applyBorder="1" applyAlignment="1">
      <alignment horizontal="center" vertical="center" wrapText="1"/>
    </xf>
    <xf numFmtId="167" fontId="151" fillId="2" borderId="55" xfId="11" applyFont="1" applyFill="1" applyBorder="1" applyAlignment="1">
      <alignment horizontal="center" vertical="center" shrinkToFit="1"/>
    </xf>
    <xf numFmtId="167" fontId="151" fillId="2" borderId="55" xfId="11" applyFont="1" applyFill="1" applyBorder="1" applyAlignment="1">
      <alignment horizontal="center" vertical="center" wrapText="1" shrinkToFit="1"/>
    </xf>
    <xf numFmtId="0" fontId="114" fillId="3" borderId="3" xfId="0" applyFont="1" applyFill="1" applyBorder="1" applyAlignment="1">
      <alignment horizontal="center" vertical="center" wrapText="1"/>
    </xf>
    <xf numFmtId="0" fontId="114" fillId="3" borderId="55" xfId="0" applyFont="1" applyFill="1" applyBorder="1" applyAlignment="1">
      <alignment horizontal="center" vertical="center" wrapText="1"/>
    </xf>
    <xf numFmtId="0" fontId="114" fillId="3" borderId="47" xfId="0" applyFont="1" applyFill="1" applyBorder="1" applyAlignment="1">
      <alignment horizontal="center" vertical="center" wrapText="1"/>
    </xf>
    <xf numFmtId="0" fontId="114" fillId="3" borderId="69" xfId="0" applyFont="1" applyFill="1" applyBorder="1" applyAlignment="1">
      <alignment horizontal="center" vertical="center" wrapText="1"/>
    </xf>
    <xf numFmtId="0" fontId="114" fillId="3" borderId="71" xfId="0" applyFont="1" applyFill="1" applyBorder="1" applyAlignment="1">
      <alignment horizontal="center" vertical="center" wrapText="1"/>
    </xf>
    <xf numFmtId="0" fontId="114" fillId="0" borderId="69" xfId="0" applyFont="1" applyFill="1" applyBorder="1" applyAlignment="1">
      <alignment horizontal="center" vertical="center" wrapText="1"/>
    </xf>
    <xf numFmtId="0" fontId="114" fillId="0" borderId="55" xfId="0" applyFont="1" applyFill="1" applyBorder="1" applyAlignment="1">
      <alignment horizontal="center" vertical="center" wrapText="1"/>
    </xf>
    <xf numFmtId="0" fontId="114" fillId="0" borderId="47" xfId="0" applyFont="1" applyFill="1" applyBorder="1" applyAlignment="1">
      <alignment horizontal="center" vertical="center" wrapText="1"/>
    </xf>
    <xf numFmtId="0" fontId="114" fillId="0" borderId="3" xfId="0" applyFont="1" applyFill="1" applyBorder="1" applyAlignment="1">
      <alignment horizontal="center" vertical="center" wrapText="1"/>
    </xf>
    <xf numFmtId="0" fontId="114" fillId="3" borderId="69" xfId="32" applyFont="1" applyFill="1" applyBorder="1" applyAlignment="1">
      <alignment horizontal="center" vertical="center" wrapText="1"/>
    </xf>
    <xf numFmtId="0" fontId="114" fillId="3" borderId="55" xfId="32" applyFont="1" applyFill="1" applyBorder="1" applyAlignment="1">
      <alignment horizontal="center" vertical="center" wrapText="1"/>
    </xf>
    <xf numFmtId="0" fontId="111" fillId="3" borderId="55" xfId="0" applyFont="1" applyFill="1" applyBorder="1" applyAlignment="1">
      <alignment horizontal="center" vertical="center" wrapText="1"/>
    </xf>
    <xf numFmtId="0" fontId="111" fillId="3" borderId="3" xfId="0" applyFont="1" applyFill="1" applyBorder="1" applyAlignment="1">
      <alignment horizontal="center" vertical="center" wrapText="1"/>
    </xf>
    <xf numFmtId="0" fontId="111" fillId="0" borderId="55" xfId="0" applyFont="1" applyFill="1" applyBorder="1" applyAlignment="1">
      <alignment horizontal="center" vertical="center" wrapText="1"/>
    </xf>
    <xf numFmtId="0" fontId="122" fillId="3" borderId="69" xfId="0" applyFont="1" applyFill="1" applyBorder="1" applyAlignment="1">
      <alignment horizontal="center" vertical="center" wrapText="1"/>
    </xf>
    <xf numFmtId="0" fontId="122" fillId="3" borderId="55" xfId="0" applyFont="1" applyFill="1" applyBorder="1" applyAlignment="1">
      <alignment horizontal="center" vertical="center" wrapText="1"/>
    </xf>
    <xf numFmtId="0" fontId="122" fillId="3" borderId="47" xfId="0" applyFont="1" applyFill="1" applyBorder="1" applyAlignment="1">
      <alignment horizontal="center" vertical="center" wrapText="1"/>
    </xf>
    <xf numFmtId="0" fontId="111" fillId="3" borderId="69" xfId="0" applyFont="1" applyFill="1" applyBorder="1" applyAlignment="1">
      <alignment horizontal="center" vertical="center" wrapText="1"/>
    </xf>
    <xf numFmtId="0" fontId="111" fillId="3" borderId="47" xfId="0" applyFont="1" applyFill="1" applyBorder="1" applyAlignment="1">
      <alignment horizontal="center" vertical="center" wrapText="1"/>
    </xf>
    <xf numFmtId="0" fontId="123" fillId="0" borderId="55" xfId="0" applyFont="1" applyFill="1" applyBorder="1" applyAlignment="1">
      <alignment horizontal="center" vertical="center" wrapText="1"/>
    </xf>
    <xf numFmtId="0" fontId="43" fillId="0" borderId="55" xfId="0" applyFont="1" applyFill="1" applyBorder="1" applyAlignment="1">
      <alignment horizontal="center" vertical="center" wrapText="1"/>
    </xf>
    <xf numFmtId="0" fontId="111" fillId="3" borderId="71" xfId="0" applyFont="1" applyFill="1" applyBorder="1" applyAlignment="1">
      <alignment horizontal="center" vertical="center" wrapText="1"/>
    </xf>
    <xf numFmtId="0" fontId="111" fillId="0" borderId="69" xfId="0" applyFont="1" applyFill="1" applyBorder="1" applyAlignment="1">
      <alignment horizontal="center" vertical="center" wrapText="1"/>
    </xf>
    <xf numFmtId="0" fontId="111" fillId="0" borderId="47" xfId="0" applyFont="1" applyFill="1" applyBorder="1" applyAlignment="1">
      <alignment horizontal="center" vertical="center" wrapText="1"/>
    </xf>
    <xf numFmtId="0" fontId="111" fillId="0" borderId="3" xfId="0" applyFont="1" applyFill="1" applyBorder="1" applyAlignment="1">
      <alignment horizontal="center" vertical="center" wrapText="1"/>
    </xf>
    <xf numFmtId="0" fontId="38" fillId="3" borderId="69" xfId="0" applyFont="1" applyFill="1" applyBorder="1" applyAlignment="1">
      <alignment horizontal="center" vertical="center" wrapText="1"/>
    </xf>
    <xf numFmtId="0" fontId="38" fillId="3" borderId="71" xfId="0" applyFont="1" applyFill="1" applyBorder="1" applyAlignment="1">
      <alignment horizontal="center" vertical="center" wrapText="1"/>
    </xf>
    <xf numFmtId="0" fontId="38" fillId="3" borderId="47" xfId="0" applyFont="1" applyFill="1" applyBorder="1" applyAlignment="1">
      <alignment horizontal="center" vertical="center" wrapText="1"/>
    </xf>
    <xf numFmtId="0" fontId="38" fillId="0" borderId="69" xfId="0" applyFont="1" applyFill="1" applyBorder="1" applyAlignment="1">
      <alignment horizontal="center" vertical="center" wrapText="1"/>
    </xf>
    <xf numFmtId="0" fontId="38" fillId="0" borderId="55" xfId="0" applyFont="1" applyFill="1" applyBorder="1" applyAlignment="1">
      <alignment horizontal="center" vertical="center" wrapText="1"/>
    </xf>
    <xf numFmtId="0" fontId="116" fillId="0" borderId="55" xfId="0" applyFont="1" applyFill="1" applyBorder="1" applyAlignment="1">
      <alignment horizontal="center" vertical="center" wrapText="1"/>
    </xf>
    <xf numFmtId="0" fontId="38" fillId="0" borderId="47" xfId="0" applyFont="1" applyFill="1" applyBorder="1" applyAlignment="1">
      <alignment horizontal="center" vertical="center" wrapText="1"/>
    </xf>
    <xf numFmtId="44" fontId="110" fillId="12" borderId="55" xfId="1" applyFont="1" applyFill="1" applyBorder="1" applyAlignment="1">
      <alignment horizontal="center" vertical="center" wrapText="1"/>
    </xf>
    <xf numFmtId="9" fontId="110" fillId="12" borderId="55" xfId="2" applyFont="1" applyFill="1" applyBorder="1" applyAlignment="1">
      <alignment horizontal="center" vertical="center" wrapText="1"/>
    </xf>
    <xf numFmtId="168" fontId="21" fillId="2" borderId="1" xfId="11" applyNumberFormat="1" applyFont="1" applyFill="1" applyBorder="1" applyAlignment="1">
      <alignment horizontal="center" vertical="center"/>
    </xf>
    <xf numFmtId="0" fontId="30" fillId="5" borderId="55" xfId="15" applyNumberFormat="1" applyFont="1" applyFill="1" applyBorder="1" applyAlignment="1" applyProtection="1">
      <alignment horizontal="center" vertical="center" wrapText="1"/>
      <protection locked="0"/>
    </xf>
    <xf numFmtId="164" fontId="17" fillId="0" borderId="0" xfId="2" applyNumberFormat="1" applyFont="1" applyFill="1" applyAlignment="1">
      <alignment horizontal="center" vertical="center"/>
    </xf>
    <xf numFmtId="164" fontId="34" fillId="0" borderId="0" xfId="2" applyNumberFormat="1" applyFont="1" applyFill="1" applyAlignment="1">
      <alignment horizontal="center" vertical="center"/>
    </xf>
    <xf numFmtId="0" fontId="15" fillId="0" borderId="0" xfId="0" applyFont="1" applyFill="1" applyAlignment="1">
      <alignment horizontal="center" vertical="center" wrapText="1"/>
    </xf>
    <xf numFmtId="164" fontId="17" fillId="0" borderId="0" xfId="0" applyNumberFormat="1" applyFont="1" applyFill="1" applyAlignment="1">
      <alignment horizontal="center" vertical="center"/>
    </xf>
    <xf numFmtId="166" fontId="152" fillId="0" borderId="0" xfId="0" applyNumberFormat="1" applyFont="1" applyFill="1" applyBorder="1" applyAlignment="1">
      <alignment horizontal="center" vertical="center"/>
    </xf>
    <xf numFmtId="166" fontId="17" fillId="0" borderId="0" xfId="0" applyNumberFormat="1" applyFont="1" applyFill="1" applyAlignment="1">
      <alignment horizontal="center" vertical="center"/>
    </xf>
    <xf numFmtId="0" fontId="77" fillId="0" borderId="0" xfId="26" applyAlignment="1" applyProtection="1"/>
    <xf numFmtId="164" fontId="4" fillId="0" borderId="55" xfId="2" applyNumberFormat="1" applyFont="1" applyFill="1" applyBorder="1" applyAlignment="1">
      <alignment horizontal="center" vertical="center"/>
    </xf>
    <xf numFmtId="164" fontId="4" fillId="0" borderId="55" xfId="1" applyNumberFormat="1" applyFont="1" applyFill="1" applyBorder="1" applyAlignment="1">
      <alignment horizontal="center" vertical="center"/>
    </xf>
    <xf numFmtId="10" fontId="4" fillId="0" borderId="55" xfId="2" applyNumberFormat="1" applyFont="1" applyFill="1" applyBorder="1" applyAlignment="1">
      <alignment horizontal="center" vertical="center"/>
    </xf>
    <xf numFmtId="0" fontId="17" fillId="0" borderId="55" xfId="0" applyFont="1" applyFill="1" applyBorder="1" applyAlignment="1">
      <alignment horizontal="center" vertical="center" wrapText="1"/>
    </xf>
    <xf numFmtId="0" fontId="4" fillId="0" borderId="55" xfId="0" applyFont="1" applyBorder="1" applyAlignment="1">
      <alignment horizontal="center" vertical="center"/>
    </xf>
    <xf numFmtId="0" fontId="4" fillId="27" borderId="71" xfId="0" applyFont="1" applyFill="1" applyBorder="1" applyAlignment="1">
      <alignment horizontal="left" vertical="center"/>
    </xf>
    <xf numFmtId="164" fontId="4" fillId="0" borderId="0" xfId="2" applyNumberFormat="1" applyFont="1" applyFill="1" applyBorder="1" applyAlignment="1">
      <alignment horizontal="center" vertical="center"/>
    </xf>
    <xf numFmtId="164" fontId="4" fillId="0" borderId="0" xfId="1" applyNumberFormat="1" applyFont="1" applyFill="1" applyBorder="1" applyAlignment="1">
      <alignment horizontal="center" vertical="center"/>
    </xf>
    <xf numFmtId="10" fontId="4" fillId="0" borderId="0" xfId="2"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64" fontId="4" fillId="0" borderId="3" xfId="2" applyNumberFormat="1" applyFont="1" applyFill="1" applyBorder="1" applyAlignment="1">
      <alignment horizontal="center" vertical="center"/>
    </xf>
    <xf numFmtId="10" fontId="4" fillId="0" borderId="3" xfId="2" applyNumberFormat="1" applyFont="1" applyFill="1" applyBorder="1" applyAlignment="1">
      <alignment horizontal="center" vertical="center"/>
    </xf>
    <xf numFmtId="164" fontId="4" fillId="0" borderId="3" xfId="1" applyNumberFormat="1" applyFont="1" applyFill="1" applyBorder="1" applyAlignment="1">
      <alignment horizontal="center" vertical="center"/>
    </xf>
    <xf numFmtId="0" fontId="4" fillId="0" borderId="55" xfId="0" applyFont="1" applyFill="1" applyBorder="1" applyAlignment="1">
      <alignment horizontal="center" vertical="center" wrapText="1"/>
    </xf>
    <xf numFmtId="0" fontId="4" fillId="0" borderId="55" xfId="0" applyFont="1" applyFill="1" applyBorder="1" applyAlignment="1">
      <alignment horizontal="center" vertical="center"/>
    </xf>
    <xf numFmtId="0" fontId="4" fillId="27" borderId="55" xfId="0" applyFont="1" applyFill="1" applyBorder="1" applyAlignment="1">
      <alignment horizontal="left" vertical="center"/>
    </xf>
    <xf numFmtId="44" fontId="4" fillId="0" borderId="0" xfId="1" applyNumberFormat="1" applyFont="1" applyFill="1" applyBorder="1" applyAlignment="1">
      <alignment horizontal="center" vertical="center"/>
    </xf>
    <xf numFmtId="168" fontId="17" fillId="0" borderId="55" xfId="25" applyNumberFormat="1" applyFont="1" applyFill="1" applyBorder="1" applyAlignment="1">
      <alignment horizontal="center" vertical="center"/>
    </xf>
    <xf numFmtId="44" fontId="4" fillId="27" borderId="3" xfId="1" applyNumberFormat="1" applyFont="1" applyFill="1" applyBorder="1" applyAlignment="1">
      <alignment horizontal="center" vertical="center"/>
    </xf>
    <xf numFmtId="173" fontId="4" fillId="3" borderId="55" xfId="1" applyNumberFormat="1" applyFont="1" applyFill="1" applyBorder="1" applyAlignment="1">
      <alignment horizontal="center" vertical="center"/>
    </xf>
    <xf numFmtId="0" fontId="17" fillId="0" borderId="55" xfId="0" applyFont="1" applyFill="1" applyBorder="1" applyAlignment="1">
      <alignment horizontal="center" vertical="center"/>
    </xf>
    <xf numFmtId="0" fontId="0" fillId="0" borderId="55" xfId="0" applyBorder="1" applyAlignment="1">
      <alignment horizontal="center"/>
    </xf>
    <xf numFmtId="168" fontId="4" fillId="0" borderId="0" xfId="25" applyNumberFormat="1" applyFont="1" applyFill="1" applyBorder="1" applyAlignment="1">
      <alignment horizontal="center" vertical="center"/>
    </xf>
    <xf numFmtId="168" fontId="4" fillId="0" borderId="55" xfId="25" applyNumberFormat="1" applyFont="1" applyFill="1" applyBorder="1" applyAlignment="1">
      <alignment horizontal="center" vertical="center"/>
    </xf>
    <xf numFmtId="166" fontId="4" fillId="3" borderId="55" xfId="1" applyNumberFormat="1" applyFont="1" applyFill="1" applyBorder="1" applyAlignment="1">
      <alignment horizontal="center" vertical="center"/>
    </xf>
    <xf numFmtId="166" fontId="17" fillId="0" borderId="0" xfId="0" applyNumberFormat="1" applyFont="1" applyFill="1" applyBorder="1" applyAlignment="1">
      <alignment horizontal="center" vertical="center"/>
    </xf>
    <xf numFmtId="0" fontId="17" fillId="0" borderId="25" xfId="0" applyFont="1" applyFill="1" applyBorder="1" applyAlignment="1">
      <alignment horizontal="center" vertical="center"/>
    </xf>
    <xf numFmtId="0" fontId="4" fillId="27" borderId="55" xfId="0" applyFont="1" applyFill="1" applyBorder="1" applyAlignment="1">
      <alignment horizontal="center" vertical="center"/>
    </xf>
    <xf numFmtId="0" fontId="16" fillId="27" borderId="55" xfId="0" applyFont="1" applyFill="1" applyBorder="1" applyAlignment="1">
      <alignment horizontal="center" vertical="center" wrapText="1"/>
    </xf>
    <xf numFmtId="165" fontId="17" fillId="0" borderId="25" xfId="0" applyNumberFormat="1" applyFont="1" applyFill="1" applyBorder="1" applyAlignment="1">
      <alignment horizontal="center" vertical="center"/>
    </xf>
    <xf numFmtId="44" fontId="4" fillId="27" borderId="55" xfId="1" applyNumberFormat="1" applyFont="1" applyFill="1" applyBorder="1" applyAlignment="1">
      <alignment horizontal="center" vertical="center"/>
    </xf>
    <xf numFmtId="164" fontId="4" fillId="3" borderId="55" xfId="1" applyNumberFormat="1" applyFont="1" applyFill="1" applyBorder="1" applyAlignment="1">
      <alignment horizontal="center" vertical="center"/>
    </xf>
    <xf numFmtId="0" fontId="17" fillId="0" borderId="0" xfId="0" applyFont="1" applyFill="1" applyBorder="1" applyAlignment="1">
      <alignment horizontal="center" vertical="center"/>
    </xf>
    <xf numFmtId="10" fontId="4" fillId="0" borderId="71" xfId="2" applyNumberFormat="1" applyFont="1" applyFill="1" applyBorder="1" applyAlignment="1">
      <alignment horizontal="center" vertical="center"/>
    </xf>
    <xf numFmtId="164" fontId="4" fillId="0" borderId="71" xfId="1" applyNumberFormat="1" applyFont="1" applyFill="1" applyBorder="1" applyAlignment="1">
      <alignment horizontal="center" vertical="center"/>
    </xf>
    <xf numFmtId="0" fontId="17" fillId="0" borderId="71" xfId="0" applyFont="1" applyFill="1" applyBorder="1" applyAlignment="1">
      <alignment horizontal="center" vertical="center" wrapText="1"/>
    </xf>
    <xf numFmtId="0" fontId="15" fillId="0" borderId="0" xfId="0" applyFont="1" applyFill="1" applyAlignment="1">
      <alignment horizontal="center" vertical="center"/>
    </xf>
    <xf numFmtId="164" fontId="4" fillId="27" borderId="71" xfId="2" applyNumberFormat="1" applyFont="1" applyFill="1" applyBorder="1" applyAlignment="1">
      <alignment horizontal="center" vertical="center" wrapText="1"/>
    </xf>
    <xf numFmtId="9" fontId="4" fillId="27" borderId="71" xfId="2" applyNumberFormat="1" applyFont="1" applyFill="1" applyBorder="1" applyAlignment="1">
      <alignment horizontal="center" vertical="center" wrapText="1"/>
    </xf>
    <xf numFmtId="0" fontId="15" fillId="27" borderId="55" xfId="0" applyFont="1" applyFill="1" applyBorder="1" applyAlignment="1">
      <alignment horizontal="center" vertical="center" wrapText="1"/>
    </xf>
    <xf numFmtId="0" fontId="17" fillId="27" borderId="55" xfId="0" applyFont="1" applyFill="1" applyBorder="1" applyAlignment="1">
      <alignment horizontal="center" vertical="center"/>
    </xf>
    <xf numFmtId="9" fontId="4" fillId="2" borderId="55" xfId="2" applyFont="1" applyFill="1" applyBorder="1" applyAlignment="1">
      <alignment horizontal="center" vertical="center"/>
    </xf>
    <xf numFmtId="164" fontId="4" fillId="2" borderId="55" xfId="2" applyNumberFormat="1" applyFont="1" applyFill="1" applyBorder="1" applyAlignment="1">
      <alignment horizontal="center" vertical="center" wrapText="1"/>
    </xf>
    <xf numFmtId="0" fontId="15" fillId="2" borderId="55" xfId="0" applyFont="1" applyFill="1" applyBorder="1" applyAlignment="1">
      <alignment horizontal="center" vertical="center" wrapText="1"/>
    </xf>
    <xf numFmtId="0" fontId="17" fillId="2" borderId="55" xfId="0" applyFont="1" applyFill="1" applyBorder="1" applyAlignment="1">
      <alignment horizontal="center" vertical="center"/>
    </xf>
    <xf numFmtId="0" fontId="4" fillId="0" borderId="0" xfId="0" applyFont="1" applyAlignment="1">
      <alignment horizontal="center" vertical="center"/>
    </xf>
    <xf numFmtId="164" fontId="17" fillId="0" borderId="60" xfId="1" applyNumberFormat="1" applyFont="1" applyFill="1" applyBorder="1" applyAlignment="1">
      <alignment horizontal="center" vertical="center"/>
    </xf>
    <xf numFmtId="44" fontId="17" fillId="0" borderId="60" xfId="1" applyFont="1" applyFill="1" applyBorder="1" applyAlignment="1">
      <alignment horizontal="center" vertical="center"/>
    </xf>
    <xf numFmtId="0" fontId="15" fillId="0" borderId="55" xfId="0" applyFont="1" applyFill="1" applyBorder="1" applyAlignment="1">
      <alignment horizontal="center" vertical="center" wrapText="1"/>
    </xf>
    <xf numFmtId="0" fontId="4" fillId="0" borderId="0" xfId="0" applyFont="1"/>
    <xf numFmtId="0" fontId="4" fillId="0" borderId="0" xfId="0" applyFont="1" applyAlignment="1"/>
    <xf numFmtId="10" fontId="16" fillId="0" borderId="0" xfId="0" applyNumberFormat="1" applyFont="1"/>
    <xf numFmtId="0" fontId="4" fillId="0" borderId="0" xfId="0" applyFont="1" applyAlignment="1">
      <alignment horizontal="center" wrapText="1"/>
    </xf>
    <xf numFmtId="10" fontId="16" fillId="0" borderId="0" xfId="0" applyNumberFormat="1" applyFont="1" applyAlignment="1"/>
    <xf numFmtId="0" fontId="4" fillId="0" borderId="4" xfId="0" applyFont="1" applyBorder="1" applyAlignment="1">
      <alignment horizontal="center" vertical="center"/>
    </xf>
    <xf numFmtId="0" fontId="4" fillId="0" borderId="4" xfId="0" applyFont="1" applyBorder="1" applyAlignment="1"/>
    <xf numFmtId="10" fontId="16" fillId="0" borderId="4" xfId="0" applyNumberFormat="1" applyFont="1" applyBorder="1" applyAlignment="1"/>
    <xf numFmtId="0" fontId="4" fillId="0" borderId="4" xfId="0" applyFont="1" applyBorder="1" applyAlignment="1">
      <alignment horizontal="center" wrapText="1"/>
    </xf>
    <xf numFmtId="0" fontId="4" fillId="0" borderId="0" xfId="0" applyFont="1" applyFill="1"/>
    <xf numFmtId="0" fontId="4" fillId="0" borderId="0" xfId="0" applyFont="1" applyFill="1" applyAlignment="1"/>
    <xf numFmtId="0" fontId="4" fillId="0" borderId="0" xfId="0" applyFont="1" applyFill="1" applyAlignment="1">
      <alignment horizontal="center" vertical="center"/>
    </xf>
    <xf numFmtId="10" fontId="22" fillId="0" borderId="55" xfId="2" applyNumberFormat="1" applyFont="1" applyFill="1" applyBorder="1" applyAlignment="1">
      <alignment horizontal="center" vertical="center"/>
    </xf>
    <xf numFmtId="164" fontId="23" fillId="0" borderId="55" xfId="1" applyNumberFormat="1" applyFont="1" applyFill="1" applyBorder="1" applyAlignment="1">
      <alignment horizontal="center" vertical="center"/>
    </xf>
    <xf numFmtId="0" fontId="17" fillId="0" borderId="80" xfId="0" applyFont="1" applyFill="1" applyBorder="1" applyAlignment="1">
      <alignment horizontal="center" vertical="center" wrapText="1"/>
    </xf>
    <xf numFmtId="0" fontId="17" fillId="0" borderId="81" xfId="0" applyFont="1" applyFill="1" applyBorder="1" applyAlignment="1">
      <alignment horizontal="center" vertical="center"/>
    </xf>
    <xf numFmtId="0" fontId="17" fillId="0" borderId="82" xfId="0" applyFont="1" applyFill="1" applyBorder="1" applyAlignment="1">
      <alignment horizontal="center" vertical="center" wrapText="1"/>
    </xf>
    <xf numFmtId="0" fontId="17" fillId="0" borderId="83" xfId="0" applyFont="1" applyFill="1" applyBorder="1" applyAlignment="1">
      <alignment horizontal="center" vertical="center"/>
    </xf>
    <xf numFmtId="1" fontId="17" fillId="0" borderId="82" xfId="0" applyNumberFormat="1" applyFont="1" applyFill="1" applyBorder="1" applyAlignment="1">
      <alignment horizontal="center" vertical="center" wrapText="1"/>
    </xf>
    <xf numFmtId="0" fontId="17" fillId="0" borderId="79" xfId="0" applyFont="1" applyFill="1" applyBorder="1" applyAlignment="1">
      <alignment horizontal="center" vertical="center" wrapText="1"/>
    </xf>
    <xf numFmtId="0" fontId="17" fillId="0" borderId="84" xfId="0" applyFont="1" applyFill="1" applyBorder="1" applyAlignment="1">
      <alignment horizontal="center" vertical="center"/>
    </xf>
    <xf numFmtId="0" fontId="153" fillId="28" borderId="60" xfId="0" applyFont="1" applyFill="1" applyBorder="1" applyAlignment="1">
      <alignment horizontal="center" vertical="center"/>
    </xf>
    <xf numFmtId="0" fontId="27" fillId="28" borderId="60" xfId="0" applyFont="1" applyFill="1" applyBorder="1" applyAlignment="1">
      <alignment horizontal="center" vertical="center"/>
    </xf>
    <xf numFmtId="0" fontId="15" fillId="28" borderId="60" xfId="0" applyFont="1" applyFill="1" applyBorder="1" applyAlignment="1">
      <alignment horizontal="center" vertical="center" wrapText="1"/>
    </xf>
    <xf numFmtId="0" fontId="27" fillId="28" borderId="85" xfId="0" applyFont="1" applyFill="1" applyBorder="1" applyAlignment="1">
      <alignment horizontal="center" vertical="center"/>
    </xf>
    <xf numFmtId="0" fontId="15" fillId="28" borderId="86" xfId="0" applyFont="1" applyFill="1" applyBorder="1" applyAlignment="1">
      <alignment horizontal="center" vertical="center" wrapText="1"/>
    </xf>
    <xf numFmtId="0" fontId="41" fillId="0" borderId="83" xfId="0" applyFont="1" applyFill="1" applyBorder="1" applyAlignment="1">
      <alignment horizontal="center" vertical="center"/>
    </xf>
    <xf numFmtId="1" fontId="17" fillId="0" borderId="79" xfId="0" applyNumberFormat="1" applyFont="1" applyFill="1" applyBorder="1" applyAlignment="1">
      <alignment horizontal="center" vertical="center" wrapText="1"/>
    </xf>
    <xf numFmtId="0" fontId="41" fillId="0" borderId="84" xfId="0" applyFont="1" applyFill="1" applyBorder="1" applyAlignment="1">
      <alignment horizontal="center" vertical="center"/>
    </xf>
    <xf numFmtId="0" fontId="17" fillId="0" borderId="87" xfId="0" applyFont="1" applyFill="1" applyBorder="1" applyAlignment="1">
      <alignment horizontal="center" vertical="center" wrapText="1"/>
    </xf>
    <xf numFmtId="1" fontId="17" fillId="0" borderId="87" xfId="0" applyNumberFormat="1" applyFont="1" applyFill="1" applyBorder="1" applyAlignment="1">
      <alignment horizontal="center" vertical="center"/>
    </xf>
    <xf numFmtId="0" fontId="41" fillId="0" borderId="82" xfId="0" applyFont="1" applyFill="1" applyBorder="1" applyAlignment="1">
      <alignment horizontal="center" vertical="center" wrapText="1"/>
    </xf>
    <xf numFmtId="0" fontId="41" fillId="0" borderId="79" xfId="0" applyFont="1" applyFill="1" applyBorder="1" applyAlignment="1">
      <alignment horizontal="center" vertical="center" wrapText="1"/>
    </xf>
    <xf numFmtId="0" fontId="154" fillId="0" borderId="82" xfId="0" applyFont="1" applyFill="1" applyBorder="1" applyAlignment="1">
      <alignment horizontal="center" vertical="center" wrapText="1"/>
    </xf>
    <xf numFmtId="0" fontId="40" fillId="0" borderId="83" xfId="0" applyFont="1" applyFill="1" applyBorder="1" applyAlignment="1">
      <alignment horizontal="center" vertical="center"/>
    </xf>
    <xf numFmtId="0" fontId="4" fillId="0" borderId="83" xfId="34" applyFont="1" applyFill="1" applyBorder="1" applyAlignment="1">
      <alignment horizontal="center" vertical="center"/>
    </xf>
    <xf numFmtId="0" fontId="42" fillId="0" borderId="82" xfId="0" applyFont="1" applyFill="1" applyBorder="1" applyAlignment="1">
      <alignment horizontal="center" vertical="center" wrapText="1"/>
    </xf>
    <xf numFmtId="1" fontId="41" fillId="0" borderId="83" xfId="0" applyNumberFormat="1" applyFont="1" applyFill="1" applyBorder="1" applyAlignment="1">
      <alignment horizontal="center" vertical="center"/>
    </xf>
    <xf numFmtId="0" fontId="4" fillId="0" borderId="82" xfId="34" applyFont="1" applyFill="1" applyBorder="1" applyAlignment="1">
      <alignment horizontal="center" vertical="center" wrapText="1"/>
    </xf>
    <xf numFmtId="0" fontId="155" fillId="0" borderId="83" xfId="0" applyFont="1" applyFill="1" applyBorder="1" applyAlignment="1">
      <alignment horizontal="center" vertical="center"/>
    </xf>
    <xf numFmtId="10" fontId="22" fillId="0" borderId="3" xfId="2" applyNumberFormat="1" applyFont="1" applyFill="1" applyBorder="1" applyAlignment="1">
      <alignment horizontal="center" vertical="center"/>
    </xf>
    <xf numFmtId="164" fontId="23" fillId="0" borderId="3" xfId="1" applyNumberFormat="1" applyFont="1" applyFill="1" applyBorder="1" applyAlignment="1">
      <alignment horizontal="center" vertical="center"/>
    </xf>
    <xf numFmtId="0" fontId="156" fillId="28" borderId="86" xfId="0" applyFont="1" applyFill="1" applyBorder="1" applyAlignment="1">
      <alignment horizontal="center" vertical="center" wrapText="1"/>
    </xf>
    <xf numFmtId="10" fontId="22" fillId="0" borderId="71" xfId="2" applyNumberFormat="1" applyFont="1" applyFill="1" applyBorder="1" applyAlignment="1">
      <alignment horizontal="center" vertical="center"/>
    </xf>
    <xf numFmtId="164" fontId="23" fillId="0" borderId="71" xfId="1" applyNumberFormat="1" applyFont="1" applyFill="1" applyBorder="1" applyAlignment="1">
      <alignment horizontal="center" vertical="center"/>
    </xf>
    <xf numFmtId="0" fontId="17" fillId="0" borderId="89" xfId="0" applyFont="1" applyFill="1" applyBorder="1" applyAlignment="1">
      <alignment horizontal="center" vertical="center" wrapText="1"/>
    </xf>
    <xf numFmtId="0" fontId="43" fillId="0" borderId="90" xfId="0" applyFont="1" applyFill="1" applyBorder="1" applyAlignment="1">
      <alignment horizontal="center" vertical="center"/>
    </xf>
    <xf numFmtId="0" fontId="43" fillId="0" borderId="83" xfId="0" applyFont="1" applyFill="1" applyBorder="1" applyAlignment="1">
      <alignment horizontal="center" vertical="center"/>
    </xf>
    <xf numFmtId="1" fontId="41" fillId="0" borderId="84" xfId="0" applyNumberFormat="1" applyFont="1" applyFill="1" applyBorder="1" applyAlignment="1">
      <alignment horizontal="center" vertical="center"/>
    </xf>
    <xf numFmtId="1" fontId="17" fillId="0" borderId="91" xfId="0" applyNumberFormat="1" applyFont="1" applyFill="1" applyBorder="1" applyAlignment="1">
      <alignment horizontal="center" vertical="center" wrapText="1"/>
    </xf>
    <xf numFmtId="1" fontId="17" fillId="0" borderId="91" xfId="0" applyNumberFormat="1" applyFont="1" applyFill="1" applyBorder="1" applyAlignment="1">
      <alignment horizontal="center" vertical="center"/>
    </xf>
    <xf numFmtId="1" fontId="17" fillId="0" borderId="87" xfId="0" applyNumberFormat="1" applyFont="1" applyFill="1" applyBorder="1" applyAlignment="1">
      <alignment horizontal="center" vertical="center" wrapText="1"/>
    </xf>
    <xf numFmtId="0" fontId="4" fillId="0" borderId="0" xfId="35" applyFont="1" applyFill="1" applyBorder="1" applyAlignment="1">
      <alignment horizontal="center" vertical="center" wrapText="1"/>
    </xf>
    <xf numFmtId="0" fontId="42" fillId="0" borderId="79" xfId="0" applyFont="1" applyFill="1" applyBorder="1" applyAlignment="1">
      <alignment horizontal="center" vertical="center" wrapText="1"/>
    </xf>
    <xf numFmtId="0" fontId="16" fillId="28" borderId="86" xfId="0" applyFont="1" applyFill="1" applyBorder="1" applyAlignment="1">
      <alignment horizontal="center" vertical="center" wrapText="1"/>
    </xf>
    <xf numFmtId="1" fontId="41" fillId="0" borderId="90" xfId="0" applyNumberFormat="1" applyFont="1" applyFill="1" applyBorder="1" applyAlignment="1">
      <alignment horizontal="center" vertical="center"/>
    </xf>
    <xf numFmtId="0" fontId="17" fillId="0" borderId="91" xfId="18" applyFont="1" applyFill="1" applyBorder="1" applyAlignment="1">
      <alignment horizontal="center" vertical="center" wrapText="1"/>
    </xf>
    <xf numFmtId="0" fontId="17" fillId="0" borderId="87" xfId="18" applyFont="1" applyFill="1" applyBorder="1" applyAlignment="1">
      <alignment horizontal="center" vertical="center" wrapText="1"/>
    </xf>
    <xf numFmtId="0" fontId="4" fillId="0" borderId="82" xfId="0" applyFont="1" applyFill="1" applyBorder="1" applyAlignment="1">
      <alignment horizontal="center" vertical="center" wrapText="1"/>
    </xf>
    <xf numFmtId="0" fontId="4" fillId="0" borderId="83" xfId="0" applyFont="1" applyFill="1" applyBorder="1" applyAlignment="1">
      <alignment horizontal="center" vertical="center"/>
    </xf>
    <xf numFmtId="0" fontId="153" fillId="28" borderId="92" xfId="0" applyFont="1" applyFill="1" applyBorder="1" applyAlignment="1">
      <alignment horizontal="center" vertical="center"/>
    </xf>
    <xf numFmtId="0" fontId="27" fillId="28" borderId="92" xfId="0" applyFont="1" applyFill="1" applyBorder="1" applyAlignment="1">
      <alignment horizontal="center" vertical="center"/>
    </xf>
    <xf numFmtId="0" fontId="40" fillId="0" borderId="90" xfId="0" applyFont="1" applyFill="1" applyBorder="1" applyAlignment="1">
      <alignment horizontal="center" vertical="center"/>
    </xf>
    <xf numFmtId="0" fontId="40" fillId="0" borderId="84" xfId="0" applyFont="1" applyFill="1" applyBorder="1" applyAlignment="1">
      <alignment horizontal="center" vertical="center"/>
    </xf>
    <xf numFmtId="0" fontId="27" fillId="28" borderId="25" xfId="0" applyFont="1" applyFill="1" applyBorder="1" applyAlignment="1">
      <alignment horizontal="center" vertical="center"/>
    </xf>
    <xf numFmtId="0" fontId="41" fillId="0" borderId="91" xfId="0" applyFont="1" applyFill="1" applyBorder="1" applyAlignment="1">
      <alignment horizontal="center" vertical="center" wrapText="1"/>
    </xf>
    <xf numFmtId="0" fontId="41" fillId="0" borderId="93" xfId="0" applyFont="1" applyFill="1" applyBorder="1" applyAlignment="1">
      <alignment horizontal="center" vertical="center" wrapText="1"/>
    </xf>
    <xf numFmtId="1" fontId="17" fillId="0" borderId="93" xfId="0" applyNumberFormat="1" applyFont="1" applyFill="1" applyBorder="1" applyAlignment="1">
      <alignment horizontal="center" vertical="center"/>
    </xf>
    <xf numFmtId="0" fontId="31" fillId="28" borderId="60" xfId="0" applyFont="1" applyFill="1" applyBorder="1" applyAlignment="1">
      <alignment vertical="center"/>
    </xf>
    <xf numFmtId="0" fontId="31" fillId="28" borderId="25" xfId="0" applyFont="1" applyFill="1" applyBorder="1" applyAlignment="1">
      <alignment horizontal="center" vertical="center"/>
    </xf>
    <xf numFmtId="0" fontId="4" fillId="0" borderId="90" xfId="34" applyFont="1" applyFill="1" applyBorder="1" applyAlignment="1">
      <alignment horizontal="center" vertical="center"/>
    </xf>
    <xf numFmtId="0" fontId="4" fillId="0" borderId="84" xfId="34" applyFont="1" applyFill="1" applyBorder="1" applyAlignment="1">
      <alignment horizontal="center" vertical="center"/>
    </xf>
    <xf numFmtId="0" fontId="41" fillId="0" borderId="87" xfId="0" applyFont="1" applyFill="1" applyBorder="1" applyAlignment="1">
      <alignment horizontal="center" vertical="center" wrapText="1"/>
    </xf>
    <xf numFmtId="0" fontId="17" fillId="0" borderId="88" xfId="0" applyFont="1" applyFill="1" applyBorder="1" applyAlignment="1">
      <alignment horizontal="center" vertical="center" wrapText="1"/>
    </xf>
    <xf numFmtId="0" fontId="4" fillId="0" borderId="94" xfId="34" applyFont="1" applyFill="1" applyBorder="1" applyAlignment="1">
      <alignment horizontal="center" vertical="center"/>
    </xf>
    <xf numFmtId="10" fontId="27" fillId="5" borderId="60" xfId="15" applyNumberFormat="1" applyFont="1" applyFill="1" applyBorder="1" applyAlignment="1" applyProtection="1">
      <alignment horizontal="center" vertical="center" wrapText="1"/>
      <protection locked="0"/>
    </xf>
    <xf numFmtId="0" fontId="27" fillId="5" borderId="60" xfId="15" applyNumberFormat="1" applyFont="1" applyFill="1" applyBorder="1" applyAlignment="1" applyProtection="1">
      <alignment horizontal="center" vertical="center" wrapText="1"/>
      <protection locked="0"/>
    </xf>
    <xf numFmtId="0" fontId="17" fillId="0" borderId="90" xfId="0" applyFont="1" applyFill="1" applyBorder="1" applyAlignment="1">
      <alignment horizontal="center" vertical="center"/>
    </xf>
    <xf numFmtId="10" fontId="16" fillId="0" borderId="55" xfId="2" applyNumberFormat="1" applyFont="1" applyFill="1" applyBorder="1" applyAlignment="1">
      <alignment horizontal="center" vertical="center"/>
    </xf>
    <xf numFmtId="0" fontId="27" fillId="28" borderId="55" xfId="15" applyNumberFormat="1" applyFont="1" applyFill="1" applyBorder="1" applyAlignment="1" applyProtection="1">
      <alignment horizontal="center" vertical="center" wrapText="1"/>
      <protection locked="0"/>
    </xf>
    <xf numFmtId="10" fontId="27" fillId="28" borderId="55" xfId="15" applyNumberFormat="1" applyFont="1" applyFill="1" applyBorder="1" applyAlignment="1" applyProtection="1">
      <alignment horizontal="center" vertical="center" wrapText="1"/>
      <protection locked="0"/>
    </xf>
    <xf numFmtId="0" fontId="15" fillId="28" borderId="55" xfId="15" applyNumberFormat="1" applyFont="1" applyFill="1" applyBorder="1" applyAlignment="1" applyProtection="1">
      <alignment horizontal="center" vertical="center" wrapText="1"/>
      <protection locked="0"/>
    </xf>
    <xf numFmtId="10" fontId="22" fillId="2" borderId="55" xfId="2" applyNumberFormat="1" applyFont="1" applyFill="1" applyBorder="1" applyAlignment="1">
      <alignment horizontal="center" vertical="center" wrapText="1"/>
    </xf>
    <xf numFmtId="167" fontId="17" fillId="2" borderId="55" xfId="25" applyFont="1" applyFill="1" applyBorder="1" applyAlignment="1">
      <alignment horizontal="center" vertical="top" wrapText="1" shrinkToFit="1"/>
    </xf>
    <xf numFmtId="167" fontId="24" fillId="2" borderId="55" xfId="25" applyFont="1" applyFill="1" applyBorder="1" applyAlignment="1">
      <alignment horizontal="left" vertical="top" shrinkToFit="1"/>
    </xf>
    <xf numFmtId="164" fontId="23" fillId="2" borderId="71" xfId="1" applyNumberFormat="1" applyFont="1" applyFill="1" applyBorder="1" applyAlignment="1">
      <alignment horizontal="center" vertical="center" wrapText="1"/>
    </xf>
    <xf numFmtId="164" fontId="23" fillId="2" borderId="71" xfId="1" applyNumberFormat="1" applyFont="1" applyFill="1" applyBorder="1" applyAlignment="1">
      <alignment vertical="center" wrapText="1"/>
    </xf>
    <xf numFmtId="167" fontId="17" fillId="2" borderId="55" xfId="25" applyFont="1" applyFill="1" applyBorder="1" applyAlignment="1">
      <alignment horizontal="center" vertical="center" wrapText="1" shrinkToFit="1"/>
    </xf>
    <xf numFmtId="167" fontId="27" fillId="2" borderId="55" xfId="25" applyFont="1" applyFill="1" applyBorder="1" applyAlignment="1">
      <alignment horizontal="left" vertical="center" shrinkToFit="1"/>
    </xf>
    <xf numFmtId="172" fontId="0" fillId="3" borderId="0" xfId="0" applyNumberFormat="1" applyFont="1" applyFill="1" applyAlignment="1">
      <alignment horizontal="center" vertical="center"/>
    </xf>
    <xf numFmtId="0" fontId="44" fillId="3" borderId="0" xfId="0" applyFont="1" applyFill="1" applyAlignment="1">
      <alignment horizontal="center" vertical="center" wrapText="1"/>
    </xf>
    <xf numFmtId="0" fontId="0" fillId="3" borderId="0" xfId="0" applyFill="1" applyAlignment="1">
      <alignment horizontal="center" vertical="center"/>
    </xf>
    <xf numFmtId="172" fontId="0" fillId="0" borderId="0" xfId="0" applyNumberFormat="1" applyFont="1" applyFill="1" applyBorder="1" applyAlignment="1">
      <alignment horizontal="center" vertical="center" wrapText="1"/>
    </xf>
    <xf numFmtId="172" fontId="158" fillId="0" borderId="0" xfId="0" applyNumberFormat="1" applyFont="1" applyBorder="1" applyAlignment="1">
      <alignment horizontal="center" vertical="center" wrapText="1"/>
    </xf>
    <xf numFmtId="172" fontId="0" fillId="0" borderId="0" xfId="0" applyNumberFormat="1" applyFont="1" applyBorder="1" applyAlignment="1">
      <alignment horizontal="center" vertical="center" wrapText="1"/>
    </xf>
    <xf numFmtId="0" fontId="0" fillId="0" borderId="0" xfId="0" applyFill="1" applyBorder="1" applyAlignment="1">
      <alignment horizontal="center" vertical="center" wrapText="1"/>
    </xf>
    <xf numFmtId="164" fontId="0" fillId="0" borderId="0" xfId="1" applyNumberFormat="1" applyFont="1" applyAlignment="1"/>
    <xf numFmtId="0" fontId="0" fillId="0" borderId="0" xfId="0" applyFill="1"/>
    <xf numFmtId="0" fontId="0" fillId="0" borderId="0" xfId="0" applyFill="1" applyBorder="1"/>
    <xf numFmtId="0" fontId="159" fillId="0" borderId="55" xfId="0" applyFont="1" applyFill="1" applyBorder="1" applyAlignment="1">
      <alignment horizontal="center" vertical="top" wrapText="1"/>
    </xf>
    <xf numFmtId="0" fontId="160" fillId="0" borderId="55" xfId="0" applyFont="1" applyFill="1" applyBorder="1" applyAlignment="1">
      <alignment horizontal="center" vertical="center" wrapText="1"/>
    </xf>
    <xf numFmtId="172" fontId="4" fillId="28" borderId="55" xfId="0" applyNumberFormat="1" applyFont="1" applyFill="1" applyBorder="1" applyAlignment="1">
      <alignment horizontal="center" vertical="center" wrapText="1"/>
    </xf>
    <xf numFmtId="172" fontId="0" fillId="28" borderId="55" xfId="0" applyNumberFormat="1" applyFont="1" applyFill="1" applyBorder="1" applyAlignment="1">
      <alignment horizontal="center" vertical="center" wrapText="1"/>
    </xf>
    <xf numFmtId="172" fontId="16" fillId="28" borderId="55" xfId="0" applyNumberFormat="1" applyFont="1" applyFill="1" applyBorder="1" applyAlignment="1">
      <alignment horizontal="center" vertical="center" wrapText="1"/>
    </xf>
    <xf numFmtId="0" fontId="161" fillId="28" borderId="55" xfId="0" applyFont="1" applyFill="1" applyBorder="1" applyAlignment="1">
      <alignment horizontal="center" vertical="center" wrapText="1"/>
    </xf>
    <xf numFmtId="172" fontId="158" fillId="0" borderId="0" xfId="0" applyNumberFormat="1" applyFont="1" applyFill="1" applyBorder="1" applyAlignment="1">
      <alignment horizontal="center" vertical="center" wrapText="1"/>
    </xf>
    <xf numFmtId="0" fontId="0" fillId="29" borderId="0" xfId="0" applyFill="1"/>
    <xf numFmtId="0" fontId="0" fillId="29" borderId="0" xfId="0" applyFill="1" applyBorder="1"/>
    <xf numFmtId="172" fontId="0" fillId="29" borderId="0" xfId="0" applyNumberFormat="1" applyFont="1" applyFill="1" applyBorder="1" applyAlignment="1">
      <alignment horizontal="center" vertical="center" wrapText="1"/>
    </xf>
    <xf numFmtId="172" fontId="158" fillId="29" borderId="0" xfId="0" applyNumberFormat="1" applyFont="1" applyFill="1" applyBorder="1" applyAlignment="1">
      <alignment horizontal="center" vertical="center" wrapText="1"/>
    </xf>
    <xf numFmtId="0" fontId="0" fillId="29" borderId="0" xfId="0" applyFill="1" applyBorder="1" applyAlignment="1">
      <alignment horizontal="center" vertical="center" wrapText="1"/>
    </xf>
    <xf numFmtId="0" fontId="4" fillId="29" borderId="0" xfId="0" applyFont="1" applyFill="1" applyAlignment="1"/>
    <xf numFmtId="168" fontId="17" fillId="29" borderId="55" xfId="25" applyNumberFormat="1" applyFont="1" applyFill="1" applyBorder="1" applyAlignment="1">
      <alignment horizontal="center" vertical="center"/>
    </xf>
    <xf numFmtId="164" fontId="4" fillId="29" borderId="55" xfId="1" applyNumberFormat="1" applyFont="1" applyFill="1" applyBorder="1" applyAlignment="1">
      <alignment horizontal="center" vertical="center"/>
    </xf>
    <xf numFmtId="10" fontId="16" fillId="29" borderId="55" xfId="2" applyNumberFormat="1" applyFont="1" applyFill="1" applyBorder="1" applyAlignment="1">
      <alignment horizontal="center" vertical="center"/>
    </xf>
    <xf numFmtId="0" fontId="44" fillId="0" borderId="55" xfId="0" applyFont="1" applyFill="1" applyBorder="1" applyAlignment="1">
      <alignment horizontal="center" vertical="top" wrapText="1"/>
    </xf>
    <xf numFmtId="0" fontId="4" fillId="0" borderId="0" xfId="0" applyFont="1" applyFill="1" applyAlignment="1">
      <alignment horizontal="center"/>
    </xf>
    <xf numFmtId="0" fontId="0" fillId="0" borderId="0" xfId="0" applyBorder="1"/>
    <xf numFmtId="0" fontId="42" fillId="0" borderId="55" xfId="0" applyFont="1" applyFill="1" applyBorder="1" applyAlignment="1">
      <alignment horizontal="left" vertical="center" wrapText="1"/>
    </xf>
    <xf numFmtId="0" fontId="0" fillId="0" borderId="55" xfId="0" applyFont="1" applyFill="1" applyBorder="1" applyAlignment="1">
      <alignment horizontal="center" vertical="center" wrapText="1"/>
    </xf>
    <xf numFmtId="0" fontId="15" fillId="5" borderId="55" xfId="15" applyNumberFormat="1" applyFont="1" applyFill="1" applyBorder="1" applyAlignment="1" applyProtection="1">
      <alignment horizontal="center" vertical="center" wrapText="1"/>
      <protection locked="0"/>
    </xf>
    <xf numFmtId="168" fontId="17" fillId="28" borderId="55" xfId="25" applyNumberFormat="1" applyFont="1" applyFill="1" applyBorder="1" applyAlignment="1">
      <alignment horizontal="center" vertical="center"/>
    </xf>
    <xf numFmtId="164" fontId="4" fillId="28" borderId="55" xfId="1" applyNumberFormat="1" applyFont="1" applyFill="1" applyBorder="1" applyAlignment="1">
      <alignment horizontal="center" vertical="center"/>
    </xf>
    <xf numFmtId="10" fontId="16" fillId="28" borderId="55" xfId="2" applyNumberFormat="1" applyFont="1" applyFill="1" applyBorder="1" applyAlignment="1">
      <alignment horizontal="center" vertical="center"/>
    </xf>
    <xf numFmtId="0" fontId="44" fillId="28" borderId="55" xfId="0" applyFont="1" applyFill="1" applyBorder="1" applyAlignment="1">
      <alignment horizontal="center" vertical="top" wrapText="1"/>
    </xf>
    <xf numFmtId="0" fontId="162" fillId="0" borderId="55" xfId="0" applyFont="1" applyFill="1" applyBorder="1" applyAlignment="1">
      <alignment horizontal="center" vertical="top" wrapText="1"/>
    </xf>
    <xf numFmtId="0" fontId="161" fillId="28" borderId="25" xfId="0" applyFont="1" applyFill="1" applyBorder="1" applyAlignment="1">
      <alignment horizontal="center" vertical="center" wrapText="1"/>
    </xf>
    <xf numFmtId="0" fontId="0" fillId="0" borderId="55" xfId="0" applyFill="1" applyBorder="1" applyAlignment="1">
      <alignment horizontal="center" vertical="center" wrapText="1"/>
    </xf>
    <xf numFmtId="0" fontId="44" fillId="29" borderId="55" xfId="0" applyFont="1" applyFill="1" applyBorder="1" applyAlignment="1">
      <alignment horizontal="center" vertical="top" wrapText="1"/>
    </xf>
    <xf numFmtId="168" fontId="160" fillId="0" borderId="55" xfId="25" applyNumberFormat="1" applyFont="1" applyFill="1" applyBorder="1" applyAlignment="1">
      <alignment horizontal="center" vertical="center"/>
    </xf>
    <xf numFmtId="164" fontId="160" fillId="0" borderId="55" xfId="1" applyNumberFormat="1" applyFont="1" applyFill="1" applyBorder="1" applyAlignment="1">
      <alignment horizontal="center" vertical="center"/>
    </xf>
    <xf numFmtId="10" fontId="163" fillId="0" borderId="55" xfId="2" applyNumberFormat="1" applyFont="1" applyFill="1" applyBorder="1" applyAlignment="1">
      <alignment horizontal="center" vertical="center"/>
    </xf>
    <xf numFmtId="0" fontId="0" fillId="29" borderId="55" xfId="0" applyFill="1" applyBorder="1" applyAlignment="1">
      <alignment horizontal="center" vertical="center" wrapText="1"/>
    </xf>
    <xf numFmtId="10" fontId="15" fillId="5" borderId="55" xfId="15" applyNumberFormat="1" applyFont="1" applyFill="1" applyBorder="1" applyAlignment="1" applyProtection="1">
      <alignment horizontal="center" vertical="center" wrapText="1"/>
      <protection locked="0"/>
    </xf>
    <xf numFmtId="0" fontId="164" fillId="28" borderId="4" xfId="0" applyFont="1" applyFill="1" applyBorder="1" applyAlignment="1">
      <alignment horizontal="center" vertical="center"/>
    </xf>
    <xf numFmtId="0" fontId="0" fillId="0" borderId="0" xfId="0" applyBorder="1" applyAlignment="1"/>
    <xf numFmtId="0" fontId="4" fillId="0" borderId="0" xfId="0" applyFont="1" applyBorder="1" applyAlignment="1"/>
    <xf numFmtId="164" fontId="4" fillId="2" borderId="3" xfId="1" applyNumberFormat="1" applyFont="1" applyFill="1" applyBorder="1" applyAlignment="1">
      <alignment horizontal="center" vertical="center" wrapText="1"/>
    </xf>
    <xf numFmtId="10" fontId="16" fillId="2" borderId="55" xfId="2" applyNumberFormat="1" applyFont="1" applyFill="1" applyBorder="1" applyAlignment="1">
      <alignment horizontal="center" vertical="center" wrapText="1"/>
    </xf>
    <xf numFmtId="164" fontId="4" fillId="2" borderId="71" xfId="1" applyNumberFormat="1" applyFont="1" applyFill="1" applyBorder="1" applyAlignment="1">
      <alignment horizontal="center" vertical="center" wrapText="1"/>
    </xf>
    <xf numFmtId="2" fontId="0" fillId="0" borderId="0" xfId="0" applyNumberFormat="1"/>
    <xf numFmtId="165" fontId="4" fillId="3" borderId="55" xfId="1" applyNumberFormat="1" applyFont="1" applyFill="1" applyBorder="1" applyAlignment="1">
      <alignment horizontal="center" vertical="center"/>
    </xf>
    <xf numFmtId="164" fontId="4" fillId="3" borderId="55" xfId="1" applyNumberFormat="1" applyFont="1" applyFill="1" applyBorder="1" applyAlignment="1">
      <alignment horizontal="left" vertical="center" wrapText="1"/>
    </xf>
    <xf numFmtId="167" fontId="17" fillId="2" borderId="55" xfId="25" applyFont="1" applyFill="1" applyBorder="1" applyAlignment="1">
      <alignment horizontal="left" vertical="top" wrapText="1" shrinkToFit="1"/>
    </xf>
    <xf numFmtId="167" fontId="165" fillId="2" borderId="55" xfId="25" applyFont="1" applyFill="1" applyBorder="1" applyAlignment="1">
      <alignment horizontal="left" vertical="top" shrinkToFit="1"/>
    </xf>
    <xf numFmtId="167" fontId="17" fillId="2" borderId="55" xfId="25" applyFont="1" applyFill="1" applyBorder="1" applyAlignment="1">
      <alignment horizontal="left" vertical="center" wrapText="1" shrinkToFit="1"/>
    </xf>
    <xf numFmtId="167" fontId="15" fillId="2" borderId="55" xfId="25" applyFont="1" applyFill="1" applyBorder="1" applyAlignment="1">
      <alignment horizontal="left" vertical="center" shrinkToFit="1"/>
    </xf>
    <xf numFmtId="166" fontId="4" fillId="3" borderId="55" xfId="1" applyNumberFormat="1" applyFont="1" applyFill="1" applyBorder="1" applyAlignment="1">
      <alignment horizontal="center" vertical="center" wrapText="1"/>
    </xf>
    <xf numFmtId="164" fontId="4" fillId="28" borderId="55" xfId="1" applyNumberFormat="1" applyFont="1" applyFill="1" applyBorder="1" applyAlignment="1">
      <alignment horizontal="left" vertical="center"/>
    </xf>
    <xf numFmtId="166" fontId="4" fillId="3" borderId="55" xfId="2" applyNumberFormat="1" applyFont="1" applyFill="1" applyBorder="1" applyAlignment="1">
      <alignment horizontal="center" vertical="center"/>
    </xf>
    <xf numFmtId="164" fontId="4" fillId="0" borderId="0" xfId="0" applyNumberFormat="1" applyFont="1"/>
    <xf numFmtId="1" fontId="4" fillId="2" borderId="55" xfId="1" applyNumberFormat="1" applyFont="1" applyFill="1" applyBorder="1" applyAlignment="1">
      <alignment horizontal="left" vertical="center" wrapText="1"/>
    </xf>
    <xf numFmtId="1" fontId="4" fillId="2" borderId="55" xfId="2" applyNumberFormat="1" applyFont="1" applyFill="1" applyBorder="1" applyAlignment="1">
      <alignment horizontal="left" vertical="center"/>
    </xf>
    <xf numFmtId="2" fontId="4" fillId="2" borderId="55" xfId="2" applyNumberFormat="1" applyFont="1" applyFill="1" applyBorder="1" applyAlignment="1">
      <alignment horizontal="left" vertical="center" wrapText="1"/>
    </xf>
    <xf numFmtId="0" fontId="4" fillId="0" borderId="0" xfId="0" applyFont="1" applyAlignment="1">
      <alignment horizontal="left"/>
    </xf>
    <xf numFmtId="169" fontId="17" fillId="5" borderId="55" xfId="15" applyFont="1" applyFill="1" applyBorder="1" applyAlignment="1" applyProtection="1">
      <alignment horizontal="left" vertical="center"/>
      <protection locked="0"/>
    </xf>
    <xf numFmtId="0" fontId="15" fillId="5" borderId="55" xfId="15" applyNumberFormat="1" applyFont="1" applyFill="1" applyBorder="1" applyAlignment="1" applyProtection="1">
      <alignment horizontal="left" vertical="center" wrapText="1"/>
      <protection locked="0"/>
    </xf>
    <xf numFmtId="164" fontId="4" fillId="3" borderId="55" xfId="1" applyNumberFormat="1" applyFont="1" applyFill="1" applyBorder="1" applyAlignment="1">
      <alignment horizontal="left" vertical="center"/>
    </xf>
    <xf numFmtId="0" fontId="17" fillId="5" borderId="55" xfId="15" applyNumberFormat="1" applyFont="1" applyFill="1" applyBorder="1" applyAlignment="1" applyProtection="1">
      <alignment horizontal="left" vertical="center" wrapText="1"/>
      <protection locked="0"/>
    </xf>
    <xf numFmtId="0" fontId="4" fillId="0" borderId="55" xfId="0" applyFont="1" applyBorder="1" applyAlignment="1">
      <alignment horizontal="left"/>
    </xf>
    <xf numFmtId="0" fontId="167" fillId="0" borderId="55" xfId="0" applyFont="1" applyBorder="1" applyAlignment="1">
      <alignment horizontal="left" vertical="top"/>
    </xf>
    <xf numFmtId="0" fontId="166" fillId="28" borderId="55" xfId="0" applyFont="1" applyFill="1" applyBorder="1" applyAlignment="1">
      <alignment vertical="top"/>
    </xf>
    <xf numFmtId="0" fontId="167" fillId="28" borderId="55" xfId="0" applyFont="1" applyFill="1" applyBorder="1" applyAlignment="1">
      <alignment vertical="top"/>
    </xf>
    <xf numFmtId="0" fontId="42" fillId="0" borderId="0" xfId="0" applyFont="1" applyBorder="1" applyAlignment="1">
      <alignment horizontal="left" vertical="top"/>
    </xf>
    <xf numFmtId="0" fontId="42" fillId="0" borderId="0" xfId="0" applyFont="1" applyBorder="1" applyAlignment="1">
      <alignment vertical="top"/>
    </xf>
    <xf numFmtId="0" fontId="0" fillId="0" borderId="0" xfId="0"/>
    <xf numFmtId="0" fontId="0" fillId="13" borderId="24" xfId="0" applyFill="1" applyBorder="1"/>
    <xf numFmtId="0" fontId="168" fillId="0" borderId="0" xfId="0" applyFont="1" applyBorder="1" applyAlignment="1">
      <alignment vertical="top"/>
    </xf>
    <xf numFmtId="0" fontId="42" fillId="0" borderId="55" xfId="0" applyFont="1" applyBorder="1" applyAlignment="1">
      <alignment horizontal="left" vertical="top"/>
    </xf>
    <xf numFmtId="0" fontId="42" fillId="0" borderId="55" xfId="0" applyFont="1" applyBorder="1" applyAlignment="1">
      <alignment horizontal="center" vertical="center"/>
    </xf>
    <xf numFmtId="0" fontId="42" fillId="0" borderId="55" xfId="0" applyFont="1" applyBorder="1" applyAlignment="1">
      <alignment horizontal="left" vertical="center"/>
    </xf>
    <xf numFmtId="0" fontId="17" fillId="5" borderId="55" xfId="15" applyNumberFormat="1" applyFont="1" applyFill="1" applyBorder="1" applyAlignment="1" applyProtection="1">
      <alignment horizontal="center" vertical="center"/>
      <protection locked="0"/>
    </xf>
    <xf numFmtId="166" fontId="4" fillId="0" borderId="55" xfId="0" applyNumberFormat="1" applyFont="1" applyBorder="1" applyAlignment="1">
      <alignment horizontal="center" vertical="center"/>
    </xf>
    <xf numFmtId="0" fontId="167" fillId="28" borderId="55" xfId="0" applyFont="1" applyFill="1" applyBorder="1" applyAlignment="1">
      <alignment horizontal="center" vertical="center"/>
    </xf>
    <xf numFmtId="164" fontId="4" fillId="0" borderId="55" xfId="0" applyNumberFormat="1" applyFont="1" applyBorder="1" applyAlignment="1">
      <alignment horizontal="center" vertical="center"/>
    </xf>
    <xf numFmtId="166" fontId="167" fillId="0" borderId="55" xfId="0" applyNumberFormat="1" applyFont="1" applyBorder="1" applyAlignment="1">
      <alignment horizontal="center" vertical="center"/>
    </xf>
    <xf numFmtId="0" fontId="4" fillId="28" borderId="55" xfId="0" applyFont="1" applyFill="1" applyBorder="1" applyAlignment="1">
      <alignment horizontal="center" vertical="center"/>
    </xf>
    <xf numFmtId="164" fontId="4" fillId="28" borderId="55" xfId="0" applyNumberFormat="1" applyFont="1" applyFill="1" applyBorder="1" applyAlignment="1">
      <alignment horizontal="center" vertical="center"/>
    </xf>
    <xf numFmtId="0" fontId="42" fillId="28" borderId="55" xfId="0" applyFont="1" applyFill="1" applyBorder="1" applyAlignment="1">
      <alignment horizontal="left" vertical="center"/>
    </xf>
    <xf numFmtId="0" fontId="157" fillId="28" borderId="55" xfId="0" applyFont="1" applyFill="1" applyBorder="1" applyAlignment="1">
      <alignment horizontal="left" vertical="center"/>
    </xf>
    <xf numFmtId="0" fontId="42" fillId="28" borderId="55" xfId="0" applyFont="1" applyFill="1" applyBorder="1" applyAlignment="1">
      <alignment horizontal="center" vertical="center"/>
    </xf>
    <xf numFmtId="0" fontId="168" fillId="28" borderId="55" xfId="0" applyFont="1" applyFill="1" applyBorder="1" applyAlignment="1">
      <alignment horizontal="left" vertical="center"/>
    </xf>
    <xf numFmtId="0" fontId="42" fillId="28" borderId="55" xfId="0" applyFont="1" applyFill="1" applyBorder="1" applyAlignment="1">
      <alignment horizontal="left" vertical="top"/>
    </xf>
    <xf numFmtId="0" fontId="157" fillId="28" borderId="55" xfId="0" applyFont="1" applyFill="1" applyBorder="1" applyAlignment="1">
      <alignment horizontal="left" vertical="top"/>
    </xf>
    <xf numFmtId="0" fontId="42" fillId="28" borderId="55" xfId="0" applyFont="1" applyFill="1" applyBorder="1" applyAlignment="1">
      <alignment vertical="top"/>
    </xf>
    <xf numFmtId="0" fontId="168" fillId="28" borderId="55" xfId="0" applyFont="1" applyFill="1" applyBorder="1" applyAlignment="1">
      <alignment vertical="top"/>
    </xf>
    <xf numFmtId="0" fontId="169" fillId="28" borderId="55" xfId="0" applyFont="1" applyFill="1" applyBorder="1" applyAlignment="1">
      <alignment horizontal="center" vertical="center"/>
    </xf>
    <xf numFmtId="0" fontId="0" fillId="0" borderId="0" xfId="0" applyFill="1" applyBorder="1" applyAlignment="1"/>
    <xf numFmtId="2" fontId="17" fillId="2" borderId="55" xfId="25" applyNumberFormat="1" applyFont="1" applyFill="1" applyBorder="1" applyAlignment="1">
      <alignment horizontal="left" vertical="top" wrapText="1" shrinkToFit="1"/>
    </xf>
    <xf numFmtId="166" fontId="17" fillId="2" borderId="55" xfId="25" applyNumberFormat="1" applyFont="1" applyFill="1" applyBorder="1" applyAlignment="1">
      <alignment horizontal="center" vertical="center"/>
    </xf>
    <xf numFmtId="2" fontId="17" fillId="2" borderId="55" xfId="25" applyNumberFormat="1" applyFont="1" applyFill="1" applyBorder="1" applyAlignment="1">
      <alignment horizontal="left" vertical="center" wrapText="1" shrinkToFit="1"/>
    </xf>
    <xf numFmtId="0" fontId="35" fillId="8" borderId="0" xfId="17" applyAlignment="1">
      <alignment horizontal="center" vertical="center"/>
    </xf>
    <xf numFmtId="167" fontId="21" fillId="3" borderId="55" xfId="11" applyFont="1" applyFill="1" applyBorder="1" applyAlignment="1">
      <alignment horizontal="left" vertical="top" shrinkToFit="1"/>
    </xf>
    <xf numFmtId="167" fontId="21" fillId="3" borderId="55" xfId="11" applyFont="1" applyFill="1" applyBorder="1" applyAlignment="1">
      <alignment horizontal="left" vertical="top" wrapText="1" shrinkToFit="1"/>
    </xf>
    <xf numFmtId="0" fontId="3" fillId="0" borderId="55" xfId="0" applyFont="1" applyBorder="1" applyAlignment="1">
      <alignment horizontal="left"/>
    </xf>
    <xf numFmtId="0" fontId="3" fillId="0" borderId="55" xfId="0" applyFont="1" applyBorder="1" applyAlignment="1"/>
    <xf numFmtId="0" fontId="3" fillId="0" borderId="55" xfId="0" applyFont="1" applyBorder="1"/>
    <xf numFmtId="164" fontId="3" fillId="3" borderId="55" xfId="1" applyNumberFormat="1" applyFont="1" applyFill="1" applyBorder="1" applyAlignment="1">
      <alignment horizontal="center" vertical="center" wrapText="1"/>
    </xf>
    <xf numFmtId="182" fontId="3" fillId="3" borderId="55" xfId="1" applyNumberFormat="1" applyFont="1" applyFill="1" applyBorder="1" applyAlignment="1">
      <alignment horizontal="center" vertical="center" wrapText="1"/>
    </xf>
    <xf numFmtId="166" fontId="3" fillId="3" borderId="55" xfId="1" applyNumberFormat="1" applyFont="1" applyFill="1" applyBorder="1" applyAlignment="1">
      <alignment horizontal="center" vertical="center"/>
    </xf>
    <xf numFmtId="166" fontId="3" fillId="30" borderId="55" xfId="1" applyNumberFormat="1" applyFont="1" applyFill="1" applyBorder="1" applyAlignment="1">
      <alignment horizontal="center" vertical="center"/>
    </xf>
    <xf numFmtId="9" fontId="3" fillId="3" borderId="55" xfId="2" applyNumberFormat="1" applyFont="1" applyFill="1" applyBorder="1" applyAlignment="1">
      <alignment horizontal="center" vertical="center"/>
    </xf>
    <xf numFmtId="164" fontId="3" fillId="3" borderId="55" xfId="1" applyNumberFormat="1" applyFont="1" applyFill="1" applyBorder="1" applyAlignment="1">
      <alignment horizontal="center" vertical="center"/>
    </xf>
    <xf numFmtId="182" fontId="3" fillId="3" borderId="55" xfId="1" applyNumberFormat="1" applyFont="1" applyFill="1" applyBorder="1" applyAlignment="1">
      <alignment horizontal="center" vertical="center"/>
    </xf>
    <xf numFmtId="0" fontId="3" fillId="3" borderId="55" xfId="1" applyNumberFormat="1" applyFont="1" applyFill="1" applyBorder="1" applyAlignment="1">
      <alignment horizontal="center" vertical="center" wrapText="1"/>
    </xf>
    <xf numFmtId="0" fontId="3" fillId="0" borderId="55" xfId="0" applyFont="1" applyBorder="1" applyAlignment="1">
      <alignment horizontal="center" vertical="center"/>
    </xf>
    <xf numFmtId="182" fontId="3" fillId="0" borderId="55" xfId="0" applyNumberFormat="1" applyFont="1" applyBorder="1" applyAlignment="1">
      <alignment horizontal="center" vertical="center"/>
    </xf>
    <xf numFmtId="166" fontId="3" fillId="30" borderId="55" xfId="0" applyNumberFormat="1" applyFont="1" applyFill="1" applyBorder="1" applyAlignment="1">
      <alignment horizontal="center" vertical="center"/>
    </xf>
    <xf numFmtId="166" fontId="3" fillId="2" borderId="55" xfId="0" applyNumberFormat="1" applyFont="1" applyFill="1" applyBorder="1" applyAlignment="1">
      <alignment horizontal="center" vertical="center"/>
    </xf>
    <xf numFmtId="0" fontId="42" fillId="0" borderId="0" xfId="0" applyFont="1" applyAlignment="1">
      <alignment horizontal="center" vertical="center"/>
    </xf>
    <xf numFmtId="164" fontId="3" fillId="30" borderId="55" xfId="1" applyNumberFormat="1" applyFont="1" applyFill="1" applyBorder="1" applyAlignment="1">
      <alignment horizontal="center" vertical="center"/>
    </xf>
    <xf numFmtId="0" fontId="3" fillId="30" borderId="55" xfId="0" applyNumberFormat="1" applyFont="1" applyFill="1" applyBorder="1" applyAlignment="1">
      <alignment horizontal="center" vertical="center"/>
    </xf>
    <xf numFmtId="0" fontId="3" fillId="30" borderId="55" xfId="0" applyFont="1" applyFill="1" applyBorder="1" applyAlignment="1">
      <alignment horizontal="center" vertical="center" wrapText="1"/>
    </xf>
    <xf numFmtId="0" fontId="3" fillId="30" borderId="55" xfId="0" applyFont="1" applyFill="1" applyBorder="1" applyAlignment="1">
      <alignment horizontal="center" vertical="center"/>
    </xf>
    <xf numFmtId="0" fontId="171" fillId="6" borderId="55" xfId="22" applyFont="1" applyFill="1" applyBorder="1" applyAlignment="1">
      <alignment horizontal="left" vertical="center" wrapText="1"/>
    </xf>
    <xf numFmtId="0" fontId="170" fillId="0" borderId="55" xfId="22" applyFont="1" applyFill="1" applyBorder="1" applyAlignment="1">
      <alignment horizontal="left" vertical="center" wrapText="1"/>
    </xf>
    <xf numFmtId="0" fontId="171" fillId="0" borderId="55" xfId="22" applyFont="1" applyFill="1" applyBorder="1" applyAlignment="1">
      <alignment horizontal="left" vertical="center" wrapText="1"/>
    </xf>
    <xf numFmtId="171" fontId="147" fillId="5" borderId="1" xfId="15" applyNumberFormat="1" applyFont="1" applyFill="1" applyBorder="1" applyAlignment="1" applyProtection="1">
      <alignment horizontal="center" vertical="center"/>
      <protection locked="0"/>
    </xf>
    <xf numFmtId="171" fontId="147" fillId="5" borderId="1" xfId="15" applyNumberFormat="1" applyFont="1" applyFill="1" applyBorder="1" applyAlignment="1" applyProtection="1">
      <alignment horizontal="center" vertical="center" wrapText="1"/>
      <protection locked="0"/>
    </xf>
    <xf numFmtId="171" fontId="147" fillId="5" borderId="1" xfId="15" applyNumberFormat="1" applyFont="1" applyFill="1" applyBorder="1" applyAlignment="1" applyProtection="1">
      <alignment horizontal="left" vertical="center"/>
      <protection locked="0"/>
    </xf>
    <xf numFmtId="171" fontId="147" fillId="5" borderId="1" xfId="15" applyNumberFormat="1" applyFont="1" applyFill="1" applyBorder="1" applyAlignment="1" applyProtection="1">
      <alignment horizontal="left" vertical="center" wrapText="1"/>
      <protection locked="0"/>
    </xf>
    <xf numFmtId="0" fontId="18" fillId="0" borderId="0" xfId="36" applyFont="1" applyFill="1" applyBorder="1" applyAlignment="1">
      <alignment horizontal="left" vertical="center" wrapText="1"/>
    </xf>
    <xf numFmtId="0" fontId="135" fillId="0" borderId="0" xfId="36" applyFont="1" applyFill="1" applyBorder="1" applyAlignment="1">
      <alignment horizontal="left" vertical="center" wrapText="1"/>
    </xf>
    <xf numFmtId="0" fontId="18" fillId="0" borderId="0" xfId="36" applyFont="1" applyFill="1" applyBorder="1" applyAlignment="1">
      <alignment horizontal="center" vertical="center" wrapText="1"/>
    </xf>
    <xf numFmtId="6" fontId="18" fillId="0" borderId="0" xfId="36" applyNumberFormat="1" applyFont="1" applyFill="1" applyBorder="1" applyAlignment="1">
      <alignment horizontal="center" vertical="center" wrapText="1"/>
    </xf>
    <xf numFmtId="6" fontId="172" fillId="0" borderId="0" xfId="36" applyNumberFormat="1" applyFont="1" applyFill="1" applyBorder="1" applyAlignment="1">
      <alignment horizontal="center" vertical="center" wrapText="1"/>
    </xf>
    <xf numFmtId="0" fontId="18" fillId="0" borderId="0" xfId="36" applyNumberFormat="1" applyFont="1" applyFill="1" applyBorder="1" applyAlignment="1">
      <alignment horizontal="center" vertical="center" wrapText="1"/>
    </xf>
    <xf numFmtId="0" fontId="18" fillId="0" borderId="0" xfId="36" applyNumberFormat="1" applyFont="1" applyFill="1" applyBorder="1" applyAlignment="1">
      <alignment horizontal="center" vertical="center"/>
    </xf>
    <xf numFmtId="0" fontId="135" fillId="0" borderId="0" xfId="36" applyFont="1" applyFill="1" applyBorder="1" applyAlignment="1">
      <alignment horizontal="center" vertical="center" wrapText="1"/>
    </xf>
    <xf numFmtId="6" fontId="135" fillId="0" borderId="0" xfId="36" applyNumberFormat="1" applyFont="1" applyFill="1" applyBorder="1" applyAlignment="1">
      <alignment horizontal="center" vertical="center" wrapText="1"/>
    </xf>
    <xf numFmtId="0" fontId="173" fillId="31" borderId="0" xfId="0" applyNumberFormat="1" applyFont="1" applyFill="1" applyBorder="1" applyAlignment="1">
      <alignment horizontal="center" vertical="top" wrapText="1" readingOrder="1"/>
    </xf>
    <xf numFmtId="173" fontId="173" fillId="31" borderId="0" xfId="0" applyNumberFormat="1" applyFont="1" applyFill="1" applyBorder="1" applyAlignment="1">
      <alignment horizontal="center" vertical="top" wrapText="1" readingOrder="1"/>
    </xf>
    <xf numFmtId="0" fontId="174" fillId="0" borderId="0" xfId="0" applyFont="1" applyFill="1" applyBorder="1"/>
    <xf numFmtId="0" fontId="2" fillId="0" borderId="0" xfId="0" applyFont="1"/>
    <xf numFmtId="0" fontId="0" fillId="0" borderId="0" xfId="0" applyFill="1" applyAlignment="1"/>
    <xf numFmtId="167" fontId="27" fillId="2" borderId="55" xfId="11" applyFont="1" applyFill="1" applyBorder="1" applyAlignment="1">
      <alignment horizontal="center" shrinkToFit="1"/>
    </xf>
    <xf numFmtId="167" fontId="21" fillId="2" borderId="55" xfId="11" applyFont="1" applyFill="1" applyBorder="1" applyAlignment="1">
      <alignment horizontal="center" wrapText="1" shrinkToFit="1"/>
    </xf>
    <xf numFmtId="167" fontId="24" fillId="2" borderId="55" xfId="11" applyFont="1" applyFill="1" applyBorder="1" applyAlignment="1">
      <alignment horizontal="left" vertical="top" shrinkToFit="1"/>
    </xf>
    <xf numFmtId="167" fontId="21" fillId="2" borderId="55" xfId="11" applyFont="1" applyFill="1" applyBorder="1" applyAlignment="1">
      <alignment horizontal="left" vertical="top" wrapText="1" shrinkToFit="1"/>
    </xf>
    <xf numFmtId="164" fontId="23" fillId="2" borderId="55" xfId="1" applyNumberFormat="1" applyFont="1" applyFill="1" applyBorder="1" applyAlignment="1">
      <alignment vertical="center" wrapText="1"/>
    </xf>
    <xf numFmtId="9" fontId="23" fillId="2" borderId="55" xfId="2" applyFont="1" applyFill="1" applyBorder="1" applyAlignment="1">
      <alignment vertical="center" wrapText="1"/>
    </xf>
    <xf numFmtId="164" fontId="2" fillId="0" borderId="55" xfId="0" applyNumberFormat="1" applyFont="1" applyFill="1" applyBorder="1" applyAlignment="1">
      <alignment vertical="center"/>
    </xf>
    <xf numFmtId="9" fontId="2" fillId="0" borderId="55" xfId="2" applyFont="1" applyFill="1" applyBorder="1" applyAlignment="1">
      <alignment horizontal="center" vertical="center" wrapText="1"/>
    </xf>
    <xf numFmtId="164" fontId="2" fillId="3" borderId="55" xfId="1" applyNumberFormat="1" applyFont="1" applyFill="1" applyBorder="1" applyAlignment="1">
      <alignment horizontal="center" vertical="center"/>
    </xf>
    <xf numFmtId="164" fontId="2" fillId="3" borderId="55" xfId="1" applyNumberFormat="1" applyFont="1" applyFill="1" applyBorder="1" applyAlignment="1">
      <alignment horizontal="center" vertical="center" wrapText="1"/>
    </xf>
    <xf numFmtId="173" fontId="15" fillId="5" borderId="55" xfId="15" applyNumberFormat="1" applyFont="1" applyFill="1" applyBorder="1" applyAlignment="1" applyProtection="1">
      <alignment horizontal="center" vertical="center" wrapText="1"/>
      <protection locked="0"/>
    </xf>
    <xf numFmtId="0" fontId="17" fillId="0" borderId="55" xfId="37" applyFont="1" applyFill="1" applyBorder="1" applyAlignment="1">
      <alignment horizontal="center" vertical="center"/>
    </xf>
    <xf numFmtId="0" fontId="2" fillId="0" borderId="55" xfId="0" applyFont="1" applyBorder="1" applyAlignment="1">
      <alignment horizontal="center" vertical="center"/>
    </xf>
    <xf numFmtId="0" fontId="17" fillId="6" borderId="55" xfId="0" applyFont="1" applyFill="1" applyBorder="1" applyAlignment="1">
      <alignment horizontal="center" vertical="center"/>
    </xf>
    <xf numFmtId="0" fontId="17" fillId="6" borderId="55" xfId="0" applyFont="1" applyFill="1" applyBorder="1" applyAlignment="1">
      <alignment horizontal="center"/>
    </xf>
    <xf numFmtId="0" fontId="17" fillId="7" borderId="55" xfId="0" applyFont="1" applyFill="1" applyBorder="1" applyAlignment="1">
      <alignment horizontal="left" vertical="center"/>
    </xf>
    <xf numFmtId="164" fontId="2" fillId="0" borderId="55" xfId="1" applyNumberFormat="1" applyFont="1" applyFill="1" applyBorder="1" applyAlignment="1">
      <alignment horizontal="center" vertical="center"/>
    </xf>
    <xf numFmtId="164" fontId="2" fillId="0" borderId="55" xfId="1" applyNumberFormat="1" applyFont="1" applyFill="1" applyBorder="1" applyAlignment="1">
      <alignment horizontal="center" vertical="center" wrapText="1"/>
    </xf>
    <xf numFmtId="0" fontId="35" fillId="8" borderId="0" xfId="17" applyAlignment="1">
      <alignment horizontal="center" vertical="center"/>
    </xf>
    <xf numFmtId="0" fontId="48" fillId="11" borderId="55" xfId="0" applyFont="1" applyFill="1" applyBorder="1" applyAlignment="1">
      <alignment horizontal="left" vertical="center" wrapText="1" shrinkToFit="1"/>
    </xf>
    <xf numFmtId="164" fontId="4" fillId="27" borderId="55" xfId="1" applyNumberFormat="1" applyFont="1" applyFill="1" applyBorder="1" applyAlignment="1">
      <alignment horizontal="center" vertical="center"/>
    </xf>
    <xf numFmtId="0" fontId="4" fillId="0" borderId="3" xfId="0" applyFont="1" applyFill="1" applyBorder="1" applyAlignment="1">
      <alignment horizontal="center" vertical="center" wrapText="1"/>
    </xf>
    <xf numFmtId="168" fontId="17" fillId="0" borderId="3" xfId="25" applyNumberFormat="1" applyFont="1" applyFill="1" applyBorder="1" applyAlignment="1">
      <alignment horizontal="center" vertical="center"/>
    </xf>
    <xf numFmtId="0" fontId="4" fillId="0" borderId="3" xfId="0" applyFont="1" applyFill="1" applyBorder="1" applyAlignment="1">
      <alignment horizontal="center" vertical="center"/>
    </xf>
    <xf numFmtId="0" fontId="17" fillId="0" borderId="3" xfId="0" applyFont="1" applyFill="1" applyBorder="1" applyAlignment="1">
      <alignment horizontal="center" vertical="center" wrapText="1"/>
    </xf>
    <xf numFmtId="10" fontId="4" fillId="27" borderId="55" xfId="1" applyNumberFormat="1" applyFont="1" applyFill="1" applyBorder="1" applyAlignment="1">
      <alignment horizontal="center" vertical="center"/>
    </xf>
    <xf numFmtId="168" fontId="29" fillId="11" borderId="55" xfId="0" applyNumberFormat="1" applyFont="1" applyFill="1" applyBorder="1" applyAlignment="1">
      <alignment horizontal="right" indent="2"/>
    </xf>
    <xf numFmtId="9" fontId="29" fillId="11" borderId="55" xfId="2" applyFont="1" applyFill="1" applyBorder="1" applyAlignment="1">
      <alignment horizontal="right" indent="2"/>
    </xf>
    <xf numFmtId="171" fontId="26" fillId="5" borderId="55" xfId="15" applyNumberFormat="1" applyFont="1" applyFill="1" applyBorder="1" applyAlignment="1" applyProtection="1">
      <alignment horizontal="center" vertical="center" wrapText="1"/>
      <protection locked="0"/>
    </xf>
    <xf numFmtId="167" fontId="15" fillId="2" borderId="1" xfId="11" applyFont="1" applyFill="1" applyBorder="1" applyAlignment="1">
      <alignment horizontal="left" vertical="center" shrinkToFit="1"/>
    </xf>
    <xf numFmtId="167" fontId="17" fillId="2" borderId="1" xfId="11" applyFont="1" applyFill="1" applyBorder="1" applyAlignment="1">
      <alignment horizontal="left" vertical="center" wrapText="1" shrinkToFit="1"/>
    </xf>
    <xf numFmtId="167" fontId="17" fillId="2" borderId="2" xfId="11" applyFont="1" applyFill="1" applyBorder="1" applyAlignment="1">
      <alignment horizontal="left" vertical="center" wrapText="1" shrinkToFit="1"/>
    </xf>
    <xf numFmtId="164" fontId="1" fillId="2" borderId="2" xfId="1" applyNumberFormat="1" applyFont="1" applyFill="1" applyBorder="1" applyAlignment="1">
      <alignment horizontal="center" vertical="center" wrapText="1"/>
    </xf>
    <xf numFmtId="9" fontId="1" fillId="2" borderId="1" xfId="2" applyNumberFormat="1" applyFont="1" applyFill="1" applyBorder="1" applyAlignment="1">
      <alignment horizontal="center" vertical="center" wrapText="1"/>
    </xf>
    <xf numFmtId="164" fontId="1" fillId="2" borderId="1" xfId="1" applyNumberFormat="1" applyFont="1" applyFill="1" applyBorder="1" applyAlignment="1">
      <alignment horizontal="center" vertical="center" wrapText="1"/>
    </xf>
    <xf numFmtId="167" fontId="165" fillId="2" borderId="1" xfId="11" applyFont="1" applyFill="1" applyBorder="1" applyAlignment="1">
      <alignment horizontal="left" vertical="top" shrinkToFit="1"/>
    </xf>
    <xf numFmtId="167" fontId="17" fillId="2" borderId="1" xfId="11" applyFont="1" applyFill="1" applyBorder="1" applyAlignment="1">
      <alignment horizontal="left" vertical="top" wrapText="1" shrinkToFit="1"/>
    </xf>
    <xf numFmtId="167" fontId="17" fillId="2" borderId="3" xfId="11" applyFont="1" applyFill="1" applyBorder="1" applyAlignment="1">
      <alignment horizontal="left" vertical="top" wrapText="1" shrinkToFit="1"/>
    </xf>
    <xf numFmtId="164" fontId="1" fillId="2" borderId="3" xfId="1" applyNumberFormat="1" applyFont="1" applyFill="1" applyBorder="1" applyAlignment="1">
      <alignment horizontal="center" vertical="center" wrapText="1"/>
    </xf>
    <xf numFmtId="9" fontId="1" fillId="2" borderId="1" xfId="2" applyFont="1" applyFill="1" applyBorder="1" applyAlignment="1">
      <alignment horizontal="center" vertical="center"/>
    </xf>
    <xf numFmtId="164" fontId="1" fillId="2" borderId="0" xfId="1" applyNumberFormat="1" applyFont="1" applyFill="1" applyBorder="1" applyAlignment="1">
      <alignment horizontal="center" vertical="center" wrapText="1"/>
    </xf>
    <xf numFmtId="0" fontId="31" fillId="5" borderId="1" xfId="15" applyNumberFormat="1" applyFont="1" applyFill="1" applyBorder="1" applyAlignment="1" applyProtection="1">
      <alignment horizontal="left" vertical="center" wrapText="1"/>
      <protection locked="0"/>
    </xf>
    <xf numFmtId="0" fontId="31" fillId="5" borderId="1" xfId="15" applyNumberFormat="1" applyFont="1" applyFill="1" applyBorder="1" applyAlignment="1" applyProtection="1">
      <alignment horizontal="center" vertical="center" wrapText="1"/>
      <protection locked="0"/>
    </xf>
    <xf numFmtId="0" fontId="31" fillId="5" borderId="0" xfId="15" applyNumberFormat="1" applyFont="1" applyFill="1" applyBorder="1" applyAlignment="1" applyProtection="1">
      <alignment horizontal="center" vertical="center" wrapText="1"/>
      <protection locked="0"/>
    </xf>
    <xf numFmtId="164" fontId="1" fillId="3" borderId="1" xfId="1" applyNumberFormat="1" applyFont="1" applyFill="1" applyBorder="1" applyAlignment="1">
      <alignment horizontal="left" vertical="center"/>
    </xf>
    <xf numFmtId="164" fontId="1" fillId="3" borderId="1" xfId="1" applyNumberFormat="1" applyFont="1" applyFill="1" applyBorder="1" applyAlignment="1">
      <alignment horizontal="left" vertical="center" wrapText="1"/>
    </xf>
    <xf numFmtId="164" fontId="1" fillId="3" borderId="1" xfId="1" applyNumberFormat="1" applyFont="1" applyFill="1" applyBorder="1" applyAlignment="1">
      <alignment horizontal="center" vertical="center"/>
    </xf>
    <xf numFmtId="9" fontId="1" fillId="3" borderId="1" xfId="2" applyNumberFormat="1" applyFont="1" applyFill="1" applyBorder="1" applyAlignment="1">
      <alignment horizontal="center" vertical="center"/>
    </xf>
    <xf numFmtId="168" fontId="17" fillId="2" borderId="0" xfId="11" applyNumberFormat="1" applyFont="1" applyFill="1" applyBorder="1" applyAlignment="1">
      <alignment horizontal="center" vertical="center"/>
    </xf>
    <xf numFmtId="0" fontId="14" fillId="0" borderId="0" xfId="0" applyFont="1"/>
    <xf numFmtId="0" fontId="14" fillId="0" borderId="0" xfId="0" applyFont="1" applyAlignment="1">
      <alignment wrapText="1"/>
    </xf>
    <xf numFmtId="0" fontId="14" fillId="0" borderId="0" xfId="0" applyFont="1" applyAlignment="1">
      <alignment horizontal="center" vertical="center"/>
    </xf>
    <xf numFmtId="0" fontId="35" fillId="8" borderId="95" xfId="17" applyBorder="1" applyAlignment="1">
      <alignment horizontal="center" vertical="center"/>
    </xf>
    <xf numFmtId="0" fontId="36" fillId="0" borderId="55" xfId="0" applyFont="1" applyFill="1" applyBorder="1" applyAlignment="1">
      <alignment horizontal="center" vertical="center" wrapText="1"/>
    </xf>
    <xf numFmtId="0" fontId="176" fillId="32" borderId="0" xfId="0" applyFont="1" applyFill="1" applyAlignment="1">
      <alignment horizontal="center" vertical="center"/>
    </xf>
    <xf numFmtId="0" fontId="79" fillId="33" borderId="56" xfId="0" applyFont="1" applyFill="1" applyBorder="1" applyAlignment="1">
      <alignment horizontal="center" vertical="center" wrapText="1"/>
    </xf>
    <xf numFmtId="9" fontId="79" fillId="33" borderId="56" xfId="2" applyFont="1" applyFill="1" applyBorder="1" applyAlignment="1">
      <alignment horizontal="center" vertical="center" wrapText="1"/>
    </xf>
    <xf numFmtId="167" fontId="21" fillId="2" borderId="1" xfId="11" applyFont="1" applyFill="1" applyBorder="1" applyAlignment="1">
      <alignment horizontal="center" vertical="center" shrinkToFit="1"/>
    </xf>
    <xf numFmtId="167" fontId="21" fillId="2" borderId="1" xfId="11" applyFont="1" applyFill="1" applyBorder="1" applyAlignment="1">
      <alignment horizontal="center" vertical="center" wrapText="1" shrinkToFit="1"/>
    </xf>
    <xf numFmtId="49" fontId="28" fillId="0" borderId="55" xfId="0" applyNumberFormat="1" applyFont="1" applyFill="1" applyBorder="1" applyAlignment="1">
      <alignment horizontal="left" wrapText="1"/>
    </xf>
    <xf numFmtId="167" fontId="1" fillId="0" borderId="55" xfId="0" applyNumberFormat="1" applyFont="1" applyFill="1" applyBorder="1" applyAlignment="1">
      <alignment horizontal="left"/>
    </xf>
    <xf numFmtId="167" fontId="18" fillId="0" borderId="55" xfId="0" applyNumberFormat="1" applyFont="1" applyFill="1" applyBorder="1" applyAlignment="1">
      <alignment horizontal="left" vertical="center" wrapText="1"/>
    </xf>
    <xf numFmtId="167" fontId="28" fillId="0" borderId="0" xfId="0" applyNumberFormat="1" applyFont="1" applyFill="1" applyBorder="1" applyAlignment="1">
      <alignment horizontal="left" wrapText="1" shrinkToFit="1"/>
    </xf>
    <xf numFmtId="167" fontId="28" fillId="0" borderId="0" xfId="0" applyNumberFormat="1" applyFont="1" applyBorder="1" applyAlignment="1">
      <alignment wrapText="1"/>
    </xf>
    <xf numFmtId="167" fontId="28" fillId="0" borderId="0" xfId="0" applyNumberFormat="1" applyFont="1" applyFill="1" applyBorder="1" applyAlignment="1">
      <alignment horizontal="left" vertical="center" shrinkToFit="1"/>
    </xf>
    <xf numFmtId="167" fontId="21" fillId="2" borderId="55" xfId="25" applyFont="1" applyFill="1" applyBorder="1" applyAlignment="1">
      <alignment horizontal="left" vertical="center" wrapText="1" shrinkToFit="1"/>
    </xf>
    <xf numFmtId="167" fontId="21" fillId="2" borderId="55" xfId="25" applyFont="1" applyFill="1" applyBorder="1" applyAlignment="1">
      <alignment horizontal="left" vertical="top" wrapText="1" shrinkToFit="1"/>
    </xf>
    <xf numFmtId="169" fontId="28" fillId="5" borderId="55" xfId="15" applyFont="1" applyFill="1" applyBorder="1" applyAlignment="1" applyProtection="1">
      <alignment horizontal="left" vertical="center"/>
      <protection locked="0"/>
    </xf>
    <xf numFmtId="0" fontId="26" fillId="5" borderId="55" xfId="15" applyNumberFormat="1" applyFont="1" applyFill="1" applyBorder="1" applyAlignment="1" applyProtection="1">
      <alignment horizontal="left" vertical="center" wrapText="1"/>
      <protection locked="0"/>
    </xf>
    <xf numFmtId="0" fontId="26" fillId="5" borderId="55" xfId="15" applyNumberFormat="1" applyFont="1" applyFill="1" applyBorder="1" applyAlignment="1" applyProtection="1">
      <alignment horizontal="center" vertical="center" wrapText="1"/>
      <protection locked="0"/>
    </xf>
    <xf numFmtId="164" fontId="23" fillId="3" borderId="55" xfId="1" applyNumberFormat="1" applyFont="1" applyFill="1" applyBorder="1" applyAlignment="1">
      <alignment horizontal="left" vertical="center" wrapText="1"/>
    </xf>
    <xf numFmtId="9" fontId="23" fillId="3" borderId="55" xfId="2" applyNumberFormat="1" applyFont="1" applyFill="1" applyBorder="1" applyAlignment="1">
      <alignment horizontal="center" vertical="center"/>
    </xf>
    <xf numFmtId="168" fontId="21" fillId="2" borderId="55" xfId="25" applyNumberFormat="1" applyFont="1" applyFill="1" applyBorder="1" applyAlignment="1">
      <alignment horizontal="right" indent="2"/>
    </xf>
    <xf numFmtId="0" fontId="0" fillId="0" borderId="0" xfId="0" applyAlignment="1">
      <alignment horizontal="center"/>
    </xf>
    <xf numFmtId="0" fontId="35" fillId="8" borderId="0" xfId="17" applyFont="1" applyAlignment="1">
      <alignment horizontal="center" vertical="center"/>
    </xf>
    <xf numFmtId="0" fontId="35" fillId="8" borderId="0" xfId="17" applyAlignment="1">
      <alignment horizontal="center" vertical="center"/>
    </xf>
    <xf numFmtId="0" fontId="164" fillId="2" borderId="0" xfId="0" applyFont="1" applyFill="1" applyBorder="1" applyAlignment="1">
      <alignment horizontal="center" vertical="center" wrapText="1"/>
    </xf>
    <xf numFmtId="0" fontId="164" fillId="2" borderId="7" xfId="0" applyFont="1" applyFill="1" applyBorder="1" applyAlignment="1">
      <alignment horizontal="center" vertical="center" wrapText="1"/>
    </xf>
    <xf numFmtId="0" fontId="164" fillId="2" borderId="8" xfId="0" applyFont="1" applyFill="1" applyBorder="1" applyAlignment="1">
      <alignment horizontal="center" vertical="center" wrapText="1"/>
    </xf>
    <xf numFmtId="0" fontId="164" fillId="2" borderId="24" xfId="0" applyFont="1" applyFill="1" applyBorder="1" applyAlignment="1">
      <alignment horizontal="center" vertical="center" wrapText="1"/>
    </xf>
    <xf numFmtId="164" fontId="4" fillId="2" borderId="71" xfId="1" applyNumberFormat="1" applyFont="1" applyFill="1" applyBorder="1" applyAlignment="1">
      <alignment horizontal="center" vertical="center" wrapText="1"/>
    </xf>
    <xf numFmtId="164" fontId="4" fillId="2" borderId="3" xfId="1" applyNumberFormat="1" applyFont="1" applyFill="1" applyBorder="1" applyAlignment="1">
      <alignment horizontal="center" vertical="center" wrapText="1"/>
    </xf>
    <xf numFmtId="0" fontId="48" fillId="11" borderId="55" xfId="0" applyFont="1" applyFill="1" applyBorder="1" applyAlignment="1">
      <alignment horizontal="left" vertical="center" wrapText="1" shrinkToFit="1"/>
    </xf>
    <xf numFmtId="0" fontId="37" fillId="10" borderId="55" xfId="0" applyFont="1" applyFill="1" applyBorder="1" applyAlignment="1">
      <alignment horizontal="left" vertical="center" shrinkToFit="1"/>
    </xf>
    <xf numFmtId="0" fontId="48" fillId="11" borderId="55" xfId="0" applyFont="1" applyFill="1" applyBorder="1" applyAlignment="1">
      <alignment horizontal="left" vertical="center" shrinkToFit="1"/>
    </xf>
    <xf numFmtId="0" fontId="146" fillId="10" borderId="55" xfId="0" applyFont="1" applyFill="1" applyBorder="1" applyAlignment="1">
      <alignment horizontal="left" vertical="center" shrinkToFit="1"/>
    </xf>
    <xf numFmtId="0" fontId="31" fillId="11" borderId="7" xfId="0" applyFont="1" applyFill="1" applyBorder="1" applyAlignment="1">
      <alignment horizontal="left" vertical="center" wrapText="1" shrinkToFit="1"/>
    </xf>
    <xf numFmtId="0" fontId="31" fillId="11" borderId="24" xfId="0" applyFont="1" applyFill="1" applyBorder="1" applyAlignment="1">
      <alignment horizontal="left" vertical="center" wrapText="1" shrinkToFit="1"/>
    </xf>
    <xf numFmtId="0" fontId="73" fillId="18" borderId="25" xfId="0" applyFont="1" applyFill="1" applyBorder="1" applyAlignment="1">
      <alignment horizontal="left" vertical="center" wrapText="1"/>
    </xf>
    <xf numFmtId="0" fontId="73" fillId="18" borderId="27" xfId="0" applyFont="1" applyFill="1" applyBorder="1" applyAlignment="1">
      <alignment horizontal="left" vertical="center" wrapText="1"/>
    </xf>
    <xf numFmtId="0" fontId="73" fillId="18" borderId="50" xfId="0" applyFont="1" applyFill="1" applyBorder="1" applyAlignment="1">
      <alignment horizontal="left" vertical="center" wrapText="1"/>
    </xf>
    <xf numFmtId="0" fontId="58" fillId="2" borderId="26" xfId="0" applyFont="1" applyFill="1" applyBorder="1" applyAlignment="1">
      <alignment horizontal="center" vertical="center" wrapText="1"/>
    </xf>
    <xf numFmtId="0" fontId="75" fillId="2" borderId="52" xfId="0" applyFont="1" applyFill="1" applyBorder="1" applyAlignment="1">
      <alignment horizontal="center" vertical="center" wrapText="1"/>
    </xf>
    <xf numFmtId="0" fontId="75" fillId="2" borderId="53" xfId="0" applyFont="1" applyFill="1" applyBorder="1" applyAlignment="1">
      <alignment horizontal="center" vertical="center" wrapText="1"/>
    </xf>
    <xf numFmtId="0" fontId="75" fillId="2" borderId="26" xfId="0" applyFont="1" applyFill="1" applyBorder="1" applyAlignment="1">
      <alignment horizontal="center" vertical="center" wrapText="1"/>
    </xf>
    <xf numFmtId="0" fontId="65" fillId="6" borderId="1" xfId="0" applyFont="1" applyFill="1" applyBorder="1" applyAlignment="1">
      <alignment horizontal="left" vertical="center" wrapText="1"/>
    </xf>
    <xf numFmtId="0" fontId="65" fillId="0" borderId="46" xfId="0" applyFont="1" applyFill="1" applyBorder="1" applyAlignment="1">
      <alignment horizontal="left" vertical="center" wrapText="1"/>
    </xf>
    <xf numFmtId="0" fontId="65" fillId="0" borderId="41" xfId="0" applyFont="1" applyFill="1" applyBorder="1" applyAlignment="1">
      <alignment horizontal="left" vertical="center" wrapText="1"/>
    </xf>
    <xf numFmtId="0" fontId="17" fillId="0" borderId="1" xfId="0" applyFont="1" applyBorder="1" applyAlignment="1">
      <alignment horizontal="left" vertical="center" wrapText="1"/>
    </xf>
    <xf numFmtId="0" fontId="157" fillId="28" borderId="55" xfId="0" applyFont="1" applyFill="1" applyBorder="1" applyAlignment="1">
      <alignment horizontal="center" vertical="center"/>
    </xf>
    <xf numFmtId="171" fontId="4" fillId="2" borderId="55" xfId="1" applyNumberFormat="1" applyFont="1" applyFill="1" applyBorder="1" applyAlignment="1">
      <alignment horizontal="left" vertical="center" wrapText="1"/>
    </xf>
    <xf numFmtId="0" fontId="35" fillId="8" borderId="0" xfId="17" applyFont="1" applyAlignment="1">
      <alignment horizontal="left" vertical="center"/>
    </xf>
    <xf numFmtId="169" fontId="15" fillId="5" borderId="55" xfId="15" applyFont="1" applyFill="1" applyBorder="1" applyAlignment="1" applyProtection="1">
      <alignment horizontal="center" vertical="center"/>
      <protection locked="0"/>
    </xf>
    <xf numFmtId="164" fontId="15" fillId="5" borderId="55" xfId="15" applyNumberFormat="1" applyFont="1" applyFill="1" applyBorder="1" applyAlignment="1" applyProtection="1">
      <alignment horizontal="center" vertical="center" wrapText="1"/>
      <protection locked="0"/>
    </xf>
    <xf numFmtId="0" fontId="125" fillId="0" borderId="55" xfId="0" applyFont="1" applyFill="1" applyBorder="1" applyAlignment="1">
      <alignment horizontal="left" vertical="center" wrapText="1"/>
    </xf>
    <xf numFmtId="0" fontId="125" fillId="0" borderId="55" xfId="0" applyFont="1" applyFill="1" applyBorder="1" applyAlignment="1">
      <alignment horizontal="left" vertical="center"/>
    </xf>
    <xf numFmtId="0" fontId="38" fillId="3" borderId="43" xfId="0" applyFont="1" applyFill="1" applyBorder="1" applyAlignment="1">
      <alignment horizontal="center" vertical="center"/>
    </xf>
    <xf numFmtId="0" fontId="38" fillId="3" borderId="75" xfId="0" applyFont="1" applyFill="1" applyBorder="1" applyAlignment="1">
      <alignment horizontal="center" vertical="center"/>
    </xf>
    <xf numFmtId="0" fontId="112" fillId="0" borderId="55" xfId="0" applyFont="1" applyFill="1" applyBorder="1" applyAlignment="1">
      <alignment horizontal="left" vertical="center" wrapText="1"/>
    </xf>
    <xf numFmtId="0" fontId="112" fillId="0" borderId="55" xfId="0" applyFont="1" applyFill="1" applyBorder="1" applyAlignment="1">
      <alignment horizontal="left" vertical="center"/>
    </xf>
    <xf numFmtId="0" fontId="38" fillId="0" borderId="20"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2" xfId="0" applyFont="1" applyBorder="1" applyAlignment="1">
      <alignment horizontal="center" vertical="center" wrapText="1"/>
    </xf>
    <xf numFmtId="0" fontId="38" fillId="0" borderId="23" xfId="0" applyFont="1" applyBorder="1" applyAlignment="1">
      <alignment horizontal="center" vertical="center" wrapText="1"/>
    </xf>
    <xf numFmtId="0" fontId="38" fillId="9" borderId="21" xfId="0" applyFont="1" applyFill="1" applyBorder="1" applyAlignment="1">
      <alignment horizontal="center" vertical="center" wrapText="1"/>
    </xf>
    <xf numFmtId="0" fontId="38" fillId="9" borderId="16" xfId="0" applyFont="1" applyFill="1" applyBorder="1" applyAlignment="1">
      <alignment horizontal="center" vertical="center" wrapText="1"/>
    </xf>
    <xf numFmtId="0" fontId="38" fillId="9" borderId="15" xfId="0" applyFont="1" applyFill="1" applyBorder="1" applyAlignment="1">
      <alignment horizontal="center" vertical="center" wrapText="1"/>
    </xf>
    <xf numFmtId="0" fontId="38" fillId="0" borderId="20" xfId="0" applyFont="1" applyBorder="1" applyAlignment="1">
      <alignment horizontal="center" vertical="center"/>
    </xf>
    <xf numFmtId="0" fontId="38" fillId="0" borderId="18" xfId="0" applyFont="1" applyBorder="1" applyAlignment="1">
      <alignment horizontal="center" vertical="center"/>
    </xf>
    <xf numFmtId="0" fontId="38" fillId="0" borderId="19" xfId="0" applyFont="1" applyBorder="1" applyAlignment="1">
      <alignment horizontal="center" vertical="center"/>
    </xf>
    <xf numFmtId="0" fontId="38" fillId="9" borderId="17" xfId="0" applyFont="1" applyFill="1" applyBorder="1" applyAlignment="1">
      <alignment horizontal="center" vertical="center" wrapText="1"/>
    </xf>
    <xf numFmtId="0" fontId="38" fillId="0" borderId="12" xfId="0" applyFont="1" applyBorder="1" applyAlignment="1">
      <alignment horizontal="center" vertical="center"/>
    </xf>
    <xf numFmtId="0" fontId="38" fillId="9" borderId="11" xfId="0" applyFont="1" applyFill="1" applyBorder="1" applyAlignment="1">
      <alignment horizontal="center" vertical="center" wrapText="1"/>
    </xf>
    <xf numFmtId="0" fontId="38" fillId="0" borderId="13" xfId="0" applyFont="1" applyBorder="1" applyAlignment="1">
      <alignment horizontal="center" vertical="center"/>
    </xf>
    <xf numFmtId="0" fontId="38" fillId="9" borderId="22" xfId="0" applyFont="1" applyFill="1" applyBorder="1" applyAlignment="1">
      <alignment horizontal="center" vertical="center"/>
    </xf>
    <xf numFmtId="0" fontId="38" fillId="9" borderId="16" xfId="0" applyFont="1" applyFill="1" applyBorder="1" applyAlignment="1">
      <alignment horizontal="center" vertical="center"/>
    </xf>
    <xf numFmtId="0" fontId="38" fillId="9" borderId="15" xfId="0" applyFont="1" applyFill="1" applyBorder="1" applyAlignment="1">
      <alignment horizontal="center" vertical="center"/>
    </xf>
    <xf numFmtId="0" fontId="38" fillId="9" borderId="21" xfId="0" applyFont="1" applyFill="1" applyBorder="1" applyAlignment="1">
      <alignment horizontal="center" vertical="center"/>
    </xf>
    <xf numFmtId="0" fontId="38" fillId="9" borderId="20" xfId="0" applyFont="1" applyFill="1" applyBorder="1" applyAlignment="1">
      <alignment horizontal="center" vertical="center" wrapText="1"/>
    </xf>
    <xf numFmtId="0" fontId="38" fillId="9" borderId="18" xfId="0" applyFont="1" applyFill="1" applyBorder="1" applyAlignment="1">
      <alignment horizontal="center" vertical="center" wrapText="1"/>
    </xf>
    <xf numFmtId="0" fontId="38" fillId="9" borderId="19" xfId="0" applyFont="1" applyFill="1" applyBorder="1" applyAlignment="1">
      <alignment horizontal="center" vertical="center" wrapText="1"/>
    </xf>
    <xf numFmtId="0" fontId="38" fillId="0" borderId="21"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1" xfId="0" applyFont="1" applyBorder="1" applyAlignment="1">
      <alignment horizontal="center" vertical="center" wrapText="1"/>
    </xf>
    <xf numFmtId="0" fontId="38" fillId="0" borderId="21" xfId="0" applyFont="1" applyBorder="1" applyAlignment="1">
      <alignment horizontal="center" vertical="center"/>
    </xf>
    <xf numFmtId="0" fontId="38" fillId="0" borderId="16" xfId="0" applyFont="1" applyBorder="1" applyAlignment="1">
      <alignment horizontal="center" vertical="center"/>
    </xf>
    <xf numFmtId="0" fontId="38" fillId="0" borderId="15" xfId="0" applyFont="1" applyBorder="1" applyAlignment="1">
      <alignment horizontal="center" vertical="center"/>
    </xf>
    <xf numFmtId="0" fontId="38" fillId="9" borderId="17" xfId="0" applyFont="1" applyFill="1" applyBorder="1" applyAlignment="1">
      <alignment horizontal="center" vertical="center"/>
    </xf>
    <xf numFmtId="0" fontId="46" fillId="10" borderId="60" xfId="0" applyFont="1" applyFill="1" applyBorder="1" applyAlignment="1">
      <alignment horizontal="left" shrinkToFit="1"/>
    </xf>
    <xf numFmtId="0" fontId="46" fillId="10" borderId="50" xfId="0" applyFont="1" applyFill="1" applyBorder="1" applyAlignment="1">
      <alignment horizontal="left" shrinkToFit="1"/>
    </xf>
  </cellXfs>
  <cellStyles count="39">
    <cellStyle name="Bad" xfId="17" builtinId="27"/>
    <cellStyle name="Comma" xfId="21" builtinId="3"/>
    <cellStyle name="Comma 2" xfId="8"/>
    <cellStyle name="Comma 2 2" xfId="29"/>
    <cellStyle name="Currency" xfId="1" builtinId="4"/>
    <cellStyle name="Currency 2" xfId="9"/>
    <cellStyle name="Hyperlink" xfId="16" builtinId="8"/>
    <cellStyle name="Hyperlink 2" xfId="26"/>
    <cellStyle name="Normal" xfId="0" builtinId="0"/>
    <cellStyle name="Normal 10 2" xfId="19"/>
    <cellStyle name="Normal 10 2 2" xfId="28"/>
    <cellStyle name="Normal 10 2 3" xfId="35"/>
    <cellStyle name="Normal 2" xfId="10"/>
    <cellStyle name="Normal 2 2" xfId="18"/>
    <cellStyle name="Normal 2 3" xfId="27"/>
    <cellStyle name="Normal 2 4" xfId="34"/>
    <cellStyle name="Normal 3" xfId="11"/>
    <cellStyle name="Normal 3 2" xfId="12"/>
    <cellStyle name="Normal 3 3" xfId="25"/>
    <cellStyle name="Normal 33" xfId="20"/>
    <cellStyle name="Normal 4" xfId="7"/>
    <cellStyle name="Normal_BOXD_quickguide_Sept_06_External" xfId="36"/>
    <cellStyle name="Normal_Sheet3" xfId="31"/>
    <cellStyle name="normální 2" xfId="13"/>
    <cellStyle name="Normalny 2" xfId="30"/>
    <cellStyle name="Percent" xfId="2" builtinId="5"/>
    <cellStyle name="Standard_Austria Preisliste" xfId="14"/>
    <cellStyle name="Обычный 2" xfId="3"/>
    <cellStyle name="Обычный 2 2" xfId="4"/>
    <cellStyle name="Обычный 2 2 2" xfId="6"/>
    <cellStyle name="Обычный 2 3" xfId="5"/>
    <cellStyle name="一般 13 2" xfId="38"/>
    <cellStyle name="一般 2" xfId="32"/>
    <cellStyle name="一般_Book1" xfId="15"/>
    <cellStyle name="一般_Price New-originall" xfId="33"/>
    <cellStyle name="一般_Sheet1" xfId="37"/>
    <cellStyle name="常规 2" xfId="22"/>
    <cellStyle name="常规 2 5" xfId="24"/>
    <cellStyle name="常规 6" xfId="23"/>
  </cellStyles>
  <dxfs count="0"/>
  <tableStyles count="0" defaultTableStyle="TableStyleMedium9" defaultPivotStyle="PivotStyleLight16"/>
  <colors>
    <mruColors>
      <color rgb="FFCCFFFF"/>
      <color rgb="FFCCFFCC"/>
      <color rgb="FFA20000"/>
      <color rgb="FFAC0000"/>
      <color rgb="FFAE7299"/>
      <color rgb="FFCC66FF"/>
      <color rgb="FFFF89B9"/>
      <color rgb="FFFF0066"/>
      <color rgb="FF00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7.png"/><Relationship Id="rId18" Type="http://schemas.openxmlformats.org/officeDocument/2006/relationships/hyperlink" Target="#'A-data'!A1"/><Relationship Id="rId26" Type="http://schemas.openxmlformats.org/officeDocument/2006/relationships/hyperlink" Target="#NetGear!A1"/><Relationship Id="rId39" Type="http://schemas.openxmlformats.org/officeDocument/2006/relationships/image" Target="../media/image20.png"/><Relationship Id="rId21" Type="http://schemas.openxmlformats.org/officeDocument/2006/relationships/image" Target="../media/image11.png"/><Relationship Id="rId34" Type="http://schemas.openxmlformats.org/officeDocument/2006/relationships/hyperlink" Target="#McAfee!A1"/><Relationship Id="rId42" Type="http://schemas.openxmlformats.org/officeDocument/2006/relationships/hyperlink" Target="#Nvidia!A1"/><Relationship Id="rId47" Type="http://schemas.openxmlformats.org/officeDocument/2006/relationships/image" Target="../media/image24.png"/><Relationship Id="rId50" Type="http://schemas.openxmlformats.org/officeDocument/2006/relationships/hyperlink" Target="#Innergie!A1"/><Relationship Id="rId55" Type="http://schemas.openxmlformats.org/officeDocument/2006/relationships/image" Target="../media/image28.png"/><Relationship Id="rId7" Type="http://schemas.openxmlformats.org/officeDocument/2006/relationships/image" Target="../media/image4.jpeg"/><Relationship Id="rId12" Type="http://schemas.openxmlformats.org/officeDocument/2006/relationships/hyperlink" Target="#Cygnett!A1"/><Relationship Id="rId17" Type="http://schemas.openxmlformats.org/officeDocument/2006/relationships/image" Target="../media/image9.png"/><Relationship Id="rId25" Type="http://schemas.openxmlformats.org/officeDocument/2006/relationships/image" Target="../media/image13.jpeg"/><Relationship Id="rId33" Type="http://schemas.openxmlformats.org/officeDocument/2006/relationships/image" Target="../media/image17.png"/><Relationship Id="rId38" Type="http://schemas.openxmlformats.org/officeDocument/2006/relationships/hyperlink" Target="#OCZ!A1"/><Relationship Id="rId46" Type="http://schemas.openxmlformats.org/officeDocument/2006/relationships/hyperlink" Target="#Ubiquiti!A1"/><Relationship Id="rId59" Type="http://schemas.openxmlformats.org/officeDocument/2006/relationships/image" Target="../media/image30.jpeg"/><Relationship Id="rId2" Type="http://schemas.openxmlformats.org/officeDocument/2006/relationships/hyperlink" Target="#Tenda!A1"/><Relationship Id="rId16" Type="http://schemas.openxmlformats.org/officeDocument/2006/relationships/hyperlink" Target="#Hitachi!A1"/><Relationship Id="rId20" Type="http://schemas.openxmlformats.org/officeDocument/2006/relationships/hyperlink" Target="#'cellular line'!A1"/><Relationship Id="rId29" Type="http://schemas.openxmlformats.org/officeDocument/2006/relationships/image" Target="../media/image15.jpeg"/><Relationship Id="rId41" Type="http://schemas.openxmlformats.org/officeDocument/2006/relationships/image" Target="../media/image21.png"/><Relationship Id="rId54" Type="http://schemas.openxmlformats.org/officeDocument/2006/relationships/hyperlink" Target="#Patriot!A1"/><Relationship Id="rId1" Type="http://schemas.openxmlformats.org/officeDocument/2006/relationships/image" Target="../media/image1.png"/><Relationship Id="rId6" Type="http://schemas.openxmlformats.org/officeDocument/2006/relationships/hyperlink" Target="#Toshiba!A1"/><Relationship Id="rId11" Type="http://schemas.openxmlformats.org/officeDocument/2006/relationships/image" Target="../media/image6.jpeg"/><Relationship Id="rId24" Type="http://schemas.openxmlformats.org/officeDocument/2006/relationships/hyperlink" Target="#Sandisk!A1"/><Relationship Id="rId32" Type="http://schemas.openxmlformats.org/officeDocument/2006/relationships/hyperlink" Target="#'Canyon LED'!A1"/><Relationship Id="rId37" Type="http://schemas.openxmlformats.org/officeDocument/2006/relationships/image" Target="../media/image19.png"/><Relationship Id="rId40" Type="http://schemas.openxmlformats.org/officeDocument/2006/relationships/hyperlink" Target="#Samsung!A1"/><Relationship Id="rId45" Type="http://schemas.openxmlformats.org/officeDocument/2006/relationships/image" Target="../media/image23.png"/><Relationship Id="rId53" Type="http://schemas.openxmlformats.org/officeDocument/2006/relationships/image" Target="../media/image27.png"/><Relationship Id="rId58" Type="http://schemas.openxmlformats.org/officeDocument/2006/relationships/hyperlink" Target="#Arlo!A1"/><Relationship Id="rId5" Type="http://schemas.openxmlformats.org/officeDocument/2006/relationships/image" Target="../media/image3.jpeg"/><Relationship Id="rId15" Type="http://schemas.openxmlformats.org/officeDocument/2006/relationships/image" Target="../media/image8.png"/><Relationship Id="rId23" Type="http://schemas.openxmlformats.org/officeDocument/2006/relationships/image" Target="../media/image12.jpeg"/><Relationship Id="rId28" Type="http://schemas.openxmlformats.org/officeDocument/2006/relationships/hyperlink" Target="#'TP-link'!A1"/><Relationship Id="rId36" Type="http://schemas.openxmlformats.org/officeDocument/2006/relationships/hyperlink" Target="#Eset!A1"/><Relationship Id="rId49" Type="http://schemas.openxmlformats.org/officeDocument/2006/relationships/image" Target="../media/image25.png"/><Relationship Id="rId57" Type="http://schemas.openxmlformats.org/officeDocument/2006/relationships/image" Target="../media/image29.png"/><Relationship Id="rId10" Type="http://schemas.openxmlformats.org/officeDocument/2006/relationships/hyperlink" Target="#Canyon!A1"/><Relationship Id="rId19" Type="http://schemas.openxmlformats.org/officeDocument/2006/relationships/image" Target="../media/image10.jpeg"/><Relationship Id="rId31" Type="http://schemas.openxmlformats.org/officeDocument/2006/relationships/image" Target="../media/image16.gif"/><Relationship Id="rId44" Type="http://schemas.openxmlformats.org/officeDocument/2006/relationships/hyperlink" Target="#Plextor!A1"/><Relationship Id="rId52" Type="http://schemas.openxmlformats.org/officeDocument/2006/relationships/hyperlink" Target="#Akyga!A1"/><Relationship Id="rId4" Type="http://schemas.openxmlformats.org/officeDocument/2006/relationships/hyperlink" Target="#Seagate!A1"/><Relationship Id="rId9" Type="http://schemas.openxmlformats.org/officeDocument/2006/relationships/image" Target="../media/image5.png"/><Relationship Id="rId14" Type="http://schemas.openxmlformats.org/officeDocument/2006/relationships/hyperlink" Target="#Intel!A1"/><Relationship Id="rId22" Type="http://schemas.openxmlformats.org/officeDocument/2006/relationships/hyperlink" Target="#Logitech!A1"/><Relationship Id="rId27" Type="http://schemas.openxmlformats.org/officeDocument/2006/relationships/image" Target="../media/image14.jpeg"/><Relationship Id="rId30" Type="http://schemas.openxmlformats.org/officeDocument/2006/relationships/hyperlink" Target="#'Western Digital'!A1"/><Relationship Id="rId35" Type="http://schemas.openxmlformats.org/officeDocument/2006/relationships/image" Target="../media/image18.png"/><Relationship Id="rId43" Type="http://schemas.openxmlformats.org/officeDocument/2006/relationships/image" Target="../media/image22.jpeg"/><Relationship Id="rId48" Type="http://schemas.openxmlformats.org/officeDocument/2006/relationships/hyperlink" Target="#Piper!A1"/><Relationship Id="rId56" Type="http://schemas.openxmlformats.org/officeDocument/2006/relationships/hyperlink" Target="#SP!A1"/><Relationship Id="rId8" Type="http://schemas.openxmlformats.org/officeDocument/2006/relationships/hyperlink" Target="#Prestigio!A1"/><Relationship Id="rId51" Type="http://schemas.openxmlformats.org/officeDocument/2006/relationships/image" Target="../media/image26.png"/><Relationship Id="rId3"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hyperlink" Target="#'Smartphones Cyprus'!A1"/></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Intel!A1"/></Relationships>
</file>

<file path=xl/drawings/_rels/drawing4.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hyperlink" Target="#'cellular line'!A1"/></Relationships>
</file>

<file path=xl/drawings/_rels/drawing5.xml.rels><?xml version="1.0" encoding="UTF-8" standalone="yes"?>
<Relationships xmlns="http://schemas.openxmlformats.org/package/2006/relationships"><Relationship Id="rId1" Type="http://schemas.openxmlformats.org/officeDocument/2006/relationships/image" Target="../media/image24.png"/></Relationships>
</file>

<file path=xl/drawings/_rels/drawing6.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7.xml.rels><?xml version="1.0" encoding="UTF-8" standalone="yes"?>
<Relationships xmlns="http://schemas.openxmlformats.org/package/2006/relationships"><Relationship Id="rId13" Type="http://schemas.openxmlformats.org/officeDocument/2006/relationships/image" Target="../media/image45.png"/><Relationship Id="rId18" Type="http://schemas.openxmlformats.org/officeDocument/2006/relationships/image" Target="../media/image50.png"/><Relationship Id="rId26" Type="http://schemas.openxmlformats.org/officeDocument/2006/relationships/image" Target="../media/image58.png"/><Relationship Id="rId39" Type="http://schemas.openxmlformats.org/officeDocument/2006/relationships/image" Target="../media/image71.png"/><Relationship Id="rId21" Type="http://schemas.openxmlformats.org/officeDocument/2006/relationships/image" Target="../media/image53.png"/><Relationship Id="rId34" Type="http://schemas.openxmlformats.org/officeDocument/2006/relationships/image" Target="../media/image66.png"/><Relationship Id="rId42" Type="http://schemas.openxmlformats.org/officeDocument/2006/relationships/image" Target="../media/image74.png"/><Relationship Id="rId47" Type="http://schemas.openxmlformats.org/officeDocument/2006/relationships/image" Target="../media/image79.png"/><Relationship Id="rId50" Type="http://schemas.openxmlformats.org/officeDocument/2006/relationships/image" Target="../media/image82.png"/><Relationship Id="rId55" Type="http://schemas.openxmlformats.org/officeDocument/2006/relationships/image" Target="../media/image87.png"/><Relationship Id="rId63" Type="http://schemas.openxmlformats.org/officeDocument/2006/relationships/image" Target="../media/image95.png"/><Relationship Id="rId68" Type="http://schemas.openxmlformats.org/officeDocument/2006/relationships/image" Target="../media/image100.png"/><Relationship Id="rId7" Type="http://schemas.openxmlformats.org/officeDocument/2006/relationships/image" Target="../media/image39.png"/><Relationship Id="rId71" Type="http://schemas.openxmlformats.org/officeDocument/2006/relationships/image" Target="../media/image103.jpeg"/><Relationship Id="rId2" Type="http://schemas.openxmlformats.org/officeDocument/2006/relationships/image" Target="../media/image34.jpeg"/><Relationship Id="rId16" Type="http://schemas.openxmlformats.org/officeDocument/2006/relationships/image" Target="../media/image48.png"/><Relationship Id="rId29" Type="http://schemas.openxmlformats.org/officeDocument/2006/relationships/image" Target="../media/image61.png"/><Relationship Id="rId11" Type="http://schemas.openxmlformats.org/officeDocument/2006/relationships/image" Target="../media/image43.png"/><Relationship Id="rId24" Type="http://schemas.openxmlformats.org/officeDocument/2006/relationships/image" Target="../media/image56.png"/><Relationship Id="rId32" Type="http://schemas.openxmlformats.org/officeDocument/2006/relationships/image" Target="../media/image64.png"/><Relationship Id="rId37" Type="http://schemas.openxmlformats.org/officeDocument/2006/relationships/image" Target="../media/image69.png"/><Relationship Id="rId40" Type="http://schemas.openxmlformats.org/officeDocument/2006/relationships/image" Target="../media/image72.png"/><Relationship Id="rId45" Type="http://schemas.openxmlformats.org/officeDocument/2006/relationships/image" Target="../media/image77.png"/><Relationship Id="rId53" Type="http://schemas.openxmlformats.org/officeDocument/2006/relationships/image" Target="../media/image85.png"/><Relationship Id="rId58" Type="http://schemas.openxmlformats.org/officeDocument/2006/relationships/image" Target="../media/image90.png"/><Relationship Id="rId66" Type="http://schemas.openxmlformats.org/officeDocument/2006/relationships/image" Target="../media/image98.jpeg"/><Relationship Id="rId74" Type="http://schemas.openxmlformats.org/officeDocument/2006/relationships/image" Target="../media/image106.jpeg"/><Relationship Id="rId5" Type="http://schemas.openxmlformats.org/officeDocument/2006/relationships/image" Target="../media/image37.jpeg"/><Relationship Id="rId15" Type="http://schemas.openxmlformats.org/officeDocument/2006/relationships/image" Target="../media/image47.png"/><Relationship Id="rId23" Type="http://schemas.openxmlformats.org/officeDocument/2006/relationships/image" Target="../media/image55.png"/><Relationship Id="rId28" Type="http://schemas.openxmlformats.org/officeDocument/2006/relationships/image" Target="../media/image60.png"/><Relationship Id="rId36" Type="http://schemas.openxmlformats.org/officeDocument/2006/relationships/image" Target="../media/image68.png"/><Relationship Id="rId49" Type="http://schemas.openxmlformats.org/officeDocument/2006/relationships/image" Target="../media/image81.png"/><Relationship Id="rId57" Type="http://schemas.openxmlformats.org/officeDocument/2006/relationships/image" Target="../media/image89.png"/><Relationship Id="rId61" Type="http://schemas.openxmlformats.org/officeDocument/2006/relationships/image" Target="../media/image93.png"/><Relationship Id="rId10" Type="http://schemas.openxmlformats.org/officeDocument/2006/relationships/image" Target="../media/image42.png"/><Relationship Id="rId19" Type="http://schemas.openxmlformats.org/officeDocument/2006/relationships/image" Target="../media/image51.png"/><Relationship Id="rId31" Type="http://schemas.openxmlformats.org/officeDocument/2006/relationships/image" Target="../media/image63.png"/><Relationship Id="rId44" Type="http://schemas.openxmlformats.org/officeDocument/2006/relationships/image" Target="../media/image76.png"/><Relationship Id="rId52" Type="http://schemas.openxmlformats.org/officeDocument/2006/relationships/image" Target="../media/image84.png"/><Relationship Id="rId60" Type="http://schemas.openxmlformats.org/officeDocument/2006/relationships/image" Target="../media/image92.png"/><Relationship Id="rId65" Type="http://schemas.openxmlformats.org/officeDocument/2006/relationships/image" Target="../media/image97.jpeg"/><Relationship Id="rId73" Type="http://schemas.openxmlformats.org/officeDocument/2006/relationships/image" Target="../media/image105.jpeg"/><Relationship Id="rId4" Type="http://schemas.openxmlformats.org/officeDocument/2006/relationships/image" Target="../media/image36.jpeg"/><Relationship Id="rId9" Type="http://schemas.openxmlformats.org/officeDocument/2006/relationships/image" Target="../media/image41.png"/><Relationship Id="rId14" Type="http://schemas.openxmlformats.org/officeDocument/2006/relationships/image" Target="../media/image46.png"/><Relationship Id="rId22" Type="http://schemas.openxmlformats.org/officeDocument/2006/relationships/image" Target="../media/image54.png"/><Relationship Id="rId27" Type="http://schemas.openxmlformats.org/officeDocument/2006/relationships/image" Target="../media/image59.png"/><Relationship Id="rId30" Type="http://schemas.openxmlformats.org/officeDocument/2006/relationships/image" Target="../media/image62.png"/><Relationship Id="rId35" Type="http://schemas.openxmlformats.org/officeDocument/2006/relationships/image" Target="../media/image67.png"/><Relationship Id="rId43" Type="http://schemas.openxmlformats.org/officeDocument/2006/relationships/image" Target="../media/image75.png"/><Relationship Id="rId48" Type="http://schemas.openxmlformats.org/officeDocument/2006/relationships/image" Target="../media/image80.png"/><Relationship Id="rId56" Type="http://schemas.openxmlformats.org/officeDocument/2006/relationships/image" Target="../media/image88.png"/><Relationship Id="rId64" Type="http://schemas.openxmlformats.org/officeDocument/2006/relationships/image" Target="../media/image96.jpeg"/><Relationship Id="rId69" Type="http://schemas.openxmlformats.org/officeDocument/2006/relationships/image" Target="../media/image101.png"/><Relationship Id="rId8" Type="http://schemas.openxmlformats.org/officeDocument/2006/relationships/image" Target="../media/image40.png"/><Relationship Id="rId51" Type="http://schemas.openxmlformats.org/officeDocument/2006/relationships/image" Target="../media/image83.png"/><Relationship Id="rId72" Type="http://schemas.openxmlformats.org/officeDocument/2006/relationships/image" Target="../media/image104.jpeg"/><Relationship Id="rId3" Type="http://schemas.openxmlformats.org/officeDocument/2006/relationships/image" Target="../media/image35.jpeg"/><Relationship Id="rId12" Type="http://schemas.openxmlformats.org/officeDocument/2006/relationships/image" Target="../media/image44.png"/><Relationship Id="rId17" Type="http://schemas.openxmlformats.org/officeDocument/2006/relationships/image" Target="../media/image49.png"/><Relationship Id="rId25" Type="http://schemas.openxmlformats.org/officeDocument/2006/relationships/image" Target="../media/image57.png"/><Relationship Id="rId33" Type="http://schemas.openxmlformats.org/officeDocument/2006/relationships/image" Target="../media/image65.png"/><Relationship Id="rId38" Type="http://schemas.openxmlformats.org/officeDocument/2006/relationships/image" Target="../media/image70.png"/><Relationship Id="rId46" Type="http://schemas.openxmlformats.org/officeDocument/2006/relationships/image" Target="../media/image78.png"/><Relationship Id="rId59" Type="http://schemas.openxmlformats.org/officeDocument/2006/relationships/image" Target="../media/image91.jpeg"/><Relationship Id="rId67" Type="http://schemas.openxmlformats.org/officeDocument/2006/relationships/image" Target="../media/image99.png"/><Relationship Id="rId20" Type="http://schemas.openxmlformats.org/officeDocument/2006/relationships/image" Target="../media/image52.png"/><Relationship Id="rId41" Type="http://schemas.openxmlformats.org/officeDocument/2006/relationships/image" Target="../media/image73.png"/><Relationship Id="rId54" Type="http://schemas.openxmlformats.org/officeDocument/2006/relationships/image" Target="../media/image86.png"/><Relationship Id="rId62" Type="http://schemas.openxmlformats.org/officeDocument/2006/relationships/image" Target="../media/image94.png"/><Relationship Id="rId70" Type="http://schemas.openxmlformats.org/officeDocument/2006/relationships/image" Target="../media/image102.jpeg"/><Relationship Id="rId75" Type="http://schemas.openxmlformats.org/officeDocument/2006/relationships/image" Target="../media/image29.png"/><Relationship Id="rId1" Type="http://schemas.openxmlformats.org/officeDocument/2006/relationships/image" Target="../media/image33.jpeg"/><Relationship Id="rId6" Type="http://schemas.openxmlformats.org/officeDocument/2006/relationships/image" Target="../media/image38.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28575</xdr:rowOff>
    </xdr:from>
    <xdr:to>
      <xdr:col>1</xdr:col>
      <xdr:colOff>1111250</xdr:colOff>
      <xdr:row>4</xdr:row>
      <xdr:rowOff>77259</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l="10294" t="17219" r="9191" b="21852"/>
        <a:stretch/>
      </xdr:blipFill>
      <xdr:spPr>
        <a:xfrm>
          <a:off x="152400" y="219075"/>
          <a:ext cx="1572683" cy="662517"/>
        </a:xfrm>
        <a:prstGeom prst="rect">
          <a:avLst/>
        </a:prstGeom>
      </xdr:spPr>
    </xdr:pic>
    <xdr:clientData/>
  </xdr:twoCellAnchor>
  <xdr:twoCellAnchor>
    <xdr:from>
      <xdr:col>1</xdr:col>
      <xdr:colOff>1403350</xdr:colOff>
      <xdr:row>1</xdr:row>
      <xdr:rowOff>55034</xdr:rowOff>
    </xdr:from>
    <xdr:to>
      <xdr:col>3</xdr:col>
      <xdr:colOff>1471083</xdr:colOff>
      <xdr:row>3</xdr:row>
      <xdr:rowOff>159809</xdr:rowOff>
    </xdr:to>
    <xdr:sp macro="" textlink="">
      <xdr:nvSpPr>
        <xdr:cNvPr id="3" name="TextBox 2"/>
        <xdr:cNvSpPr txBox="1"/>
      </xdr:nvSpPr>
      <xdr:spPr>
        <a:xfrm>
          <a:off x="2017183" y="245534"/>
          <a:ext cx="4904317" cy="52810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a:solidFill>
                <a:schemeClr val="accent1">
                  <a:lumMod val="50000"/>
                </a:schemeClr>
              </a:solidFill>
            </a:rPr>
            <a:t>ASBIS</a:t>
          </a:r>
          <a:r>
            <a:rPr lang="en-US" sz="2000" baseline="0">
              <a:solidFill>
                <a:schemeClr val="accent1">
                  <a:lumMod val="50000"/>
                </a:schemeClr>
              </a:solidFill>
            </a:rPr>
            <a:t> FULL PRICELIST NOV 2015</a:t>
          </a:r>
          <a:endParaRPr lang="en-US" sz="2000">
            <a:solidFill>
              <a:schemeClr val="accent1">
                <a:lumMod val="50000"/>
              </a:schemeClr>
            </a:solidFill>
          </a:endParaRPr>
        </a:p>
      </xdr:txBody>
    </xdr:sp>
    <xdr:clientData/>
  </xdr:twoCellAnchor>
  <xdr:twoCellAnchor editAs="oneCell">
    <xdr:from>
      <xdr:col>3</xdr:col>
      <xdr:colOff>198967</xdr:colOff>
      <xdr:row>8</xdr:row>
      <xdr:rowOff>1139824</xdr:rowOff>
    </xdr:from>
    <xdr:to>
      <xdr:col>3</xdr:col>
      <xdr:colOff>1469685</xdr:colOff>
      <xdr:row>10</xdr:row>
      <xdr:rowOff>114299</xdr:rowOff>
    </xdr:to>
    <xdr:pic>
      <xdr:nvPicPr>
        <xdr:cNvPr id="5" name="Picture 4">
          <a:hlinkClick xmlns:r="http://schemas.openxmlformats.org/officeDocument/2006/relationships" r:id="rId2"/>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5649384" y="4907491"/>
          <a:ext cx="1270718" cy="466725"/>
        </a:xfrm>
        <a:prstGeom prst="rect">
          <a:avLst/>
        </a:prstGeom>
      </xdr:spPr>
    </xdr:pic>
    <xdr:clientData/>
  </xdr:twoCellAnchor>
  <xdr:twoCellAnchor editAs="oneCell">
    <xdr:from>
      <xdr:col>2</xdr:col>
      <xdr:colOff>2207685</xdr:colOff>
      <xdr:row>7</xdr:row>
      <xdr:rowOff>931333</xdr:rowOff>
    </xdr:from>
    <xdr:to>
      <xdr:col>3</xdr:col>
      <xdr:colOff>1718157</xdr:colOff>
      <xdr:row>8</xdr:row>
      <xdr:rowOff>666748</xdr:rowOff>
    </xdr:to>
    <xdr:pic>
      <xdr:nvPicPr>
        <xdr:cNvPr id="6" name="Picture 5">
          <a:hlinkClick xmlns:r="http://schemas.openxmlformats.org/officeDocument/2006/relationships" r:id="rId4"/>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xmlns="" val="0"/>
            </a:ext>
          </a:extLst>
        </a:blip>
        <a:stretch>
          <a:fillRect/>
        </a:stretch>
      </xdr:blipFill>
      <xdr:spPr>
        <a:xfrm>
          <a:off x="5139268" y="3439583"/>
          <a:ext cx="2029306" cy="994832"/>
        </a:xfrm>
        <a:prstGeom prst="rect">
          <a:avLst/>
        </a:prstGeom>
      </xdr:spPr>
    </xdr:pic>
    <xdr:clientData/>
  </xdr:twoCellAnchor>
  <xdr:twoCellAnchor editAs="oneCell">
    <xdr:from>
      <xdr:col>1</xdr:col>
      <xdr:colOff>2001411</xdr:colOff>
      <xdr:row>7</xdr:row>
      <xdr:rowOff>1174750</xdr:rowOff>
    </xdr:from>
    <xdr:to>
      <xdr:col>2</xdr:col>
      <xdr:colOff>2091268</xdr:colOff>
      <xdr:row>8</xdr:row>
      <xdr:rowOff>549275</xdr:rowOff>
    </xdr:to>
    <xdr:pic>
      <xdr:nvPicPr>
        <xdr:cNvPr id="8" name="Picture 7">
          <a:hlinkClick xmlns:r="http://schemas.openxmlformats.org/officeDocument/2006/relationships" r:id="rId6"/>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xmlns="" val="0"/>
            </a:ext>
          </a:extLst>
        </a:blip>
        <a:srcRect t="31799" b="31861"/>
        <a:stretch/>
      </xdr:blipFill>
      <xdr:spPr>
        <a:xfrm>
          <a:off x="2615244" y="3683000"/>
          <a:ext cx="2407607" cy="633942"/>
        </a:xfrm>
        <a:prstGeom prst="rect">
          <a:avLst/>
        </a:prstGeom>
      </xdr:spPr>
    </xdr:pic>
    <xdr:clientData/>
  </xdr:twoCellAnchor>
  <xdr:twoCellAnchor editAs="oneCell">
    <xdr:from>
      <xdr:col>2</xdr:col>
      <xdr:colOff>1000126</xdr:colOff>
      <xdr:row>6</xdr:row>
      <xdr:rowOff>194734</xdr:rowOff>
    </xdr:from>
    <xdr:to>
      <xdr:col>3</xdr:col>
      <xdr:colOff>942976</xdr:colOff>
      <xdr:row>6</xdr:row>
      <xdr:rowOff>908624</xdr:rowOff>
    </xdr:to>
    <xdr:pic>
      <xdr:nvPicPr>
        <xdr:cNvPr id="11" name="Picture 10">
          <a:hlinkClick xmlns:r="http://schemas.openxmlformats.org/officeDocument/2006/relationships" r:id="rId8"/>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xmlns="" val="0"/>
            </a:ext>
          </a:extLst>
        </a:blip>
        <a:stretch>
          <a:fillRect/>
        </a:stretch>
      </xdr:blipFill>
      <xdr:spPr>
        <a:xfrm>
          <a:off x="3931709" y="1380067"/>
          <a:ext cx="2461684" cy="713890"/>
        </a:xfrm>
        <a:prstGeom prst="rect">
          <a:avLst/>
        </a:prstGeom>
      </xdr:spPr>
    </xdr:pic>
    <xdr:clientData/>
  </xdr:twoCellAnchor>
  <xdr:twoCellAnchor editAs="oneCell">
    <xdr:from>
      <xdr:col>0</xdr:col>
      <xdr:colOff>374652</xdr:colOff>
      <xdr:row>7</xdr:row>
      <xdr:rowOff>168275</xdr:rowOff>
    </xdr:from>
    <xdr:to>
      <xdr:col>1</xdr:col>
      <xdr:colOff>1858079</xdr:colOff>
      <xdr:row>7</xdr:row>
      <xdr:rowOff>455082</xdr:rowOff>
    </xdr:to>
    <xdr:pic>
      <xdr:nvPicPr>
        <xdr:cNvPr id="12" name="Picture 11">
          <a:hlinkClick xmlns:r="http://schemas.openxmlformats.org/officeDocument/2006/relationships" r:id="rId10"/>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xmlns="" val="0"/>
            </a:ext>
          </a:extLst>
        </a:blip>
        <a:stretch>
          <a:fillRect/>
        </a:stretch>
      </xdr:blipFill>
      <xdr:spPr>
        <a:xfrm>
          <a:off x="374652" y="2676525"/>
          <a:ext cx="2097260" cy="286807"/>
        </a:xfrm>
        <a:prstGeom prst="rect">
          <a:avLst/>
        </a:prstGeom>
      </xdr:spPr>
    </xdr:pic>
    <xdr:clientData/>
  </xdr:twoCellAnchor>
  <xdr:twoCellAnchor editAs="oneCell">
    <xdr:from>
      <xdr:col>2</xdr:col>
      <xdr:colOff>285751</xdr:colOff>
      <xdr:row>6</xdr:row>
      <xdr:rowOff>1311275</xdr:rowOff>
    </xdr:from>
    <xdr:to>
      <xdr:col>2</xdr:col>
      <xdr:colOff>2351599</xdr:colOff>
      <xdr:row>7</xdr:row>
      <xdr:rowOff>455083</xdr:rowOff>
    </xdr:to>
    <xdr:pic>
      <xdr:nvPicPr>
        <xdr:cNvPr id="13" name="Picture 12">
          <a:hlinkClick xmlns:r="http://schemas.openxmlformats.org/officeDocument/2006/relationships" r:id="rId12"/>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xmlns="" val="0"/>
            </a:ext>
          </a:extLst>
        </a:blip>
        <a:stretch>
          <a:fillRect/>
        </a:stretch>
      </xdr:blipFill>
      <xdr:spPr>
        <a:xfrm>
          <a:off x="3217334" y="2496608"/>
          <a:ext cx="2065848" cy="466725"/>
        </a:xfrm>
        <a:prstGeom prst="rect">
          <a:avLst/>
        </a:prstGeom>
      </xdr:spPr>
    </xdr:pic>
    <xdr:clientData/>
  </xdr:twoCellAnchor>
  <xdr:twoCellAnchor editAs="oneCell">
    <xdr:from>
      <xdr:col>0</xdr:col>
      <xdr:colOff>481036</xdr:colOff>
      <xdr:row>6</xdr:row>
      <xdr:rowOff>111125</xdr:rowOff>
    </xdr:from>
    <xdr:to>
      <xdr:col>1</xdr:col>
      <xdr:colOff>1051270</xdr:colOff>
      <xdr:row>6</xdr:row>
      <xdr:rowOff>892175</xdr:rowOff>
    </xdr:to>
    <xdr:pic>
      <xdr:nvPicPr>
        <xdr:cNvPr id="14" name="Picture 13">
          <a:hlinkClick xmlns:r="http://schemas.openxmlformats.org/officeDocument/2006/relationships" r:id="rId14"/>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xmlns="" val="0"/>
            </a:ext>
          </a:extLst>
        </a:blip>
        <a:stretch>
          <a:fillRect/>
        </a:stretch>
      </xdr:blipFill>
      <xdr:spPr>
        <a:xfrm>
          <a:off x="481036" y="1296458"/>
          <a:ext cx="1184067" cy="781050"/>
        </a:xfrm>
        <a:prstGeom prst="rect">
          <a:avLst/>
        </a:prstGeom>
      </xdr:spPr>
    </xdr:pic>
    <xdr:clientData/>
  </xdr:twoCellAnchor>
  <xdr:twoCellAnchor editAs="oneCell">
    <xdr:from>
      <xdr:col>5</xdr:col>
      <xdr:colOff>602191</xdr:colOff>
      <xdr:row>7</xdr:row>
      <xdr:rowOff>104777</xdr:rowOff>
    </xdr:from>
    <xdr:to>
      <xdr:col>6</xdr:col>
      <xdr:colOff>294217</xdr:colOff>
      <xdr:row>7</xdr:row>
      <xdr:rowOff>403481</xdr:rowOff>
    </xdr:to>
    <xdr:pic>
      <xdr:nvPicPr>
        <xdr:cNvPr id="16" name="Picture 15">
          <a:hlinkClick xmlns:r="http://schemas.openxmlformats.org/officeDocument/2006/relationships" r:id="rId16"/>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xmlns="" val="0"/>
            </a:ext>
          </a:extLst>
        </a:blip>
        <a:stretch>
          <a:fillRect/>
        </a:stretch>
      </xdr:blipFill>
      <xdr:spPr>
        <a:xfrm>
          <a:off x="10751608" y="2613027"/>
          <a:ext cx="1872192" cy="298704"/>
        </a:xfrm>
        <a:prstGeom prst="rect">
          <a:avLst/>
        </a:prstGeom>
      </xdr:spPr>
    </xdr:pic>
    <xdr:clientData/>
  </xdr:twoCellAnchor>
  <xdr:twoCellAnchor editAs="oneCell">
    <xdr:from>
      <xdr:col>4</xdr:col>
      <xdr:colOff>392643</xdr:colOff>
      <xdr:row>5</xdr:row>
      <xdr:rowOff>106892</xdr:rowOff>
    </xdr:from>
    <xdr:to>
      <xdr:col>4</xdr:col>
      <xdr:colOff>2301876</xdr:colOff>
      <xdr:row>6</xdr:row>
      <xdr:rowOff>939045</xdr:rowOff>
    </xdr:to>
    <xdr:pic>
      <xdr:nvPicPr>
        <xdr:cNvPr id="17" name="Picture 16">
          <a:hlinkClick xmlns:r="http://schemas.openxmlformats.org/officeDocument/2006/relationships" r:id="rId18"/>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xmlns="" val="0"/>
            </a:ext>
          </a:extLst>
        </a:blip>
        <a:stretch>
          <a:fillRect/>
        </a:stretch>
      </xdr:blipFill>
      <xdr:spPr>
        <a:xfrm>
          <a:off x="8203143" y="1101725"/>
          <a:ext cx="1909233" cy="1022653"/>
        </a:xfrm>
        <a:prstGeom prst="rect">
          <a:avLst/>
        </a:prstGeom>
      </xdr:spPr>
    </xdr:pic>
    <xdr:clientData/>
  </xdr:twoCellAnchor>
  <xdr:twoCellAnchor editAs="oneCell">
    <xdr:from>
      <xdr:col>3</xdr:col>
      <xdr:colOff>351368</xdr:colOff>
      <xdr:row>7</xdr:row>
      <xdr:rowOff>12700</xdr:rowOff>
    </xdr:from>
    <xdr:to>
      <xdr:col>3</xdr:col>
      <xdr:colOff>2296583</xdr:colOff>
      <xdr:row>7</xdr:row>
      <xdr:rowOff>505309</xdr:rowOff>
    </xdr:to>
    <xdr:pic>
      <xdr:nvPicPr>
        <xdr:cNvPr id="18" name="Picture 17">
          <a:hlinkClick xmlns:r="http://schemas.openxmlformats.org/officeDocument/2006/relationships" r:id="rId20"/>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xmlns="" val="0"/>
            </a:ext>
          </a:extLst>
        </a:blip>
        <a:srcRect l="6275" t="36935" r="6916" b="23892"/>
        <a:stretch/>
      </xdr:blipFill>
      <xdr:spPr>
        <a:xfrm>
          <a:off x="5801785" y="2520950"/>
          <a:ext cx="1945215" cy="492609"/>
        </a:xfrm>
        <a:prstGeom prst="rect">
          <a:avLst/>
        </a:prstGeom>
      </xdr:spPr>
    </xdr:pic>
    <xdr:clientData/>
  </xdr:twoCellAnchor>
  <xdr:twoCellAnchor editAs="oneCell">
    <xdr:from>
      <xdr:col>3</xdr:col>
      <xdr:colOff>1135591</xdr:colOff>
      <xdr:row>6</xdr:row>
      <xdr:rowOff>61384</xdr:rowOff>
    </xdr:from>
    <xdr:to>
      <xdr:col>3</xdr:col>
      <xdr:colOff>2321983</xdr:colOff>
      <xdr:row>6</xdr:row>
      <xdr:rowOff>1013884</xdr:rowOff>
    </xdr:to>
    <xdr:pic>
      <xdr:nvPicPr>
        <xdr:cNvPr id="19" name="Picture 18">
          <a:hlinkClick xmlns:r="http://schemas.openxmlformats.org/officeDocument/2006/relationships" r:id="rId22"/>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xmlns="" val="0"/>
            </a:ext>
          </a:extLst>
        </a:blip>
        <a:stretch>
          <a:fillRect/>
        </a:stretch>
      </xdr:blipFill>
      <xdr:spPr>
        <a:xfrm>
          <a:off x="6586008" y="1246717"/>
          <a:ext cx="1186392" cy="952500"/>
        </a:xfrm>
        <a:prstGeom prst="rect">
          <a:avLst/>
        </a:prstGeom>
      </xdr:spPr>
    </xdr:pic>
    <xdr:clientData/>
  </xdr:twoCellAnchor>
  <xdr:twoCellAnchor editAs="oneCell">
    <xdr:from>
      <xdr:col>3</xdr:col>
      <xdr:colOff>1973793</xdr:colOff>
      <xdr:row>7</xdr:row>
      <xdr:rowOff>1123951</xdr:rowOff>
    </xdr:from>
    <xdr:to>
      <xdr:col>4</xdr:col>
      <xdr:colOff>1588946</xdr:colOff>
      <xdr:row>8</xdr:row>
      <xdr:rowOff>486834</xdr:rowOff>
    </xdr:to>
    <xdr:pic>
      <xdr:nvPicPr>
        <xdr:cNvPr id="20" name="Picture 19">
          <a:hlinkClick xmlns:r="http://schemas.openxmlformats.org/officeDocument/2006/relationships" r:id="rId24"/>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xmlns="" val="0"/>
            </a:ext>
          </a:extLst>
        </a:blip>
        <a:stretch>
          <a:fillRect/>
        </a:stretch>
      </xdr:blipFill>
      <xdr:spPr>
        <a:xfrm>
          <a:off x="7424210" y="3632201"/>
          <a:ext cx="1975236" cy="622300"/>
        </a:xfrm>
        <a:prstGeom prst="rect">
          <a:avLst/>
        </a:prstGeom>
      </xdr:spPr>
    </xdr:pic>
    <xdr:clientData/>
  </xdr:twoCellAnchor>
  <xdr:twoCellAnchor editAs="oneCell">
    <xdr:from>
      <xdr:col>0</xdr:col>
      <xdr:colOff>327026</xdr:colOff>
      <xdr:row>8</xdr:row>
      <xdr:rowOff>1231901</xdr:rowOff>
    </xdr:from>
    <xdr:to>
      <xdr:col>1</xdr:col>
      <xdr:colOff>1870076</xdr:colOff>
      <xdr:row>10</xdr:row>
      <xdr:rowOff>184069</xdr:rowOff>
    </xdr:to>
    <xdr:pic>
      <xdr:nvPicPr>
        <xdr:cNvPr id="22" name="Picture 21">
          <a:hlinkClick xmlns:r="http://schemas.openxmlformats.org/officeDocument/2006/relationships" r:id="rId26"/>
        </xdr:cNvPr>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xmlns="" val="0"/>
            </a:ext>
          </a:extLst>
        </a:blip>
        <a:srcRect t="31818" b="29394"/>
        <a:stretch/>
      </xdr:blipFill>
      <xdr:spPr>
        <a:xfrm>
          <a:off x="327026" y="4999568"/>
          <a:ext cx="2156883" cy="444418"/>
        </a:xfrm>
        <a:prstGeom prst="rect">
          <a:avLst/>
        </a:prstGeom>
      </xdr:spPr>
    </xdr:pic>
    <xdr:clientData/>
  </xdr:twoCellAnchor>
  <xdr:twoCellAnchor editAs="oneCell">
    <xdr:from>
      <xdr:col>2</xdr:col>
      <xdr:colOff>22226</xdr:colOff>
      <xdr:row>8</xdr:row>
      <xdr:rowOff>1165225</xdr:rowOff>
    </xdr:from>
    <xdr:to>
      <xdr:col>2</xdr:col>
      <xdr:colOff>1985964</xdr:colOff>
      <xdr:row>11</xdr:row>
      <xdr:rowOff>6350</xdr:rowOff>
    </xdr:to>
    <xdr:pic>
      <xdr:nvPicPr>
        <xdr:cNvPr id="23" name="Picture 22">
          <a:hlinkClick xmlns:r="http://schemas.openxmlformats.org/officeDocument/2006/relationships" r:id="rId28"/>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xmlns="" val="0"/>
            </a:ext>
          </a:extLst>
        </a:blip>
        <a:stretch>
          <a:fillRect/>
        </a:stretch>
      </xdr:blipFill>
      <xdr:spPr>
        <a:xfrm>
          <a:off x="2953809" y="4932892"/>
          <a:ext cx="1963738" cy="523875"/>
        </a:xfrm>
        <a:prstGeom prst="rect">
          <a:avLst/>
        </a:prstGeom>
      </xdr:spPr>
    </xdr:pic>
    <xdr:clientData/>
  </xdr:twoCellAnchor>
  <xdr:twoCellAnchor editAs="oneCell">
    <xdr:from>
      <xdr:col>0</xdr:col>
      <xdr:colOff>262466</xdr:colOff>
      <xdr:row>7</xdr:row>
      <xdr:rowOff>1061510</xdr:rowOff>
    </xdr:from>
    <xdr:to>
      <xdr:col>1</xdr:col>
      <xdr:colOff>1713441</xdr:colOff>
      <xdr:row>8</xdr:row>
      <xdr:rowOff>540813</xdr:rowOff>
    </xdr:to>
    <xdr:pic>
      <xdr:nvPicPr>
        <xdr:cNvPr id="25" name="Picture 24">
          <a:hlinkClick xmlns:r="http://schemas.openxmlformats.org/officeDocument/2006/relationships" r:id="rId30"/>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xmlns="" val="0"/>
            </a:ext>
          </a:extLst>
        </a:blip>
        <a:stretch>
          <a:fillRect/>
        </a:stretch>
      </xdr:blipFill>
      <xdr:spPr>
        <a:xfrm>
          <a:off x="262466" y="3569760"/>
          <a:ext cx="2064808" cy="738720"/>
        </a:xfrm>
        <a:prstGeom prst="rect">
          <a:avLst/>
        </a:prstGeom>
      </xdr:spPr>
    </xdr:pic>
    <xdr:clientData/>
  </xdr:twoCellAnchor>
  <xdr:twoCellAnchor>
    <xdr:from>
      <xdr:col>0</xdr:col>
      <xdr:colOff>261937</xdr:colOff>
      <xdr:row>19</xdr:row>
      <xdr:rowOff>166687</xdr:rowOff>
    </xdr:from>
    <xdr:to>
      <xdr:col>2</xdr:col>
      <xdr:colOff>2155031</xdr:colOff>
      <xdr:row>24</xdr:row>
      <xdr:rowOff>95249</xdr:rowOff>
    </xdr:to>
    <xdr:sp macro="" textlink="">
      <xdr:nvSpPr>
        <xdr:cNvPr id="26" name="TextBox 25"/>
        <xdr:cNvSpPr txBox="1"/>
      </xdr:nvSpPr>
      <xdr:spPr>
        <a:xfrm>
          <a:off x="261937" y="6381750"/>
          <a:ext cx="4810125" cy="881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Notes:</a:t>
          </a:r>
        </a:p>
        <a:p>
          <a:r>
            <a:rPr lang="en-US" sz="1100"/>
            <a:t>Dealer Prices do not include VAT.</a:t>
          </a:r>
        </a:p>
        <a:p>
          <a:r>
            <a:rPr lang="en-US" sz="1100"/>
            <a:t>Prices may change without notice or until 30/11/2015.</a:t>
          </a:r>
        </a:p>
        <a:p>
          <a:r>
            <a:rPr lang="en-US" sz="1100"/>
            <a:t>Asbis Kypros is not responsible for any typing errors.</a:t>
          </a:r>
        </a:p>
      </xdr:txBody>
    </xdr:sp>
    <xdr:clientData/>
  </xdr:twoCellAnchor>
  <xdr:twoCellAnchor editAs="oneCell">
    <xdr:from>
      <xdr:col>4</xdr:col>
      <xdr:colOff>444500</xdr:colOff>
      <xdr:row>7</xdr:row>
      <xdr:rowOff>10583</xdr:rowOff>
    </xdr:from>
    <xdr:to>
      <xdr:col>5</xdr:col>
      <xdr:colOff>10583</xdr:colOff>
      <xdr:row>7</xdr:row>
      <xdr:rowOff>512810</xdr:rowOff>
    </xdr:to>
    <xdr:pic>
      <xdr:nvPicPr>
        <xdr:cNvPr id="7" name="Picture 6">
          <a:hlinkClick xmlns:r="http://schemas.openxmlformats.org/officeDocument/2006/relationships" r:id="rId32"/>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xmlns="" val="0"/>
            </a:ext>
          </a:extLst>
        </a:blip>
        <a:stretch>
          <a:fillRect/>
        </a:stretch>
      </xdr:blipFill>
      <xdr:spPr>
        <a:xfrm>
          <a:off x="8255000" y="2518833"/>
          <a:ext cx="1905000" cy="502227"/>
        </a:xfrm>
        <a:prstGeom prst="rect">
          <a:avLst/>
        </a:prstGeom>
      </xdr:spPr>
    </xdr:pic>
    <xdr:clientData/>
  </xdr:twoCellAnchor>
  <xdr:twoCellAnchor editAs="oneCell">
    <xdr:from>
      <xdr:col>1</xdr:col>
      <xdr:colOff>2053166</xdr:colOff>
      <xdr:row>13</xdr:row>
      <xdr:rowOff>116417</xdr:rowOff>
    </xdr:from>
    <xdr:to>
      <xdr:col>2</xdr:col>
      <xdr:colOff>1495168</xdr:colOff>
      <xdr:row>15</xdr:row>
      <xdr:rowOff>151698</xdr:rowOff>
    </xdr:to>
    <xdr:pic>
      <xdr:nvPicPr>
        <xdr:cNvPr id="10" name="Picture 9">
          <a:hlinkClick xmlns:r="http://schemas.openxmlformats.org/officeDocument/2006/relationships" r:id="rId34"/>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xmlns="" val="0"/>
            </a:ext>
          </a:extLst>
        </a:blip>
        <a:stretch>
          <a:fillRect/>
        </a:stretch>
      </xdr:blipFill>
      <xdr:spPr>
        <a:xfrm>
          <a:off x="2666999" y="5947834"/>
          <a:ext cx="1759752" cy="416281"/>
        </a:xfrm>
        <a:prstGeom prst="rect">
          <a:avLst/>
        </a:prstGeom>
      </xdr:spPr>
    </xdr:pic>
    <xdr:clientData/>
  </xdr:twoCellAnchor>
  <xdr:twoCellAnchor editAs="oneCell">
    <xdr:from>
      <xdr:col>4</xdr:col>
      <xdr:colOff>1619253</xdr:colOff>
      <xdr:row>8</xdr:row>
      <xdr:rowOff>1153584</xdr:rowOff>
    </xdr:from>
    <xdr:to>
      <xdr:col>5</xdr:col>
      <xdr:colOff>418706</xdr:colOff>
      <xdr:row>10</xdr:row>
      <xdr:rowOff>159190</xdr:rowOff>
    </xdr:to>
    <xdr:pic>
      <xdr:nvPicPr>
        <xdr:cNvPr id="9" name="Picture 8">
          <a:hlinkClick xmlns:r="http://schemas.openxmlformats.org/officeDocument/2006/relationships" r:id="rId36"/>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xmlns="" val="0"/>
            </a:ext>
          </a:extLst>
        </a:blip>
        <a:stretch>
          <a:fillRect/>
        </a:stretch>
      </xdr:blipFill>
      <xdr:spPr>
        <a:xfrm>
          <a:off x="9429753" y="4921251"/>
          <a:ext cx="1138370" cy="497856"/>
        </a:xfrm>
        <a:prstGeom prst="rect">
          <a:avLst/>
        </a:prstGeom>
      </xdr:spPr>
    </xdr:pic>
    <xdr:clientData/>
  </xdr:twoCellAnchor>
  <xdr:twoCellAnchor editAs="oneCell">
    <xdr:from>
      <xdr:col>4</xdr:col>
      <xdr:colOff>1682748</xdr:colOff>
      <xdr:row>7</xdr:row>
      <xdr:rowOff>1119432</xdr:rowOff>
    </xdr:from>
    <xdr:to>
      <xdr:col>5</xdr:col>
      <xdr:colOff>1407582</xdr:colOff>
      <xdr:row>8</xdr:row>
      <xdr:rowOff>632950</xdr:rowOff>
    </xdr:to>
    <xdr:pic>
      <xdr:nvPicPr>
        <xdr:cNvPr id="21" name="Picture 20">
          <a:hlinkClick xmlns:r="http://schemas.openxmlformats.org/officeDocument/2006/relationships" r:id="rId38"/>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xmlns="" val="0"/>
            </a:ext>
          </a:extLst>
        </a:blip>
        <a:stretch>
          <a:fillRect/>
        </a:stretch>
      </xdr:blipFill>
      <xdr:spPr>
        <a:xfrm>
          <a:off x="9493248" y="3627682"/>
          <a:ext cx="2063751" cy="772935"/>
        </a:xfrm>
        <a:prstGeom prst="rect">
          <a:avLst/>
        </a:prstGeom>
      </xdr:spPr>
    </xdr:pic>
    <xdr:clientData/>
  </xdr:twoCellAnchor>
  <xdr:twoCellAnchor editAs="oneCell">
    <xdr:from>
      <xdr:col>2</xdr:col>
      <xdr:colOff>1830918</xdr:colOff>
      <xdr:row>14</xdr:row>
      <xdr:rowOff>42332</xdr:rowOff>
    </xdr:from>
    <xdr:to>
      <xdr:col>3</xdr:col>
      <xdr:colOff>866198</xdr:colOff>
      <xdr:row>15</xdr:row>
      <xdr:rowOff>140571</xdr:rowOff>
    </xdr:to>
    <xdr:pic>
      <xdr:nvPicPr>
        <xdr:cNvPr id="28" name="Picture 27">
          <a:hlinkClick xmlns:r="http://schemas.openxmlformats.org/officeDocument/2006/relationships" r:id="rId40"/>
        </xdr:cNvPr>
        <xdr:cNvPicPr>
          <a:picLocks noChangeAspect="1"/>
        </xdr:cNvPicPr>
      </xdr:nvPicPr>
      <xdr:blipFill rotWithShape="1">
        <a:blip xmlns:r="http://schemas.openxmlformats.org/officeDocument/2006/relationships" r:embed="rId41" cstate="print">
          <a:extLst>
            <a:ext uri="{28A0092B-C50C-407E-A947-70E740481C1C}">
              <a14:useLocalDpi xmlns:a14="http://schemas.microsoft.com/office/drawing/2010/main" xmlns="" val="0"/>
            </a:ext>
          </a:extLst>
        </a:blip>
        <a:srcRect t="36352" b="35444"/>
        <a:stretch/>
      </xdr:blipFill>
      <xdr:spPr>
        <a:xfrm>
          <a:off x="4762501" y="6064249"/>
          <a:ext cx="1554114" cy="288739"/>
        </a:xfrm>
        <a:prstGeom prst="rect">
          <a:avLst/>
        </a:prstGeom>
      </xdr:spPr>
    </xdr:pic>
    <xdr:clientData/>
  </xdr:twoCellAnchor>
  <xdr:twoCellAnchor editAs="oneCell">
    <xdr:from>
      <xdr:col>4</xdr:col>
      <xdr:colOff>1174750</xdr:colOff>
      <xdr:row>13</xdr:row>
      <xdr:rowOff>107982</xdr:rowOff>
    </xdr:from>
    <xdr:to>
      <xdr:col>5</xdr:col>
      <xdr:colOff>591613</xdr:colOff>
      <xdr:row>15</xdr:row>
      <xdr:rowOff>104382</xdr:rowOff>
    </xdr:to>
    <xdr:pic>
      <xdr:nvPicPr>
        <xdr:cNvPr id="29" name="Picture 28">
          <a:hlinkClick xmlns:r="http://schemas.openxmlformats.org/officeDocument/2006/relationships" r:id="rId42"/>
        </xdr:cNvPr>
        <xdr:cNvPicPr>
          <a:picLocks noChangeAspect="1"/>
        </xdr:cNvPicPr>
      </xdr:nvPicPr>
      <xdr:blipFill rotWithShape="1">
        <a:blip xmlns:r="http://schemas.openxmlformats.org/officeDocument/2006/relationships" r:embed="rId43" cstate="print">
          <a:extLst>
            <a:ext uri="{28A0092B-C50C-407E-A947-70E740481C1C}">
              <a14:useLocalDpi xmlns:a14="http://schemas.microsoft.com/office/drawing/2010/main" xmlns="" val="0"/>
            </a:ext>
          </a:extLst>
        </a:blip>
        <a:srcRect t="28985" b="28195"/>
        <a:stretch/>
      </xdr:blipFill>
      <xdr:spPr>
        <a:xfrm>
          <a:off x="8985250" y="5939399"/>
          <a:ext cx="1755780" cy="377400"/>
        </a:xfrm>
        <a:prstGeom prst="rect">
          <a:avLst/>
        </a:prstGeom>
      </xdr:spPr>
    </xdr:pic>
    <xdr:clientData/>
  </xdr:twoCellAnchor>
  <xdr:twoCellAnchor editAs="oneCell">
    <xdr:from>
      <xdr:col>5</xdr:col>
      <xdr:colOff>1143000</xdr:colOff>
      <xdr:row>13</xdr:row>
      <xdr:rowOff>45425</xdr:rowOff>
    </xdr:from>
    <xdr:to>
      <xdr:col>6</xdr:col>
      <xdr:colOff>340644</xdr:colOff>
      <xdr:row>15</xdr:row>
      <xdr:rowOff>31751</xdr:rowOff>
    </xdr:to>
    <xdr:pic>
      <xdr:nvPicPr>
        <xdr:cNvPr id="30" name="Picture 29">
          <a:hlinkClick xmlns:r="http://schemas.openxmlformats.org/officeDocument/2006/relationships" r:id="rId44"/>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xmlns="" val="0"/>
            </a:ext>
          </a:extLst>
        </a:blip>
        <a:stretch>
          <a:fillRect/>
        </a:stretch>
      </xdr:blipFill>
      <xdr:spPr>
        <a:xfrm>
          <a:off x="11292417" y="5876842"/>
          <a:ext cx="1377810" cy="367326"/>
        </a:xfrm>
        <a:prstGeom prst="rect">
          <a:avLst/>
        </a:prstGeom>
      </xdr:spPr>
    </xdr:pic>
    <xdr:clientData/>
  </xdr:twoCellAnchor>
  <xdr:twoCellAnchor editAs="oneCell">
    <xdr:from>
      <xdr:col>3</xdr:col>
      <xdr:colOff>1883833</xdr:colOff>
      <xdr:row>8</xdr:row>
      <xdr:rowOff>1100666</xdr:rowOff>
    </xdr:from>
    <xdr:to>
      <xdr:col>4</xdr:col>
      <xdr:colOff>1191683</xdr:colOff>
      <xdr:row>11</xdr:row>
      <xdr:rowOff>27095</xdr:rowOff>
    </xdr:to>
    <xdr:pic>
      <xdr:nvPicPr>
        <xdr:cNvPr id="32" name="Picture 31">
          <a:hlinkClick xmlns:r="http://schemas.openxmlformats.org/officeDocument/2006/relationships" r:id="rId46"/>
        </xdr:cNvPr>
        <xdr:cNvPicPr>
          <a:picLocks noChangeAspect="1"/>
        </xdr:cNvPicPr>
      </xdr:nvPicPr>
      <xdr:blipFill>
        <a:blip xmlns:r="http://schemas.openxmlformats.org/officeDocument/2006/relationships" r:embed="rId47"/>
        <a:stretch>
          <a:fillRect/>
        </a:stretch>
      </xdr:blipFill>
      <xdr:spPr>
        <a:xfrm>
          <a:off x="7334250" y="4868333"/>
          <a:ext cx="1667933" cy="609179"/>
        </a:xfrm>
        <a:prstGeom prst="rect">
          <a:avLst/>
        </a:prstGeom>
      </xdr:spPr>
    </xdr:pic>
    <xdr:clientData/>
  </xdr:twoCellAnchor>
  <xdr:twoCellAnchor editAs="oneCell">
    <xdr:from>
      <xdr:col>1</xdr:col>
      <xdr:colOff>1471084</xdr:colOff>
      <xdr:row>6</xdr:row>
      <xdr:rowOff>148165</xdr:rowOff>
    </xdr:from>
    <xdr:to>
      <xdr:col>2</xdr:col>
      <xdr:colOff>795264</xdr:colOff>
      <xdr:row>6</xdr:row>
      <xdr:rowOff>846665</xdr:rowOff>
    </xdr:to>
    <xdr:pic>
      <xdr:nvPicPr>
        <xdr:cNvPr id="33" name="Picture 32">
          <a:hlinkClick xmlns:r="http://schemas.openxmlformats.org/officeDocument/2006/relationships" r:id="rId48"/>
        </xdr:cNvPr>
        <xdr:cNvPicPr>
          <a:picLocks noChangeAspect="1"/>
        </xdr:cNvPicPr>
      </xdr:nvPicPr>
      <xdr:blipFill rotWithShape="1">
        <a:blip xmlns:r="http://schemas.openxmlformats.org/officeDocument/2006/relationships" r:embed="rId49">
          <a:extLst>
            <a:ext uri="{28A0092B-C50C-407E-A947-70E740481C1C}">
              <a14:useLocalDpi xmlns:a14="http://schemas.microsoft.com/office/drawing/2010/main" xmlns="" val="0"/>
            </a:ext>
          </a:extLst>
        </a:blip>
        <a:srcRect l="2564" t="15385" r="4615" b="18803"/>
        <a:stretch/>
      </xdr:blipFill>
      <xdr:spPr>
        <a:xfrm>
          <a:off x="2084917" y="1333498"/>
          <a:ext cx="1641930" cy="698500"/>
        </a:xfrm>
        <a:prstGeom prst="rect">
          <a:avLst/>
        </a:prstGeom>
      </xdr:spPr>
    </xdr:pic>
    <xdr:clientData/>
  </xdr:twoCellAnchor>
  <xdr:twoCellAnchor editAs="oneCell">
    <xdr:from>
      <xdr:col>5</xdr:col>
      <xdr:colOff>878417</xdr:colOff>
      <xdr:row>8</xdr:row>
      <xdr:rowOff>1206500</xdr:rowOff>
    </xdr:from>
    <xdr:to>
      <xdr:col>6</xdr:col>
      <xdr:colOff>497416</xdr:colOff>
      <xdr:row>10</xdr:row>
      <xdr:rowOff>74083</xdr:rowOff>
    </xdr:to>
    <xdr:pic>
      <xdr:nvPicPr>
        <xdr:cNvPr id="35" name="Picture 34">
          <a:hlinkClick xmlns:r="http://schemas.openxmlformats.org/officeDocument/2006/relationships" r:id="rId50"/>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xmlns="" val="0"/>
            </a:ext>
          </a:extLst>
        </a:blip>
        <a:stretch>
          <a:fillRect/>
        </a:stretch>
      </xdr:blipFill>
      <xdr:spPr>
        <a:xfrm>
          <a:off x="11027834" y="4974167"/>
          <a:ext cx="1799165" cy="359833"/>
        </a:xfrm>
        <a:prstGeom prst="rect">
          <a:avLst/>
        </a:prstGeom>
      </xdr:spPr>
    </xdr:pic>
    <xdr:clientData/>
  </xdr:twoCellAnchor>
  <xdr:twoCellAnchor editAs="oneCell">
    <xdr:from>
      <xdr:col>5</xdr:col>
      <xdr:colOff>645585</xdr:colOff>
      <xdr:row>6</xdr:row>
      <xdr:rowOff>285751</xdr:rowOff>
    </xdr:from>
    <xdr:to>
      <xdr:col>5</xdr:col>
      <xdr:colOff>2000251</xdr:colOff>
      <xdr:row>6</xdr:row>
      <xdr:rowOff>785531</xdr:rowOff>
    </xdr:to>
    <xdr:pic>
      <xdr:nvPicPr>
        <xdr:cNvPr id="27" name="Picture 26">
          <a:hlinkClick xmlns:r="http://schemas.openxmlformats.org/officeDocument/2006/relationships" r:id="rId52"/>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xmlns="" val="0"/>
            </a:ext>
          </a:extLst>
        </a:blip>
        <a:stretch>
          <a:fillRect/>
        </a:stretch>
      </xdr:blipFill>
      <xdr:spPr>
        <a:xfrm>
          <a:off x="10795002" y="1471084"/>
          <a:ext cx="1354666" cy="499780"/>
        </a:xfrm>
        <a:prstGeom prst="rect">
          <a:avLst/>
        </a:prstGeom>
      </xdr:spPr>
    </xdr:pic>
    <xdr:clientData/>
  </xdr:twoCellAnchor>
  <xdr:twoCellAnchor editAs="oneCell">
    <xdr:from>
      <xdr:col>3</xdr:col>
      <xdr:colOff>1291165</xdr:colOff>
      <xdr:row>14</xdr:row>
      <xdr:rowOff>21166</xdr:rowOff>
    </xdr:from>
    <xdr:to>
      <xdr:col>4</xdr:col>
      <xdr:colOff>606365</xdr:colOff>
      <xdr:row>15</xdr:row>
      <xdr:rowOff>74083</xdr:rowOff>
    </xdr:to>
    <xdr:pic>
      <xdr:nvPicPr>
        <xdr:cNvPr id="36" name="Picture 2">
          <a:hlinkClick xmlns:r="http://schemas.openxmlformats.org/officeDocument/2006/relationships" r:id="rId54"/>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xmlns="" val="0"/>
            </a:ext>
          </a:extLst>
        </a:blip>
        <a:srcRect/>
        <a:stretch>
          <a:fillRect/>
        </a:stretch>
      </xdr:blipFill>
      <xdr:spPr bwMode="auto">
        <a:xfrm>
          <a:off x="6741582" y="6043083"/>
          <a:ext cx="1675283" cy="2434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497416</xdr:colOff>
      <xdr:row>14</xdr:row>
      <xdr:rowOff>0</xdr:rowOff>
    </xdr:from>
    <xdr:to>
      <xdr:col>1</xdr:col>
      <xdr:colOff>1517650</xdr:colOff>
      <xdr:row>15</xdr:row>
      <xdr:rowOff>73025</xdr:rowOff>
    </xdr:to>
    <xdr:pic>
      <xdr:nvPicPr>
        <xdr:cNvPr id="37" name="Picture 487">
          <a:hlinkClick xmlns:r="http://schemas.openxmlformats.org/officeDocument/2006/relationships" r:id="rId56"/>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xmlns="" val="0"/>
            </a:ext>
          </a:extLst>
        </a:blip>
        <a:srcRect/>
        <a:stretch>
          <a:fillRect/>
        </a:stretch>
      </xdr:blipFill>
      <xdr:spPr bwMode="auto">
        <a:xfrm>
          <a:off x="497416" y="6021917"/>
          <a:ext cx="1634067" cy="263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5</xdr:col>
      <xdr:colOff>1703917</xdr:colOff>
      <xdr:row>7</xdr:row>
      <xdr:rowOff>1026583</xdr:rowOff>
    </xdr:from>
    <xdr:to>
      <xdr:col>6</xdr:col>
      <xdr:colOff>335618</xdr:colOff>
      <xdr:row>8</xdr:row>
      <xdr:rowOff>539749</xdr:rowOff>
    </xdr:to>
    <xdr:pic>
      <xdr:nvPicPr>
        <xdr:cNvPr id="38" name="Picture 37">
          <a:hlinkClick xmlns:r="http://schemas.openxmlformats.org/officeDocument/2006/relationships" r:id="rId58"/>
        </xdr:cNvPr>
        <xdr:cNvPicPr>
          <a:picLocks noChangeAspect="1"/>
        </xdr:cNvPicPr>
      </xdr:nvPicPr>
      <xdr:blipFill rotWithShape="1">
        <a:blip xmlns:r="http://schemas.openxmlformats.org/officeDocument/2006/relationships" r:embed="rId59" cstate="print">
          <a:extLst>
            <a:ext uri="{28A0092B-C50C-407E-A947-70E740481C1C}">
              <a14:useLocalDpi xmlns:a14="http://schemas.microsoft.com/office/drawing/2010/main" xmlns="" val="0"/>
            </a:ext>
          </a:extLst>
        </a:blip>
        <a:srcRect l="27243" t="7360" r="28597" b="36610"/>
        <a:stretch/>
      </xdr:blipFill>
      <xdr:spPr>
        <a:xfrm>
          <a:off x="11853334" y="3534833"/>
          <a:ext cx="811867" cy="7725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28575</xdr:colOff>
      <xdr:row>1</xdr:row>
      <xdr:rowOff>123825</xdr:rowOff>
    </xdr:from>
    <xdr:to>
      <xdr:col>13</xdr:col>
      <xdr:colOff>45244</xdr:colOff>
      <xdr:row>1</xdr:row>
      <xdr:rowOff>837715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9782175" y="314325"/>
          <a:ext cx="2455069" cy="661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202407</xdr:colOff>
      <xdr:row>0</xdr:row>
      <xdr:rowOff>47625</xdr:rowOff>
    </xdr:from>
    <xdr:to>
      <xdr:col>11</xdr:col>
      <xdr:colOff>165422</xdr:colOff>
      <xdr:row>1</xdr:row>
      <xdr:rowOff>161925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17216438" y="47625"/>
          <a:ext cx="1177453"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261937</xdr:colOff>
      <xdr:row>0</xdr:row>
      <xdr:rowOff>119063</xdr:rowOff>
    </xdr:from>
    <xdr:to>
      <xdr:col>12</xdr:col>
      <xdr:colOff>171450</xdr:colOff>
      <xdr:row>0</xdr:row>
      <xdr:rowOff>711909</xdr:rowOff>
    </xdr:to>
    <xdr:pic>
      <xdr:nvPicPr>
        <xdr:cNvPr id="2" name="Picture 1">
          <a:hlinkClick xmlns:r="http://schemas.openxmlformats.org/officeDocument/2006/relationships" r:id="rId1"/>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xmlns="" val="0"/>
            </a:ext>
          </a:extLst>
        </a:blip>
        <a:srcRect l="6275" t="36935" r="6916" b="23892"/>
        <a:stretch/>
      </xdr:blipFill>
      <xdr:spPr>
        <a:xfrm>
          <a:off x="15763875" y="119063"/>
          <a:ext cx="2338388" cy="5928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114300</xdr:colOff>
      <xdr:row>0</xdr:row>
      <xdr:rowOff>28575</xdr:rowOff>
    </xdr:from>
    <xdr:to>
      <xdr:col>11</xdr:col>
      <xdr:colOff>287898</xdr:colOff>
      <xdr:row>1</xdr:row>
      <xdr:rowOff>9525</xdr:rowOff>
    </xdr:to>
    <xdr:pic>
      <xdr:nvPicPr>
        <xdr:cNvPr id="2" name="Picture 1"/>
        <xdr:cNvPicPr>
          <a:picLocks noChangeAspect="1"/>
        </xdr:cNvPicPr>
      </xdr:nvPicPr>
      <xdr:blipFill>
        <a:blip xmlns:r="http://schemas.openxmlformats.org/officeDocument/2006/relationships" r:embed="rId1"/>
        <a:stretch>
          <a:fillRect/>
        </a:stretch>
      </xdr:blipFill>
      <xdr:spPr>
        <a:xfrm>
          <a:off x="9267825" y="28575"/>
          <a:ext cx="2002398" cy="46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47625</xdr:colOff>
      <xdr:row>27</xdr:row>
      <xdr:rowOff>571500</xdr:rowOff>
    </xdr:from>
    <xdr:to>
      <xdr:col>15</xdr:col>
      <xdr:colOff>2382</xdr:colOff>
      <xdr:row>28</xdr:row>
      <xdr:rowOff>0</xdr:rowOff>
    </xdr:to>
    <xdr:pic>
      <xdr:nvPicPr>
        <xdr:cNvPr id="22" name="Picture 11" descr="C:\Documents and Settings\user\Application Data\Foxmail\FoxmailTemp(227)\Catch.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876425" y="20793075"/>
          <a:ext cx="752475" cy="6381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1</xdr:row>
      <xdr:rowOff>85725</xdr:rowOff>
    </xdr:from>
    <xdr:to>
      <xdr:col>0</xdr:col>
      <xdr:colOff>762000</xdr:colOff>
      <xdr:row>3</xdr:row>
      <xdr:rowOff>28575</xdr:rowOff>
    </xdr:to>
    <xdr:pic>
      <xdr:nvPicPr>
        <xdr:cNvPr id="465" name="Picture 68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8100" y="628650"/>
          <a:ext cx="723900" cy="342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114300</xdr:colOff>
      <xdr:row>6</xdr:row>
      <xdr:rowOff>123825</xdr:rowOff>
    </xdr:from>
    <xdr:to>
      <xdr:col>0</xdr:col>
      <xdr:colOff>666750</xdr:colOff>
      <xdr:row>9</xdr:row>
      <xdr:rowOff>152400</xdr:rowOff>
    </xdr:to>
    <xdr:pic>
      <xdr:nvPicPr>
        <xdr:cNvPr id="466" name="Picture 68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xmlns="" val="0"/>
            </a:ext>
          </a:extLst>
        </a:blip>
        <a:srcRect/>
        <a:stretch>
          <a:fillRect/>
        </a:stretch>
      </xdr:blipFill>
      <xdr:spPr bwMode="auto">
        <a:xfrm>
          <a:off x="114300" y="1676400"/>
          <a:ext cx="552450" cy="628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247650</xdr:colOff>
      <xdr:row>14</xdr:row>
      <xdr:rowOff>19050</xdr:rowOff>
    </xdr:from>
    <xdr:to>
      <xdr:col>0</xdr:col>
      <xdr:colOff>552450</xdr:colOff>
      <xdr:row>17</xdr:row>
      <xdr:rowOff>161925</xdr:rowOff>
    </xdr:to>
    <xdr:pic>
      <xdr:nvPicPr>
        <xdr:cNvPr id="467" name="Picture 68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xmlns="" val="0"/>
            </a:ext>
          </a:extLst>
        </a:blip>
        <a:srcRect/>
        <a:stretch>
          <a:fillRect/>
        </a:stretch>
      </xdr:blipFill>
      <xdr:spPr bwMode="auto">
        <a:xfrm>
          <a:off x="247650" y="3181350"/>
          <a:ext cx="304800" cy="742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104775</xdr:colOff>
      <xdr:row>22</xdr:row>
      <xdr:rowOff>9525</xdr:rowOff>
    </xdr:from>
    <xdr:to>
      <xdr:col>0</xdr:col>
      <xdr:colOff>381000</xdr:colOff>
      <xdr:row>25</xdr:row>
      <xdr:rowOff>104775</xdr:rowOff>
    </xdr:to>
    <xdr:pic>
      <xdr:nvPicPr>
        <xdr:cNvPr id="468" name="Picture 687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xmlns="" val="0"/>
            </a:ext>
          </a:extLst>
        </a:blip>
        <a:srcRect/>
        <a:stretch>
          <a:fillRect/>
        </a:stretch>
      </xdr:blipFill>
      <xdr:spPr bwMode="auto">
        <a:xfrm>
          <a:off x="104775" y="4781550"/>
          <a:ext cx="276225" cy="6953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400050</xdr:colOff>
      <xdr:row>22</xdr:row>
      <xdr:rowOff>9525</xdr:rowOff>
    </xdr:from>
    <xdr:to>
      <xdr:col>0</xdr:col>
      <xdr:colOff>676275</xdr:colOff>
      <xdr:row>25</xdr:row>
      <xdr:rowOff>95250</xdr:rowOff>
    </xdr:to>
    <xdr:pic>
      <xdr:nvPicPr>
        <xdr:cNvPr id="469" name="Picture 699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xmlns="" val="0"/>
            </a:ext>
          </a:extLst>
        </a:blip>
        <a:srcRect/>
        <a:stretch>
          <a:fillRect/>
        </a:stretch>
      </xdr:blipFill>
      <xdr:spPr bwMode="auto">
        <a:xfrm>
          <a:off x="400050" y="4781550"/>
          <a:ext cx="276225" cy="6858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47625</xdr:colOff>
      <xdr:row>29</xdr:row>
      <xdr:rowOff>133350</xdr:rowOff>
    </xdr:from>
    <xdr:to>
      <xdr:col>0</xdr:col>
      <xdr:colOff>733425</xdr:colOff>
      <xdr:row>32</xdr:row>
      <xdr:rowOff>85725</xdr:rowOff>
    </xdr:to>
    <xdr:pic>
      <xdr:nvPicPr>
        <xdr:cNvPr id="470" name="Picture 699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xmlns="" val="0"/>
            </a:ext>
          </a:extLst>
        </a:blip>
        <a:srcRect/>
        <a:stretch>
          <a:fillRect/>
        </a:stretch>
      </xdr:blipFill>
      <xdr:spPr bwMode="auto">
        <a:xfrm>
          <a:off x="47625" y="6315075"/>
          <a:ext cx="685800" cy="5524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34</xdr:row>
      <xdr:rowOff>85725</xdr:rowOff>
    </xdr:from>
    <xdr:to>
      <xdr:col>0</xdr:col>
      <xdr:colOff>781050</xdr:colOff>
      <xdr:row>37</xdr:row>
      <xdr:rowOff>85725</xdr:rowOff>
    </xdr:to>
    <xdr:pic>
      <xdr:nvPicPr>
        <xdr:cNvPr id="471" name="Picture 69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xmlns="" val="0"/>
            </a:ext>
          </a:extLst>
        </a:blip>
        <a:srcRect/>
        <a:stretch>
          <a:fillRect/>
        </a:stretch>
      </xdr:blipFill>
      <xdr:spPr bwMode="auto">
        <a:xfrm>
          <a:off x="66675" y="7277100"/>
          <a:ext cx="714375" cy="600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257175</xdr:colOff>
      <xdr:row>39</xdr:row>
      <xdr:rowOff>47625</xdr:rowOff>
    </xdr:from>
    <xdr:to>
      <xdr:col>0</xdr:col>
      <xdr:colOff>552450</xdr:colOff>
      <xdr:row>42</xdr:row>
      <xdr:rowOff>133350</xdr:rowOff>
    </xdr:to>
    <xdr:pic>
      <xdr:nvPicPr>
        <xdr:cNvPr id="472" name="Picture 699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xmlns="" val="0"/>
            </a:ext>
          </a:extLst>
        </a:blip>
        <a:srcRect/>
        <a:stretch>
          <a:fillRect/>
        </a:stretch>
      </xdr:blipFill>
      <xdr:spPr bwMode="auto">
        <a:xfrm>
          <a:off x="257175" y="8248650"/>
          <a:ext cx="295275" cy="6858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45</xdr:row>
      <xdr:rowOff>9525</xdr:rowOff>
    </xdr:from>
    <xdr:to>
      <xdr:col>0</xdr:col>
      <xdr:colOff>752475</xdr:colOff>
      <xdr:row>47</xdr:row>
      <xdr:rowOff>85725</xdr:rowOff>
    </xdr:to>
    <xdr:pic>
      <xdr:nvPicPr>
        <xdr:cNvPr id="473" name="Picture 699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66675" y="9420225"/>
          <a:ext cx="685800" cy="476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38100</xdr:colOff>
      <xdr:row>50</xdr:row>
      <xdr:rowOff>9525</xdr:rowOff>
    </xdr:from>
    <xdr:to>
      <xdr:col>0</xdr:col>
      <xdr:colOff>790575</xdr:colOff>
      <xdr:row>52</xdr:row>
      <xdr:rowOff>114300</xdr:rowOff>
    </xdr:to>
    <xdr:pic>
      <xdr:nvPicPr>
        <xdr:cNvPr id="474" name="Picture 700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38100" y="10429875"/>
          <a:ext cx="752475" cy="504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228600</xdr:colOff>
      <xdr:row>54</xdr:row>
      <xdr:rowOff>19050</xdr:rowOff>
    </xdr:from>
    <xdr:to>
      <xdr:col>0</xdr:col>
      <xdr:colOff>581025</xdr:colOff>
      <xdr:row>65</xdr:row>
      <xdr:rowOff>161925</xdr:rowOff>
    </xdr:to>
    <xdr:pic>
      <xdr:nvPicPr>
        <xdr:cNvPr id="475" name="Picture 71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28600" y="11249025"/>
          <a:ext cx="352425" cy="23431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180975</xdr:colOff>
      <xdr:row>70</xdr:row>
      <xdr:rowOff>123825</xdr:rowOff>
    </xdr:from>
    <xdr:to>
      <xdr:col>0</xdr:col>
      <xdr:colOff>638175</xdr:colOff>
      <xdr:row>74</xdr:row>
      <xdr:rowOff>38100</xdr:rowOff>
    </xdr:to>
    <xdr:pic>
      <xdr:nvPicPr>
        <xdr:cNvPr id="476" name="Picture 712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180975" y="14563725"/>
          <a:ext cx="457200" cy="7143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28575</xdr:colOff>
      <xdr:row>77</xdr:row>
      <xdr:rowOff>66675</xdr:rowOff>
    </xdr:from>
    <xdr:to>
      <xdr:col>0</xdr:col>
      <xdr:colOff>781050</xdr:colOff>
      <xdr:row>82</xdr:row>
      <xdr:rowOff>190500</xdr:rowOff>
    </xdr:to>
    <xdr:pic>
      <xdr:nvPicPr>
        <xdr:cNvPr id="477" name="Picture 7127"/>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xmlns="" val="0"/>
            </a:ext>
          </a:extLst>
        </a:blip>
        <a:srcRect/>
        <a:stretch>
          <a:fillRect/>
        </a:stretch>
      </xdr:blipFill>
      <xdr:spPr bwMode="auto">
        <a:xfrm>
          <a:off x="28575" y="15916275"/>
          <a:ext cx="752475"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76200</xdr:colOff>
      <xdr:row>85</xdr:row>
      <xdr:rowOff>142875</xdr:rowOff>
    </xdr:from>
    <xdr:to>
      <xdr:col>0</xdr:col>
      <xdr:colOff>733425</xdr:colOff>
      <xdr:row>90</xdr:row>
      <xdr:rowOff>142875</xdr:rowOff>
    </xdr:to>
    <xdr:pic>
      <xdr:nvPicPr>
        <xdr:cNvPr id="478" name="Picture 7128"/>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xmlns="" val="0"/>
            </a:ext>
          </a:extLst>
        </a:blip>
        <a:srcRect/>
        <a:stretch>
          <a:fillRect/>
        </a:stretch>
      </xdr:blipFill>
      <xdr:spPr bwMode="auto">
        <a:xfrm>
          <a:off x="76200" y="17602200"/>
          <a:ext cx="657225" cy="10001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238125</xdr:colOff>
      <xdr:row>93</xdr:row>
      <xdr:rowOff>57150</xdr:rowOff>
    </xdr:from>
    <xdr:to>
      <xdr:col>0</xdr:col>
      <xdr:colOff>581025</xdr:colOff>
      <xdr:row>95</xdr:row>
      <xdr:rowOff>161925</xdr:rowOff>
    </xdr:to>
    <xdr:pic>
      <xdr:nvPicPr>
        <xdr:cNvPr id="479" name="Picture 7129"/>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xmlns="" val="0"/>
            </a:ext>
          </a:extLst>
        </a:blip>
        <a:srcRect/>
        <a:stretch>
          <a:fillRect/>
        </a:stretch>
      </xdr:blipFill>
      <xdr:spPr bwMode="auto">
        <a:xfrm>
          <a:off x="238125" y="19126200"/>
          <a:ext cx="342900" cy="504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219075</xdr:colOff>
      <xdr:row>97</xdr:row>
      <xdr:rowOff>57150</xdr:rowOff>
    </xdr:from>
    <xdr:to>
      <xdr:col>0</xdr:col>
      <xdr:colOff>561975</xdr:colOff>
      <xdr:row>99</xdr:row>
      <xdr:rowOff>190500</xdr:rowOff>
    </xdr:to>
    <xdr:pic>
      <xdr:nvPicPr>
        <xdr:cNvPr id="480" name="Picture 71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xmlns="" val="0"/>
            </a:ext>
          </a:extLst>
        </a:blip>
        <a:srcRect/>
        <a:stretch>
          <a:fillRect/>
        </a:stretch>
      </xdr:blipFill>
      <xdr:spPr bwMode="auto">
        <a:xfrm>
          <a:off x="219075" y="19935825"/>
          <a:ext cx="342900" cy="533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238125</xdr:colOff>
      <xdr:row>101</xdr:row>
      <xdr:rowOff>57150</xdr:rowOff>
    </xdr:from>
    <xdr:to>
      <xdr:col>0</xdr:col>
      <xdr:colOff>542925</xdr:colOff>
      <xdr:row>103</xdr:row>
      <xdr:rowOff>190500</xdr:rowOff>
    </xdr:to>
    <xdr:pic>
      <xdr:nvPicPr>
        <xdr:cNvPr id="481" name="Picture 713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xmlns="" val="0"/>
            </a:ext>
          </a:extLst>
        </a:blip>
        <a:srcRect/>
        <a:stretch>
          <a:fillRect/>
        </a:stretch>
      </xdr:blipFill>
      <xdr:spPr bwMode="auto">
        <a:xfrm>
          <a:off x="238125" y="20745450"/>
          <a:ext cx="304800" cy="533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57150</xdr:colOff>
      <xdr:row>105</xdr:row>
      <xdr:rowOff>28575</xdr:rowOff>
    </xdr:from>
    <xdr:to>
      <xdr:col>0</xdr:col>
      <xdr:colOff>771525</xdr:colOff>
      <xdr:row>107</xdr:row>
      <xdr:rowOff>190500</xdr:rowOff>
    </xdr:to>
    <xdr:pic>
      <xdr:nvPicPr>
        <xdr:cNvPr id="482" name="Picture 713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xmlns="" val="0"/>
            </a:ext>
          </a:extLst>
        </a:blip>
        <a:srcRect/>
        <a:stretch>
          <a:fillRect/>
        </a:stretch>
      </xdr:blipFill>
      <xdr:spPr bwMode="auto">
        <a:xfrm>
          <a:off x="57150" y="21526500"/>
          <a:ext cx="714375" cy="561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47625</xdr:colOff>
      <xdr:row>109</xdr:row>
      <xdr:rowOff>28575</xdr:rowOff>
    </xdr:from>
    <xdr:to>
      <xdr:col>0</xdr:col>
      <xdr:colOff>781050</xdr:colOff>
      <xdr:row>112</xdr:row>
      <xdr:rowOff>9525</xdr:rowOff>
    </xdr:to>
    <xdr:pic>
      <xdr:nvPicPr>
        <xdr:cNvPr id="483" name="Picture 713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xmlns="" val="0"/>
            </a:ext>
          </a:extLst>
        </a:blip>
        <a:srcRect/>
        <a:stretch>
          <a:fillRect/>
        </a:stretch>
      </xdr:blipFill>
      <xdr:spPr bwMode="auto">
        <a:xfrm>
          <a:off x="47625" y="22336125"/>
          <a:ext cx="7334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47625</xdr:colOff>
      <xdr:row>113</xdr:row>
      <xdr:rowOff>19050</xdr:rowOff>
    </xdr:from>
    <xdr:to>
      <xdr:col>0</xdr:col>
      <xdr:colOff>781050</xdr:colOff>
      <xdr:row>113</xdr:row>
      <xdr:rowOff>314325</xdr:rowOff>
    </xdr:to>
    <xdr:pic>
      <xdr:nvPicPr>
        <xdr:cNvPr id="484" name="Picture 713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xmlns="" val="0"/>
            </a:ext>
          </a:extLst>
        </a:blip>
        <a:srcRect/>
        <a:stretch>
          <a:fillRect/>
        </a:stretch>
      </xdr:blipFill>
      <xdr:spPr bwMode="auto">
        <a:xfrm>
          <a:off x="47625" y="23136225"/>
          <a:ext cx="733425" cy="2952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57150</xdr:colOff>
      <xdr:row>118</xdr:row>
      <xdr:rowOff>57150</xdr:rowOff>
    </xdr:from>
    <xdr:to>
      <xdr:col>0</xdr:col>
      <xdr:colOff>733425</xdr:colOff>
      <xdr:row>121</xdr:row>
      <xdr:rowOff>85725</xdr:rowOff>
    </xdr:to>
    <xdr:pic>
      <xdr:nvPicPr>
        <xdr:cNvPr id="485" name="Picture 7254"/>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xmlns="" val="0"/>
            </a:ext>
          </a:extLst>
        </a:blip>
        <a:srcRect/>
        <a:stretch>
          <a:fillRect/>
        </a:stretch>
      </xdr:blipFill>
      <xdr:spPr bwMode="auto">
        <a:xfrm>
          <a:off x="57150" y="24183975"/>
          <a:ext cx="676275" cy="6286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152400</xdr:colOff>
      <xdr:row>124</xdr:row>
      <xdr:rowOff>114300</xdr:rowOff>
    </xdr:from>
    <xdr:to>
      <xdr:col>0</xdr:col>
      <xdr:colOff>628650</xdr:colOff>
      <xdr:row>127</xdr:row>
      <xdr:rowOff>171450</xdr:rowOff>
    </xdr:to>
    <xdr:pic>
      <xdr:nvPicPr>
        <xdr:cNvPr id="486" name="Picture 7255"/>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xmlns="" val="0"/>
            </a:ext>
          </a:extLst>
        </a:blip>
        <a:srcRect/>
        <a:stretch>
          <a:fillRect/>
        </a:stretch>
      </xdr:blipFill>
      <xdr:spPr bwMode="auto">
        <a:xfrm>
          <a:off x="152400" y="25441275"/>
          <a:ext cx="476250" cy="6572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200025</xdr:colOff>
      <xdr:row>129</xdr:row>
      <xdr:rowOff>85725</xdr:rowOff>
    </xdr:from>
    <xdr:to>
      <xdr:col>0</xdr:col>
      <xdr:colOff>542925</xdr:colOff>
      <xdr:row>133</xdr:row>
      <xdr:rowOff>66675</xdr:rowOff>
    </xdr:to>
    <xdr:pic>
      <xdr:nvPicPr>
        <xdr:cNvPr id="487" name="Picture 7256"/>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xmlns="" val="0"/>
            </a:ext>
          </a:extLst>
        </a:blip>
        <a:srcRect/>
        <a:stretch>
          <a:fillRect/>
        </a:stretch>
      </xdr:blipFill>
      <xdr:spPr bwMode="auto">
        <a:xfrm>
          <a:off x="200025" y="26422350"/>
          <a:ext cx="342900" cy="781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200025</xdr:colOff>
      <xdr:row>135</xdr:row>
      <xdr:rowOff>114300</xdr:rowOff>
    </xdr:from>
    <xdr:to>
      <xdr:col>0</xdr:col>
      <xdr:colOff>542925</xdr:colOff>
      <xdr:row>139</xdr:row>
      <xdr:rowOff>85725</xdr:rowOff>
    </xdr:to>
    <xdr:pic>
      <xdr:nvPicPr>
        <xdr:cNvPr id="488" name="Picture 7257"/>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xmlns="" val="0"/>
            </a:ext>
          </a:extLst>
        </a:blip>
        <a:srcRect/>
        <a:stretch>
          <a:fillRect/>
        </a:stretch>
      </xdr:blipFill>
      <xdr:spPr bwMode="auto">
        <a:xfrm>
          <a:off x="200025" y="27660600"/>
          <a:ext cx="342900" cy="771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57150</xdr:colOff>
      <xdr:row>147</xdr:row>
      <xdr:rowOff>85725</xdr:rowOff>
    </xdr:from>
    <xdr:to>
      <xdr:col>0</xdr:col>
      <xdr:colOff>752475</xdr:colOff>
      <xdr:row>150</xdr:row>
      <xdr:rowOff>57150</xdr:rowOff>
    </xdr:to>
    <xdr:pic>
      <xdr:nvPicPr>
        <xdr:cNvPr id="489" name="Picture 725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xmlns="" val="0"/>
            </a:ext>
          </a:extLst>
        </a:blip>
        <a:srcRect/>
        <a:stretch>
          <a:fillRect/>
        </a:stretch>
      </xdr:blipFill>
      <xdr:spPr bwMode="auto">
        <a:xfrm>
          <a:off x="57150" y="30041850"/>
          <a:ext cx="695325" cy="5715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85725</xdr:colOff>
      <xdr:row>158</xdr:row>
      <xdr:rowOff>104775</xdr:rowOff>
    </xdr:from>
    <xdr:to>
      <xdr:col>0</xdr:col>
      <xdr:colOff>733425</xdr:colOff>
      <xdr:row>162</xdr:row>
      <xdr:rowOff>28575</xdr:rowOff>
    </xdr:to>
    <xdr:pic>
      <xdr:nvPicPr>
        <xdr:cNvPr id="490" name="Picture 7259"/>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xmlns="" val="0"/>
            </a:ext>
          </a:extLst>
        </a:blip>
        <a:srcRect/>
        <a:stretch>
          <a:fillRect/>
        </a:stretch>
      </xdr:blipFill>
      <xdr:spPr bwMode="auto">
        <a:xfrm>
          <a:off x="85725" y="32270700"/>
          <a:ext cx="647700" cy="723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57150</xdr:colOff>
      <xdr:row>169</xdr:row>
      <xdr:rowOff>28575</xdr:rowOff>
    </xdr:from>
    <xdr:to>
      <xdr:col>0</xdr:col>
      <xdr:colOff>752475</xdr:colOff>
      <xdr:row>173</xdr:row>
      <xdr:rowOff>57150</xdr:rowOff>
    </xdr:to>
    <xdr:pic>
      <xdr:nvPicPr>
        <xdr:cNvPr id="491" name="Picture 7260"/>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xmlns="" val="0"/>
            </a:ext>
          </a:extLst>
        </a:blip>
        <a:srcRect/>
        <a:stretch>
          <a:fillRect/>
        </a:stretch>
      </xdr:blipFill>
      <xdr:spPr bwMode="auto">
        <a:xfrm>
          <a:off x="57150" y="34404300"/>
          <a:ext cx="695325" cy="828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57150</xdr:colOff>
      <xdr:row>185</xdr:row>
      <xdr:rowOff>123825</xdr:rowOff>
    </xdr:from>
    <xdr:to>
      <xdr:col>0</xdr:col>
      <xdr:colOff>752475</xdr:colOff>
      <xdr:row>188</xdr:row>
      <xdr:rowOff>47625</xdr:rowOff>
    </xdr:to>
    <xdr:pic>
      <xdr:nvPicPr>
        <xdr:cNvPr id="492" name="Picture 726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xmlns="" val="0"/>
            </a:ext>
          </a:extLst>
        </a:blip>
        <a:srcRect/>
        <a:stretch>
          <a:fillRect/>
        </a:stretch>
      </xdr:blipFill>
      <xdr:spPr bwMode="auto">
        <a:xfrm>
          <a:off x="57150" y="37709475"/>
          <a:ext cx="695325" cy="5238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123825</xdr:colOff>
      <xdr:row>193</xdr:row>
      <xdr:rowOff>161925</xdr:rowOff>
    </xdr:from>
    <xdr:to>
      <xdr:col>0</xdr:col>
      <xdr:colOff>685800</xdr:colOff>
      <xdr:row>197</xdr:row>
      <xdr:rowOff>123825</xdr:rowOff>
    </xdr:to>
    <xdr:pic>
      <xdr:nvPicPr>
        <xdr:cNvPr id="493" name="Picture 7262"/>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xmlns="" val="0"/>
            </a:ext>
          </a:extLst>
        </a:blip>
        <a:srcRect/>
        <a:stretch>
          <a:fillRect/>
        </a:stretch>
      </xdr:blipFill>
      <xdr:spPr bwMode="auto">
        <a:xfrm>
          <a:off x="123825" y="39347775"/>
          <a:ext cx="561975" cy="762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202</xdr:row>
      <xdr:rowOff>104775</xdr:rowOff>
    </xdr:from>
    <xdr:to>
      <xdr:col>0</xdr:col>
      <xdr:colOff>704850</xdr:colOff>
      <xdr:row>206</xdr:row>
      <xdr:rowOff>38100</xdr:rowOff>
    </xdr:to>
    <xdr:pic>
      <xdr:nvPicPr>
        <xdr:cNvPr id="494" name="Picture 726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xmlns="" val="0"/>
            </a:ext>
          </a:extLst>
        </a:blip>
        <a:srcRect/>
        <a:stretch>
          <a:fillRect/>
        </a:stretch>
      </xdr:blipFill>
      <xdr:spPr bwMode="auto">
        <a:xfrm>
          <a:off x="66675" y="41100375"/>
          <a:ext cx="638175" cy="733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85725</xdr:colOff>
      <xdr:row>211</xdr:row>
      <xdr:rowOff>152400</xdr:rowOff>
    </xdr:from>
    <xdr:to>
      <xdr:col>0</xdr:col>
      <xdr:colOff>723900</xdr:colOff>
      <xdr:row>214</xdr:row>
      <xdr:rowOff>57150</xdr:rowOff>
    </xdr:to>
    <xdr:pic>
      <xdr:nvPicPr>
        <xdr:cNvPr id="495" name="Picture 7264"/>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xmlns="" val="0"/>
            </a:ext>
          </a:extLst>
        </a:blip>
        <a:srcRect/>
        <a:stretch>
          <a:fillRect/>
        </a:stretch>
      </xdr:blipFill>
      <xdr:spPr bwMode="auto">
        <a:xfrm>
          <a:off x="85725" y="42957750"/>
          <a:ext cx="638175" cy="504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218</xdr:row>
      <xdr:rowOff>38100</xdr:rowOff>
    </xdr:from>
    <xdr:to>
      <xdr:col>0</xdr:col>
      <xdr:colOff>762000</xdr:colOff>
      <xdr:row>223</xdr:row>
      <xdr:rowOff>161925</xdr:rowOff>
    </xdr:to>
    <xdr:pic>
      <xdr:nvPicPr>
        <xdr:cNvPr id="496" name="Picture 7265"/>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xmlns="" val="0"/>
            </a:ext>
          </a:extLst>
        </a:blip>
        <a:srcRect/>
        <a:stretch>
          <a:fillRect/>
        </a:stretch>
      </xdr:blipFill>
      <xdr:spPr bwMode="auto">
        <a:xfrm>
          <a:off x="66675" y="44253150"/>
          <a:ext cx="695325" cy="11239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76200</xdr:colOff>
      <xdr:row>231</xdr:row>
      <xdr:rowOff>66675</xdr:rowOff>
    </xdr:from>
    <xdr:to>
      <xdr:col>0</xdr:col>
      <xdr:colOff>723900</xdr:colOff>
      <xdr:row>235</xdr:row>
      <xdr:rowOff>19050</xdr:rowOff>
    </xdr:to>
    <xdr:pic>
      <xdr:nvPicPr>
        <xdr:cNvPr id="497" name="Picture 7266"/>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xmlns="" val="0"/>
            </a:ext>
          </a:extLst>
        </a:blip>
        <a:srcRect/>
        <a:stretch>
          <a:fillRect/>
        </a:stretch>
      </xdr:blipFill>
      <xdr:spPr bwMode="auto">
        <a:xfrm>
          <a:off x="76200" y="46891575"/>
          <a:ext cx="647700" cy="7524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76200</xdr:colOff>
      <xdr:row>243</xdr:row>
      <xdr:rowOff>123825</xdr:rowOff>
    </xdr:from>
    <xdr:to>
      <xdr:col>0</xdr:col>
      <xdr:colOff>733425</xdr:colOff>
      <xdr:row>247</xdr:row>
      <xdr:rowOff>47625</xdr:rowOff>
    </xdr:to>
    <xdr:pic>
      <xdr:nvPicPr>
        <xdr:cNvPr id="498" name="Picture 7386"/>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xmlns="" val="0"/>
            </a:ext>
          </a:extLst>
        </a:blip>
        <a:srcRect/>
        <a:stretch>
          <a:fillRect/>
        </a:stretch>
      </xdr:blipFill>
      <xdr:spPr bwMode="auto">
        <a:xfrm>
          <a:off x="76200" y="49358550"/>
          <a:ext cx="657225" cy="723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228600</xdr:colOff>
      <xdr:row>256</xdr:row>
      <xdr:rowOff>19050</xdr:rowOff>
    </xdr:from>
    <xdr:to>
      <xdr:col>0</xdr:col>
      <xdr:colOff>533400</xdr:colOff>
      <xdr:row>258</xdr:row>
      <xdr:rowOff>123825</xdr:rowOff>
    </xdr:to>
    <xdr:pic>
      <xdr:nvPicPr>
        <xdr:cNvPr id="499" name="Picture 7388"/>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xmlns="" val="0"/>
            </a:ext>
          </a:extLst>
        </a:blip>
        <a:srcRect/>
        <a:stretch>
          <a:fillRect/>
        </a:stretch>
      </xdr:blipFill>
      <xdr:spPr bwMode="auto">
        <a:xfrm>
          <a:off x="228600" y="51863625"/>
          <a:ext cx="304800" cy="504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228600</xdr:colOff>
      <xdr:row>267</xdr:row>
      <xdr:rowOff>57150</xdr:rowOff>
    </xdr:from>
    <xdr:to>
      <xdr:col>0</xdr:col>
      <xdr:colOff>571500</xdr:colOff>
      <xdr:row>271</xdr:row>
      <xdr:rowOff>66675</xdr:rowOff>
    </xdr:to>
    <xdr:pic>
      <xdr:nvPicPr>
        <xdr:cNvPr id="500" name="Picture 7390"/>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xmlns="" val="0"/>
            </a:ext>
          </a:extLst>
        </a:blip>
        <a:srcRect/>
        <a:stretch>
          <a:fillRect/>
        </a:stretch>
      </xdr:blipFill>
      <xdr:spPr bwMode="auto">
        <a:xfrm>
          <a:off x="228600" y="54111525"/>
          <a:ext cx="342900" cy="809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180975</xdr:colOff>
      <xdr:row>276</xdr:row>
      <xdr:rowOff>114300</xdr:rowOff>
    </xdr:from>
    <xdr:to>
      <xdr:col>0</xdr:col>
      <xdr:colOff>628650</xdr:colOff>
      <xdr:row>283</xdr:row>
      <xdr:rowOff>47625</xdr:rowOff>
    </xdr:to>
    <xdr:pic>
      <xdr:nvPicPr>
        <xdr:cNvPr id="501" name="Picture 739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xmlns="" val="0"/>
            </a:ext>
          </a:extLst>
        </a:blip>
        <a:srcRect/>
        <a:stretch>
          <a:fillRect/>
        </a:stretch>
      </xdr:blipFill>
      <xdr:spPr bwMode="auto">
        <a:xfrm>
          <a:off x="180975" y="55978425"/>
          <a:ext cx="447675" cy="13335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257175</xdr:colOff>
      <xdr:row>286</xdr:row>
      <xdr:rowOff>66675</xdr:rowOff>
    </xdr:from>
    <xdr:to>
      <xdr:col>0</xdr:col>
      <xdr:colOff>542925</xdr:colOff>
      <xdr:row>289</xdr:row>
      <xdr:rowOff>0</xdr:rowOff>
    </xdr:to>
    <xdr:pic>
      <xdr:nvPicPr>
        <xdr:cNvPr id="502" name="Picture 7392"/>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xmlns="" val="0"/>
            </a:ext>
          </a:extLst>
        </a:blip>
        <a:srcRect/>
        <a:stretch>
          <a:fillRect/>
        </a:stretch>
      </xdr:blipFill>
      <xdr:spPr bwMode="auto">
        <a:xfrm>
          <a:off x="257175" y="57940575"/>
          <a:ext cx="285750" cy="533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290</xdr:row>
      <xdr:rowOff>133350</xdr:rowOff>
    </xdr:from>
    <xdr:to>
      <xdr:col>0</xdr:col>
      <xdr:colOff>733425</xdr:colOff>
      <xdr:row>297</xdr:row>
      <xdr:rowOff>28575</xdr:rowOff>
    </xdr:to>
    <xdr:pic>
      <xdr:nvPicPr>
        <xdr:cNvPr id="503" name="Picture 739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xmlns="" val="0"/>
            </a:ext>
          </a:extLst>
        </a:blip>
        <a:srcRect/>
        <a:stretch>
          <a:fillRect/>
        </a:stretch>
      </xdr:blipFill>
      <xdr:spPr bwMode="auto">
        <a:xfrm>
          <a:off x="66675" y="58816875"/>
          <a:ext cx="666750" cy="1295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76200</xdr:colOff>
      <xdr:row>301</xdr:row>
      <xdr:rowOff>114300</xdr:rowOff>
    </xdr:from>
    <xdr:to>
      <xdr:col>0</xdr:col>
      <xdr:colOff>733425</xdr:colOff>
      <xdr:row>306</xdr:row>
      <xdr:rowOff>161925</xdr:rowOff>
    </xdr:to>
    <xdr:pic>
      <xdr:nvPicPr>
        <xdr:cNvPr id="504" name="Picture 7394"/>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xmlns="" val="0"/>
            </a:ext>
          </a:extLst>
        </a:blip>
        <a:srcRect/>
        <a:stretch>
          <a:fillRect/>
        </a:stretch>
      </xdr:blipFill>
      <xdr:spPr bwMode="auto">
        <a:xfrm>
          <a:off x="76200" y="61007625"/>
          <a:ext cx="657225" cy="10477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57150</xdr:colOff>
      <xdr:row>313</xdr:row>
      <xdr:rowOff>57150</xdr:rowOff>
    </xdr:from>
    <xdr:to>
      <xdr:col>0</xdr:col>
      <xdr:colOff>752475</xdr:colOff>
      <xdr:row>316</xdr:row>
      <xdr:rowOff>38100</xdr:rowOff>
    </xdr:to>
    <xdr:pic>
      <xdr:nvPicPr>
        <xdr:cNvPr id="505" name="Picture 739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xmlns="" val="0"/>
            </a:ext>
          </a:extLst>
        </a:blip>
        <a:srcRect/>
        <a:stretch>
          <a:fillRect/>
        </a:stretch>
      </xdr:blipFill>
      <xdr:spPr bwMode="auto">
        <a:xfrm>
          <a:off x="57150" y="63360300"/>
          <a:ext cx="695325"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38100</xdr:colOff>
      <xdr:row>323</xdr:row>
      <xdr:rowOff>19050</xdr:rowOff>
    </xdr:from>
    <xdr:to>
      <xdr:col>0</xdr:col>
      <xdr:colOff>762000</xdr:colOff>
      <xdr:row>326</xdr:row>
      <xdr:rowOff>28575</xdr:rowOff>
    </xdr:to>
    <xdr:pic>
      <xdr:nvPicPr>
        <xdr:cNvPr id="506" name="Picture 739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xmlns="" val="0"/>
            </a:ext>
          </a:extLst>
        </a:blip>
        <a:srcRect/>
        <a:stretch>
          <a:fillRect/>
        </a:stretch>
      </xdr:blipFill>
      <xdr:spPr bwMode="auto">
        <a:xfrm>
          <a:off x="38100" y="65331975"/>
          <a:ext cx="723900" cy="6096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85725</xdr:colOff>
      <xdr:row>337</xdr:row>
      <xdr:rowOff>123825</xdr:rowOff>
    </xdr:from>
    <xdr:to>
      <xdr:col>0</xdr:col>
      <xdr:colOff>733425</xdr:colOff>
      <xdr:row>344</xdr:row>
      <xdr:rowOff>38100</xdr:rowOff>
    </xdr:to>
    <xdr:pic>
      <xdr:nvPicPr>
        <xdr:cNvPr id="507" name="Picture 7397"/>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xmlns="" val="0"/>
            </a:ext>
          </a:extLst>
        </a:blip>
        <a:srcRect/>
        <a:stretch>
          <a:fillRect/>
        </a:stretch>
      </xdr:blipFill>
      <xdr:spPr bwMode="auto">
        <a:xfrm>
          <a:off x="85725" y="68246625"/>
          <a:ext cx="647700" cy="14382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85725</xdr:colOff>
      <xdr:row>357</xdr:row>
      <xdr:rowOff>133350</xdr:rowOff>
    </xdr:from>
    <xdr:to>
      <xdr:col>0</xdr:col>
      <xdr:colOff>733425</xdr:colOff>
      <xdr:row>360</xdr:row>
      <xdr:rowOff>180975</xdr:rowOff>
    </xdr:to>
    <xdr:pic>
      <xdr:nvPicPr>
        <xdr:cNvPr id="508" name="Picture 739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xmlns="" val="0"/>
            </a:ext>
          </a:extLst>
        </a:blip>
        <a:srcRect/>
        <a:stretch>
          <a:fillRect/>
        </a:stretch>
      </xdr:blipFill>
      <xdr:spPr bwMode="auto">
        <a:xfrm>
          <a:off x="85725" y="72266175"/>
          <a:ext cx="647700" cy="6477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38100</xdr:colOff>
      <xdr:row>369</xdr:row>
      <xdr:rowOff>0</xdr:rowOff>
    </xdr:from>
    <xdr:to>
      <xdr:col>0</xdr:col>
      <xdr:colOff>781050</xdr:colOff>
      <xdr:row>371</xdr:row>
      <xdr:rowOff>180975</xdr:rowOff>
    </xdr:to>
    <xdr:pic>
      <xdr:nvPicPr>
        <xdr:cNvPr id="509" name="Picture 740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xmlns="" val="0"/>
            </a:ext>
          </a:extLst>
        </a:blip>
        <a:srcRect/>
        <a:stretch>
          <a:fillRect/>
        </a:stretch>
      </xdr:blipFill>
      <xdr:spPr bwMode="auto">
        <a:xfrm>
          <a:off x="38100" y="74542650"/>
          <a:ext cx="742950" cy="581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376</xdr:row>
      <xdr:rowOff>85725</xdr:rowOff>
    </xdr:from>
    <xdr:to>
      <xdr:col>0</xdr:col>
      <xdr:colOff>742950</xdr:colOff>
      <xdr:row>389</xdr:row>
      <xdr:rowOff>0</xdr:rowOff>
    </xdr:to>
    <xdr:pic>
      <xdr:nvPicPr>
        <xdr:cNvPr id="510" name="Picture 740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xmlns="" val="0"/>
            </a:ext>
          </a:extLst>
        </a:blip>
        <a:srcRect/>
        <a:stretch>
          <a:fillRect/>
        </a:stretch>
      </xdr:blipFill>
      <xdr:spPr bwMode="auto">
        <a:xfrm>
          <a:off x="66675" y="76038075"/>
          <a:ext cx="676275" cy="25146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114300</xdr:colOff>
      <xdr:row>393</xdr:row>
      <xdr:rowOff>57150</xdr:rowOff>
    </xdr:from>
    <xdr:to>
      <xdr:col>0</xdr:col>
      <xdr:colOff>695325</xdr:colOff>
      <xdr:row>416</xdr:row>
      <xdr:rowOff>85725</xdr:rowOff>
    </xdr:to>
    <xdr:pic>
      <xdr:nvPicPr>
        <xdr:cNvPr id="511" name="Picture 7402"/>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xmlns="" val="0"/>
            </a:ext>
          </a:extLst>
        </a:blip>
        <a:srcRect/>
        <a:stretch>
          <a:fillRect/>
        </a:stretch>
      </xdr:blipFill>
      <xdr:spPr bwMode="auto">
        <a:xfrm>
          <a:off x="114300" y="79419450"/>
          <a:ext cx="581025" cy="46291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38100</xdr:colOff>
      <xdr:row>426</xdr:row>
      <xdr:rowOff>47625</xdr:rowOff>
    </xdr:from>
    <xdr:to>
      <xdr:col>0</xdr:col>
      <xdr:colOff>733425</xdr:colOff>
      <xdr:row>446</xdr:row>
      <xdr:rowOff>190500</xdr:rowOff>
    </xdr:to>
    <xdr:pic>
      <xdr:nvPicPr>
        <xdr:cNvPr id="512" name="Picture 740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xmlns="" val="0"/>
            </a:ext>
          </a:extLst>
        </a:blip>
        <a:srcRect/>
        <a:stretch>
          <a:fillRect/>
        </a:stretch>
      </xdr:blipFill>
      <xdr:spPr bwMode="auto">
        <a:xfrm>
          <a:off x="38100" y="86020275"/>
          <a:ext cx="695325" cy="41433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76200</xdr:colOff>
      <xdr:row>463</xdr:row>
      <xdr:rowOff>66675</xdr:rowOff>
    </xdr:from>
    <xdr:to>
      <xdr:col>0</xdr:col>
      <xdr:colOff>733425</xdr:colOff>
      <xdr:row>470</xdr:row>
      <xdr:rowOff>114300</xdr:rowOff>
    </xdr:to>
    <xdr:pic>
      <xdr:nvPicPr>
        <xdr:cNvPr id="513" name="Picture 740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xmlns="" val="0"/>
            </a:ext>
          </a:extLst>
        </a:blip>
        <a:srcRect/>
        <a:stretch>
          <a:fillRect/>
        </a:stretch>
      </xdr:blipFill>
      <xdr:spPr bwMode="auto">
        <a:xfrm>
          <a:off x="76200" y="93440250"/>
          <a:ext cx="657225" cy="2314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85725</xdr:colOff>
      <xdr:row>479</xdr:row>
      <xdr:rowOff>142875</xdr:rowOff>
    </xdr:from>
    <xdr:to>
      <xdr:col>0</xdr:col>
      <xdr:colOff>752475</xdr:colOff>
      <xdr:row>490</xdr:row>
      <xdr:rowOff>0</xdr:rowOff>
    </xdr:to>
    <xdr:pic>
      <xdr:nvPicPr>
        <xdr:cNvPr id="514" name="Picture 740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xmlns="" val="0"/>
            </a:ext>
          </a:extLst>
        </a:blip>
        <a:srcRect/>
        <a:stretch>
          <a:fillRect/>
        </a:stretch>
      </xdr:blipFill>
      <xdr:spPr bwMode="auto">
        <a:xfrm>
          <a:off x="85725" y="96726375"/>
          <a:ext cx="666750" cy="2057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76200</xdr:colOff>
      <xdr:row>494</xdr:row>
      <xdr:rowOff>47625</xdr:rowOff>
    </xdr:from>
    <xdr:to>
      <xdr:col>0</xdr:col>
      <xdr:colOff>742950</xdr:colOff>
      <xdr:row>494</xdr:row>
      <xdr:rowOff>276225</xdr:rowOff>
    </xdr:to>
    <xdr:pic>
      <xdr:nvPicPr>
        <xdr:cNvPr id="515" name="Picture 740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xmlns="" val="0"/>
            </a:ext>
          </a:extLst>
        </a:blip>
        <a:srcRect/>
        <a:stretch>
          <a:fillRect/>
        </a:stretch>
      </xdr:blipFill>
      <xdr:spPr bwMode="auto">
        <a:xfrm>
          <a:off x="76200" y="99641025"/>
          <a:ext cx="666750" cy="2286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85725</xdr:colOff>
      <xdr:row>540</xdr:row>
      <xdr:rowOff>142875</xdr:rowOff>
    </xdr:from>
    <xdr:to>
      <xdr:col>0</xdr:col>
      <xdr:colOff>704850</xdr:colOff>
      <xdr:row>546</xdr:row>
      <xdr:rowOff>114300</xdr:rowOff>
    </xdr:to>
    <xdr:pic>
      <xdr:nvPicPr>
        <xdr:cNvPr id="516" name="Picture 7501"/>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xmlns="" val="0"/>
            </a:ext>
          </a:extLst>
        </a:blip>
        <a:srcRect/>
        <a:stretch>
          <a:fillRect/>
        </a:stretch>
      </xdr:blipFill>
      <xdr:spPr bwMode="auto">
        <a:xfrm>
          <a:off x="85725" y="108956475"/>
          <a:ext cx="619125" cy="1914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38100</xdr:colOff>
      <xdr:row>555</xdr:row>
      <xdr:rowOff>66675</xdr:rowOff>
    </xdr:from>
    <xdr:to>
      <xdr:col>0</xdr:col>
      <xdr:colOff>800100</xdr:colOff>
      <xdr:row>557</xdr:row>
      <xdr:rowOff>190500</xdr:rowOff>
    </xdr:to>
    <xdr:pic>
      <xdr:nvPicPr>
        <xdr:cNvPr id="517" name="Picture 7502"/>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xmlns="" val="0"/>
            </a:ext>
          </a:extLst>
        </a:blip>
        <a:srcRect/>
        <a:stretch>
          <a:fillRect/>
        </a:stretch>
      </xdr:blipFill>
      <xdr:spPr bwMode="auto">
        <a:xfrm>
          <a:off x="38100" y="111890175"/>
          <a:ext cx="762000" cy="771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114300</xdr:colOff>
      <xdr:row>563</xdr:row>
      <xdr:rowOff>19050</xdr:rowOff>
    </xdr:from>
    <xdr:to>
      <xdr:col>0</xdr:col>
      <xdr:colOff>704850</xdr:colOff>
      <xdr:row>591</xdr:row>
      <xdr:rowOff>209550</xdr:rowOff>
    </xdr:to>
    <xdr:pic>
      <xdr:nvPicPr>
        <xdr:cNvPr id="518" name="Picture 7503"/>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xmlns="" val="0"/>
            </a:ext>
          </a:extLst>
        </a:blip>
        <a:srcRect/>
        <a:stretch>
          <a:fillRect/>
        </a:stretch>
      </xdr:blipFill>
      <xdr:spPr bwMode="auto">
        <a:xfrm>
          <a:off x="114300" y="113452275"/>
          <a:ext cx="590550" cy="6162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152400</xdr:colOff>
      <xdr:row>601</xdr:row>
      <xdr:rowOff>142875</xdr:rowOff>
    </xdr:from>
    <xdr:to>
      <xdr:col>0</xdr:col>
      <xdr:colOff>657225</xdr:colOff>
      <xdr:row>603</xdr:row>
      <xdr:rowOff>66675</xdr:rowOff>
    </xdr:to>
    <xdr:pic>
      <xdr:nvPicPr>
        <xdr:cNvPr id="519" name="Picture 750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xmlns="" val="0"/>
            </a:ext>
          </a:extLst>
        </a:blip>
        <a:srcRect/>
        <a:stretch>
          <a:fillRect/>
        </a:stretch>
      </xdr:blipFill>
      <xdr:spPr bwMode="auto">
        <a:xfrm>
          <a:off x="152400" y="121177050"/>
          <a:ext cx="504825" cy="3238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114300</xdr:colOff>
      <xdr:row>605</xdr:row>
      <xdr:rowOff>47625</xdr:rowOff>
    </xdr:from>
    <xdr:to>
      <xdr:col>0</xdr:col>
      <xdr:colOff>723900</xdr:colOff>
      <xdr:row>612</xdr:row>
      <xdr:rowOff>114300</xdr:rowOff>
    </xdr:to>
    <xdr:pic>
      <xdr:nvPicPr>
        <xdr:cNvPr id="520" name="Picture 750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xmlns="" val="0"/>
            </a:ext>
          </a:extLst>
        </a:blip>
        <a:srcRect/>
        <a:stretch>
          <a:fillRect/>
        </a:stretch>
      </xdr:blipFill>
      <xdr:spPr bwMode="auto">
        <a:xfrm>
          <a:off x="114300" y="121891425"/>
          <a:ext cx="609600" cy="14668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9525</xdr:colOff>
      <xdr:row>626</xdr:row>
      <xdr:rowOff>200025</xdr:rowOff>
    </xdr:from>
    <xdr:to>
      <xdr:col>0</xdr:col>
      <xdr:colOff>762000</xdr:colOff>
      <xdr:row>648</xdr:row>
      <xdr:rowOff>114300</xdr:rowOff>
    </xdr:to>
    <xdr:pic>
      <xdr:nvPicPr>
        <xdr:cNvPr id="521" name="Picture 750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xmlns="" val="0"/>
            </a:ext>
          </a:extLst>
        </a:blip>
        <a:srcRect/>
        <a:stretch>
          <a:fillRect/>
        </a:stretch>
      </xdr:blipFill>
      <xdr:spPr bwMode="auto">
        <a:xfrm>
          <a:off x="9525" y="126720600"/>
          <a:ext cx="752475" cy="78105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66675</xdr:colOff>
      <xdr:row>499</xdr:row>
      <xdr:rowOff>66675</xdr:rowOff>
    </xdr:from>
    <xdr:to>
      <xdr:col>0</xdr:col>
      <xdr:colOff>733425</xdr:colOff>
      <xdr:row>501</xdr:row>
      <xdr:rowOff>304800</xdr:rowOff>
    </xdr:to>
    <xdr:pic>
      <xdr:nvPicPr>
        <xdr:cNvPr id="522" name="Picture 756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xmlns="" val="0"/>
            </a:ext>
          </a:extLst>
        </a:blip>
        <a:srcRect/>
        <a:stretch>
          <a:fillRect/>
        </a:stretch>
      </xdr:blipFill>
      <xdr:spPr bwMode="auto">
        <a:xfrm>
          <a:off x="66675" y="100669725"/>
          <a:ext cx="666750" cy="885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28575</xdr:colOff>
      <xdr:row>507</xdr:row>
      <xdr:rowOff>9525</xdr:rowOff>
    </xdr:from>
    <xdr:to>
      <xdr:col>0</xdr:col>
      <xdr:colOff>733425</xdr:colOff>
      <xdr:row>525</xdr:row>
      <xdr:rowOff>28575</xdr:rowOff>
    </xdr:to>
    <xdr:pic>
      <xdr:nvPicPr>
        <xdr:cNvPr id="523" name="圖片 64" descr="Image2015072817.jpg"/>
        <xdr:cNvPicPr>
          <a:picLocks noChangeAspect="1"/>
        </xdr:cNvPicPr>
      </xdr:nvPicPr>
      <xdr:blipFill>
        <a:blip xmlns:r="http://schemas.openxmlformats.org/officeDocument/2006/relationships" r:embed="rId59">
          <a:extLst>
            <a:ext uri="{28A0092B-C50C-407E-A947-70E740481C1C}">
              <a14:useLocalDpi xmlns:a14="http://schemas.microsoft.com/office/drawing/2010/main" xmlns="" val="0"/>
            </a:ext>
          </a:extLst>
        </a:blip>
        <a:srcRect/>
        <a:stretch>
          <a:fillRect/>
        </a:stretch>
      </xdr:blipFill>
      <xdr:spPr bwMode="auto">
        <a:xfrm>
          <a:off x="28575" y="102212775"/>
          <a:ext cx="704850" cy="48958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104775</xdr:colOff>
      <xdr:row>615</xdr:row>
      <xdr:rowOff>95250</xdr:rowOff>
    </xdr:from>
    <xdr:to>
      <xdr:col>0</xdr:col>
      <xdr:colOff>561975</xdr:colOff>
      <xdr:row>616</xdr:row>
      <xdr:rowOff>152400</xdr:rowOff>
    </xdr:to>
    <xdr:pic>
      <xdr:nvPicPr>
        <xdr:cNvPr id="524" name="Picture 6130"/>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xmlns="" val="0"/>
            </a:ext>
          </a:extLst>
        </a:blip>
        <a:srcRect/>
        <a:stretch>
          <a:fillRect/>
        </a:stretch>
      </xdr:blipFill>
      <xdr:spPr bwMode="auto">
        <a:xfrm>
          <a:off x="104775" y="123939300"/>
          <a:ext cx="457200" cy="2571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180975</xdr:colOff>
      <xdr:row>617</xdr:row>
      <xdr:rowOff>28575</xdr:rowOff>
    </xdr:from>
    <xdr:to>
      <xdr:col>0</xdr:col>
      <xdr:colOff>809625</xdr:colOff>
      <xdr:row>619</xdr:row>
      <xdr:rowOff>28575</xdr:rowOff>
    </xdr:to>
    <xdr:pic>
      <xdr:nvPicPr>
        <xdr:cNvPr id="525" name="Picture 6131"/>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xmlns="" val="0"/>
            </a:ext>
          </a:extLst>
        </a:blip>
        <a:srcRect/>
        <a:stretch>
          <a:fillRect/>
        </a:stretch>
      </xdr:blipFill>
      <xdr:spPr bwMode="auto">
        <a:xfrm>
          <a:off x="180975" y="124272675"/>
          <a:ext cx="628650" cy="400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twoCellAnchor>
  <xdr:twoCellAnchor editAs="oneCell">
    <xdr:from>
      <xdr:col>0</xdr:col>
      <xdr:colOff>95250</xdr:colOff>
      <xdr:row>620</xdr:row>
      <xdr:rowOff>38100</xdr:rowOff>
    </xdr:from>
    <xdr:to>
      <xdr:col>0</xdr:col>
      <xdr:colOff>666750</xdr:colOff>
      <xdr:row>620</xdr:row>
      <xdr:rowOff>238125</xdr:rowOff>
    </xdr:to>
    <xdr:pic>
      <xdr:nvPicPr>
        <xdr:cNvPr id="526" name="Picture 5"/>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xmlns="" val="0"/>
            </a:ext>
          </a:extLst>
        </a:blip>
        <a:srcRect/>
        <a:stretch>
          <a:fillRect/>
        </a:stretch>
      </xdr:blipFill>
      <xdr:spPr bwMode="auto">
        <a:xfrm>
          <a:off x="95250" y="124891800"/>
          <a:ext cx="571500" cy="2000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104775</xdr:colOff>
      <xdr:row>623</xdr:row>
      <xdr:rowOff>47625</xdr:rowOff>
    </xdr:from>
    <xdr:to>
      <xdr:col>0</xdr:col>
      <xdr:colOff>333375</xdr:colOff>
      <xdr:row>623</xdr:row>
      <xdr:rowOff>257175</xdr:rowOff>
    </xdr:to>
    <xdr:pic>
      <xdr:nvPicPr>
        <xdr:cNvPr id="527" name="圖片 133" descr="SP xDrive模擬圖面.png"/>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xmlns="" val="0"/>
            </a:ext>
          </a:extLst>
        </a:blip>
        <a:srcRect l="26775" t="22050" r="26764" b="18102"/>
        <a:stretch>
          <a:fillRect/>
        </a:stretch>
      </xdr:blipFill>
      <xdr:spPr bwMode="auto">
        <a:xfrm>
          <a:off x="104775" y="125501400"/>
          <a:ext cx="228600" cy="2095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447675</xdr:colOff>
      <xdr:row>623</xdr:row>
      <xdr:rowOff>66675</xdr:rowOff>
    </xdr:from>
    <xdr:to>
      <xdr:col>0</xdr:col>
      <xdr:colOff>676275</xdr:colOff>
      <xdr:row>623</xdr:row>
      <xdr:rowOff>228600</xdr:rowOff>
    </xdr:to>
    <xdr:pic>
      <xdr:nvPicPr>
        <xdr:cNvPr id="528" name="Picture 11" descr="SP_Micro-SDXC_UHS1S_64GB"/>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xmlns="" val="0"/>
            </a:ext>
          </a:extLst>
        </a:blip>
        <a:srcRect/>
        <a:stretch>
          <a:fillRect/>
        </a:stretch>
      </xdr:blipFill>
      <xdr:spPr bwMode="auto">
        <a:xfrm>
          <a:off x="447675" y="125520450"/>
          <a:ext cx="228600" cy="1619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0</xdr:col>
      <xdr:colOff>95250</xdr:colOff>
      <xdr:row>621</xdr:row>
      <xdr:rowOff>104775</xdr:rowOff>
    </xdr:from>
    <xdr:to>
      <xdr:col>0</xdr:col>
      <xdr:colOff>666750</xdr:colOff>
      <xdr:row>622</xdr:row>
      <xdr:rowOff>0</xdr:rowOff>
    </xdr:to>
    <xdr:pic>
      <xdr:nvPicPr>
        <xdr:cNvPr id="529" name="Picture 3"/>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xmlns="" val="0"/>
            </a:ext>
          </a:extLst>
        </a:blip>
        <a:srcRect/>
        <a:stretch>
          <a:fillRect/>
        </a:stretch>
      </xdr:blipFill>
      <xdr:spPr bwMode="auto">
        <a:xfrm>
          <a:off x="95250" y="125158500"/>
          <a:ext cx="571500" cy="2190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oneCellAnchor>
    <xdr:from>
      <xdr:col>0</xdr:col>
      <xdr:colOff>38100</xdr:colOff>
      <xdr:row>1</xdr:row>
      <xdr:rowOff>85725</xdr:rowOff>
    </xdr:from>
    <xdr:ext cx="723900" cy="345017"/>
    <xdr:pic>
      <xdr:nvPicPr>
        <xdr:cNvPr id="531" name="Picture 68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8100" y="628650"/>
          <a:ext cx="723900" cy="345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6</xdr:row>
      <xdr:rowOff>123825</xdr:rowOff>
    </xdr:from>
    <xdr:ext cx="552450" cy="631825"/>
    <xdr:pic>
      <xdr:nvPicPr>
        <xdr:cNvPr id="532" name="Picture 68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xmlns="" val="0"/>
            </a:ext>
          </a:extLst>
        </a:blip>
        <a:srcRect/>
        <a:stretch>
          <a:fillRect/>
        </a:stretch>
      </xdr:blipFill>
      <xdr:spPr bwMode="auto">
        <a:xfrm>
          <a:off x="114300" y="1676400"/>
          <a:ext cx="552450" cy="631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247650</xdr:colOff>
      <xdr:row>14</xdr:row>
      <xdr:rowOff>19050</xdr:rowOff>
    </xdr:from>
    <xdr:ext cx="304800" cy="746125"/>
    <xdr:pic>
      <xdr:nvPicPr>
        <xdr:cNvPr id="533" name="Picture 68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xmlns="" val="0"/>
            </a:ext>
          </a:extLst>
        </a:blip>
        <a:srcRect/>
        <a:stretch>
          <a:fillRect/>
        </a:stretch>
      </xdr:blipFill>
      <xdr:spPr bwMode="auto">
        <a:xfrm>
          <a:off x="247650" y="3181350"/>
          <a:ext cx="304800" cy="7461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104775</xdr:colOff>
      <xdr:row>22</xdr:row>
      <xdr:rowOff>9525</xdr:rowOff>
    </xdr:from>
    <xdr:ext cx="276225" cy="698500"/>
    <xdr:pic>
      <xdr:nvPicPr>
        <xdr:cNvPr id="534" name="Picture 687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xmlns="" val="0"/>
            </a:ext>
          </a:extLst>
        </a:blip>
        <a:srcRect/>
        <a:stretch>
          <a:fillRect/>
        </a:stretch>
      </xdr:blipFill>
      <xdr:spPr bwMode="auto">
        <a:xfrm>
          <a:off x="104775" y="4781550"/>
          <a:ext cx="276225" cy="6985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400050</xdr:colOff>
      <xdr:row>22</xdr:row>
      <xdr:rowOff>9525</xdr:rowOff>
    </xdr:from>
    <xdr:ext cx="276225" cy="688975"/>
    <xdr:pic>
      <xdr:nvPicPr>
        <xdr:cNvPr id="535" name="Picture 699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xmlns="" val="0"/>
            </a:ext>
          </a:extLst>
        </a:blip>
        <a:srcRect/>
        <a:stretch>
          <a:fillRect/>
        </a:stretch>
      </xdr:blipFill>
      <xdr:spPr bwMode="auto">
        <a:xfrm>
          <a:off x="400050" y="4781550"/>
          <a:ext cx="276225" cy="688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29</xdr:row>
      <xdr:rowOff>133350</xdr:rowOff>
    </xdr:from>
    <xdr:ext cx="685800" cy="555625"/>
    <xdr:pic>
      <xdr:nvPicPr>
        <xdr:cNvPr id="536" name="Picture 6996"/>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xmlns="" val="0"/>
            </a:ext>
          </a:extLst>
        </a:blip>
        <a:srcRect/>
        <a:stretch>
          <a:fillRect/>
        </a:stretch>
      </xdr:blipFill>
      <xdr:spPr bwMode="auto">
        <a:xfrm>
          <a:off x="47625" y="6315075"/>
          <a:ext cx="685800" cy="555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34</xdr:row>
      <xdr:rowOff>85725</xdr:rowOff>
    </xdr:from>
    <xdr:ext cx="714375" cy="603250"/>
    <xdr:pic>
      <xdr:nvPicPr>
        <xdr:cNvPr id="537" name="Picture 69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xmlns="" val="0"/>
            </a:ext>
          </a:extLst>
        </a:blip>
        <a:srcRect/>
        <a:stretch>
          <a:fillRect/>
        </a:stretch>
      </xdr:blipFill>
      <xdr:spPr bwMode="auto">
        <a:xfrm>
          <a:off x="66675" y="7277100"/>
          <a:ext cx="714375" cy="603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257175</xdr:colOff>
      <xdr:row>39</xdr:row>
      <xdr:rowOff>47625</xdr:rowOff>
    </xdr:from>
    <xdr:ext cx="295275" cy="688975"/>
    <xdr:pic>
      <xdr:nvPicPr>
        <xdr:cNvPr id="538" name="Picture 699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xmlns="" val="0"/>
            </a:ext>
          </a:extLst>
        </a:blip>
        <a:srcRect/>
        <a:stretch>
          <a:fillRect/>
        </a:stretch>
      </xdr:blipFill>
      <xdr:spPr bwMode="auto">
        <a:xfrm>
          <a:off x="257175" y="8248650"/>
          <a:ext cx="295275" cy="688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45</xdr:row>
      <xdr:rowOff>9525</xdr:rowOff>
    </xdr:from>
    <xdr:ext cx="685800" cy="478367"/>
    <xdr:pic>
      <xdr:nvPicPr>
        <xdr:cNvPr id="539" name="Picture 699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66675" y="9420225"/>
          <a:ext cx="685800" cy="47836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50</xdr:row>
      <xdr:rowOff>9525</xdr:rowOff>
    </xdr:from>
    <xdr:ext cx="752475" cy="506942"/>
    <xdr:pic>
      <xdr:nvPicPr>
        <xdr:cNvPr id="540" name="Picture 700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38100" y="10429875"/>
          <a:ext cx="752475"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54</xdr:row>
      <xdr:rowOff>19050</xdr:rowOff>
    </xdr:from>
    <xdr:ext cx="352425" cy="2354791"/>
    <xdr:pic>
      <xdr:nvPicPr>
        <xdr:cNvPr id="541" name="Picture 71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28600" y="11249025"/>
          <a:ext cx="352425" cy="235479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70</xdr:row>
      <xdr:rowOff>123825</xdr:rowOff>
    </xdr:from>
    <xdr:ext cx="457200" cy="718609"/>
    <xdr:pic>
      <xdr:nvPicPr>
        <xdr:cNvPr id="542" name="Picture 712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180975" y="14563725"/>
          <a:ext cx="457200" cy="7186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28575</xdr:colOff>
      <xdr:row>77</xdr:row>
      <xdr:rowOff>66675</xdr:rowOff>
    </xdr:from>
    <xdr:ext cx="752475" cy="1129242"/>
    <xdr:pic>
      <xdr:nvPicPr>
        <xdr:cNvPr id="543" name="Picture 7127"/>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xmlns="" val="0"/>
            </a:ext>
          </a:extLst>
        </a:blip>
        <a:srcRect/>
        <a:stretch>
          <a:fillRect/>
        </a:stretch>
      </xdr:blipFill>
      <xdr:spPr bwMode="auto">
        <a:xfrm>
          <a:off x="28575" y="15916275"/>
          <a:ext cx="752475" cy="11292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85</xdr:row>
      <xdr:rowOff>142875</xdr:rowOff>
    </xdr:from>
    <xdr:ext cx="657225" cy="1005417"/>
    <xdr:pic>
      <xdr:nvPicPr>
        <xdr:cNvPr id="544" name="Picture 7128"/>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xmlns="" val="0"/>
            </a:ext>
          </a:extLst>
        </a:blip>
        <a:srcRect/>
        <a:stretch>
          <a:fillRect/>
        </a:stretch>
      </xdr:blipFill>
      <xdr:spPr bwMode="auto">
        <a:xfrm>
          <a:off x="76200" y="17602200"/>
          <a:ext cx="657225" cy="10054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238125</xdr:colOff>
      <xdr:row>93</xdr:row>
      <xdr:rowOff>57150</xdr:rowOff>
    </xdr:from>
    <xdr:ext cx="342900" cy="506942"/>
    <xdr:pic>
      <xdr:nvPicPr>
        <xdr:cNvPr id="545" name="Picture 7129"/>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xmlns="" val="0"/>
            </a:ext>
          </a:extLst>
        </a:blip>
        <a:srcRect/>
        <a:stretch>
          <a:fillRect/>
        </a:stretch>
      </xdr:blipFill>
      <xdr:spPr bwMode="auto">
        <a:xfrm>
          <a:off x="238125" y="19126200"/>
          <a:ext cx="342900"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219075</xdr:colOff>
      <xdr:row>97</xdr:row>
      <xdr:rowOff>57150</xdr:rowOff>
    </xdr:from>
    <xdr:ext cx="342900" cy="535516"/>
    <xdr:pic>
      <xdr:nvPicPr>
        <xdr:cNvPr id="546" name="Picture 71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xmlns="" val="0"/>
            </a:ext>
          </a:extLst>
        </a:blip>
        <a:srcRect/>
        <a:stretch>
          <a:fillRect/>
        </a:stretch>
      </xdr:blipFill>
      <xdr:spPr bwMode="auto">
        <a:xfrm>
          <a:off x="219075" y="19935825"/>
          <a:ext cx="342900" cy="53551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238125</xdr:colOff>
      <xdr:row>101</xdr:row>
      <xdr:rowOff>57150</xdr:rowOff>
    </xdr:from>
    <xdr:ext cx="304800" cy="535517"/>
    <xdr:pic>
      <xdr:nvPicPr>
        <xdr:cNvPr id="547" name="Picture 713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xmlns="" val="0"/>
            </a:ext>
          </a:extLst>
        </a:blip>
        <a:srcRect/>
        <a:stretch>
          <a:fillRect/>
        </a:stretch>
      </xdr:blipFill>
      <xdr:spPr bwMode="auto">
        <a:xfrm>
          <a:off x="238125" y="20745450"/>
          <a:ext cx="304800" cy="5355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105</xdr:row>
      <xdr:rowOff>28575</xdr:rowOff>
    </xdr:from>
    <xdr:ext cx="714375" cy="564092"/>
    <xdr:pic>
      <xdr:nvPicPr>
        <xdr:cNvPr id="548" name="Picture 713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xmlns="" val="0"/>
            </a:ext>
          </a:extLst>
        </a:blip>
        <a:srcRect/>
        <a:stretch>
          <a:fillRect/>
        </a:stretch>
      </xdr:blipFill>
      <xdr:spPr bwMode="auto">
        <a:xfrm>
          <a:off x="57150" y="21526500"/>
          <a:ext cx="714375" cy="56409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109</xdr:row>
      <xdr:rowOff>28575</xdr:rowOff>
    </xdr:from>
    <xdr:ext cx="733425" cy="584200"/>
    <xdr:pic>
      <xdr:nvPicPr>
        <xdr:cNvPr id="549" name="Picture 713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xmlns="" val="0"/>
            </a:ext>
          </a:extLst>
        </a:blip>
        <a:srcRect/>
        <a:stretch>
          <a:fillRect/>
        </a:stretch>
      </xdr:blipFill>
      <xdr:spPr bwMode="auto">
        <a:xfrm>
          <a:off x="47625" y="22336125"/>
          <a:ext cx="733425"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113</xdr:row>
      <xdr:rowOff>19050</xdr:rowOff>
    </xdr:from>
    <xdr:ext cx="733425" cy="296334"/>
    <xdr:pic>
      <xdr:nvPicPr>
        <xdr:cNvPr id="550" name="Picture 713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xmlns="" val="0"/>
            </a:ext>
          </a:extLst>
        </a:blip>
        <a:srcRect/>
        <a:stretch>
          <a:fillRect/>
        </a:stretch>
      </xdr:blipFill>
      <xdr:spPr bwMode="auto">
        <a:xfrm>
          <a:off x="47625" y="23136225"/>
          <a:ext cx="733425" cy="29633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118</xdr:row>
      <xdr:rowOff>57150</xdr:rowOff>
    </xdr:from>
    <xdr:ext cx="676275" cy="631825"/>
    <xdr:pic>
      <xdr:nvPicPr>
        <xdr:cNvPr id="551" name="Picture 7254"/>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xmlns="" val="0"/>
            </a:ext>
          </a:extLst>
        </a:blip>
        <a:srcRect/>
        <a:stretch>
          <a:fillRect/>
        </a:stretch>
      </xdr:blipFill>
      <xdr:spPr bwMode="auto">
        <a:xfrm>
          <a:off x="57150" y="24183975"/>
          <a:ext cx="676275" cy="631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152400</xdr:colOff>
      <xdr:row>124</xdr:row>
      <xdr:rowOff>114300</xdr:rowOff>
    </xdr:from>
    <xdr:ext cx="476250" cy="660400"/>
    <xdr:pic>
      <xdr:nvPicPr>
        <xdr:cNvPr id="552" name="Picture 7255"/>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xmlns="" val="0"/>
            </a:ext>
          </a:extLst>
        </a:blip>
        <a:srcRect/>
        <a:stretch>
          <a:fillRect/>
        </a:stretch>
      </xdr:blipFill>
      <xdr:spPr bwMode="auto">
        <a:xfrm>
          <a:off x="152400" y="25441275"/>
          <a:ext cx="476250" cy="660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200025</xdr:colOff>
      <xdr:row>129</xdr:row>
      <xdr:rowOff>85725</xdr:rowOff>
    </xdr:from>
    <xdr:ext cx="342900" cy="785284"/>
    <xdr:pic>
      <xdr:nvPicPr>
        <xdr:cNvPr id="553" name="Picture 7256"/>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xmlns="" val="0"/>
            </a:ext>
          </a:extLst>
        </a:blip>
        <a:srcRect/>
        <a:stretch>
          <a:fillRect/>
        </a:stretch>
      </xdr:blipFill>
      <xdr:spPr bwMode="auto">
        <a:xfrm>
          <a:off x="200025" y="26422350"/>
          <a:ext cx="342900" cy="78528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200025</xdr:colOff>
      <xdr:row>135</xdr:row>
      <xdr:rowOff>114300</xdr:rowOff>
    </xdr:from>
    <xdr:ext cx="342900" cy="775758"/>
    <xdr:pic>
      <xdr:nvPicPr>
        <xdr:cNvPr id="554" name="Picture 7257"/>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xmlns="" val="0"/>
            </a:ext>
          </a:extLst>
        </a:blip>
        <a:srcRect/>
        <a:stretch>
          <a:fillRect/>
        </a:stretch>
      </xdr:blipFill>
      <xdr:spPr bwMode="auto">
        <a:xfrm>
          <a:off x="200025" y="27660600"/>
          <a:ext cx="342900" cy="7757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147</xdr:row>
      <xdr:rowOff>85725</xdr:rowOff>
    </xdr:from>
    <xdr:ext cx="695325" cy="574675"/>
    <xdr:pic>
      <xdr:nvPicPr>
        <xdr:cNvPr id="555" name="Picture 725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xmlns="" val="0"/>
            </a:ext>
          </a:extLst>
        </a:blip>
        <a:srcRect/>
        <a:stretch>
          <a:fillRect/>
        </a:stretch>
      </xdr:blipFill>
      <xdr:spPr bwMode="auto">
        <a:xfrm>
          <a:off x="57150" y="30041850"/>
          <a:ext cx="695325" cy="574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158</xdr:row>
      <xdr:rowOff>104775</xdr:rowOff>
    </xdr:from>
    <xdr:ext cx="647700" cy="728133"/>
    <xdr:pic>
      <xdr:nvPicPr>
        <xdr:cNvPr id="556" name="Picture 7259"/>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xmlns="" val="0"/>
            </a:ext>
          </a:extLst>
        </a:blip>
        <a:srcRect/>
        <a:stretch>
          <a:fillRect/>
        </a:stretch>
      </xdr:blipFill>
      <xdr:spPr bwMode="auto">
        <a:xfrm>
          <a:off x="85725" y="32270700"/>
          <a:ext cx="647700" cy="728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169</xdr:row>
      <xdr:rowOff>28575</xdr:rowOff>
    </xdr:from>
    <xdr:ext cx="695325" cy="832908"/>
    <xdr:pic>
      <xdr:nvPicPr>
        <xdr:cNvPr id="557" name="Picture 7260"/>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xmlns="" val="0"/>
            </a:ext>
          </a:extLst>
        </a:blip>
        <a:srcRect/>
        <a:stretch>
          <a:fillRect/>
        </a:stretch>
      </xdr:blipFill>
      <xdr:spPr bwMode="auto">
        <a:xfrm>
          <a:off x="57150" y="34404300"/>
          <a:ext cx="695325" cy="8329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185</xdr:row>
      <xdr:rowOff>123825</xdr:rowOff>
    </xdr:from>
    <xdr:ext cx="695325" cy="527050"/>
    <xdr:pic>
      <xdr:nvPicPr>
        <xdr:cNvPr id="558" name="Picture 726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xmlns="" val="0"/>
            </a:ext>
          </a:extLst>
        </a:blip>
        <a:srcRect/>
        <a:stretch>
          <a:fillRect/>
        </a:stretch>
      </xdr:blipFill>
      <xdr:spPr bwMode="auto">
        <a:xfrm>
          <a:off x="57150" y="37709475"/>
          <a:ext cx="695325" cy="527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123825</xdr:colOff>
      <xdr:row>193</xdr:row>
      <xdr:rowOff>161925</xdr:rowOff>
    </xdr:from>
    <xdr:ext cx="561975" cy="766234"/>
    <xdr:pic>
      <xdr:nvPicPr>
        <xdr:cNvPr id="559" name="Picture 7262"/>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xmlns="" val="0"/>
            </a:ext>
          </a:extLst>
        </a:blip>
        <a:srcRect/>
        <a:stretch>
          <a:fillRect/>
        </a:stretch>
      </xdr:blipFill>
      <xdr:spPr bwMode="auto">
        <a:xfrm>
          <a:off x="123825" y="39347775"/>
          <a:ext cx="561975" cy="76623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202</xdr:row>
      <xdr:rowOff>104775</xdr:rowOff>
    </xdr:from>
    <xdr:ext cx="638175" cy="737658"/>
    <xdr:pic>
      <xdr:nvPicPr>
        <xdr:cNvPr id="560" name="Picture 726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xmlns="" val="0"/>
            </a:ext>
          </a:extLst>
        </a:blip>
        <a:srcRect/>
        <a:stretch>
          <a:fillRect/>
        </a:stretch>
      </xdr:blipFill>
      <xdr:spPr bwMode="auto">
        <a:xfrm>
          <a:off x="66675" y="41100375"/>
          <a:ext cx="638175" cy="7376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211</xdr:row>
      <xdr:rowOff>152400</xdr:rowOff>
    </xdr:from>
    <xdr:ext cx="638175" cy="508000"/>
    <xdr:pic>
      <xdr:nvPicPr>
        <xdr:cNvPr id="561" name="Picture 7264"/>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xmlns="" val="0"/>
            </a:ext>
          </a:extLst>
        </a:blip>
        <a:srcRect/>
        <a:stretch>
          <a:fillRect/>
        </a:stretch>
      </xdr:blipFill>
      <xdr:spPr bwMode="auto">
        <a:xfrm>
          <a:off x="85725" y="42957750"/>
          <a:ext cx="638175" cy="508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218</xdr:row>
      <xdr:rowOff>38100</xdr:rowOff>
    </xdr:from>
    <xdr:ext cx="695325" cy="1129241"/>
    <xdr:pic>
      <xdr:nvPicPr>
        <xdr:cNvPr id="562" name="Picture 7265"/>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xmlns="" val="0"/>
            </a:ext>
          </a:extLst>
        </a:blip>
        <a:srcRect/>
        <a:stretch>
          <a:fillRect/>
        </a:stretch>
      </xdr:blipFill>
      <xdr:spPr bwMode="auto">
        <a:xfrm>
          <a:off x="66675" y="44253150"/>
          <a:ext cx="695325" cy="112924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231</xdr:row>
      <xdr:rowOff>66675</xdr:rowOff>
    </xdr:from>
    <xdr:ext cx="647700" cy="756709"/>
    <xdr:pic>
      <xdr:nvPicPr>
        <xdr:cNvPr id="563" name="Picture 7266"/>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xmlns="" val="0"/>
            </a:ext>
          </a:extLst>
        </a:blip>
        <a:srcRect/>
        <a:stretch>
          <a:fillRect/>
        </a:stretch>
      </xdr:blipFill>
      <xdr:spPr bwMode="auto">
        <a:xfrm>
          <a:off x="76200" y="46891575"/>
          <a:ext cx="647700" cy="7567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243</xdr:row>
      <xdr:rowOff>123825</xdr:rowOff>
    </xdr:from>
    <xdr:ext cx="657225" cy="728133"/>
    <xdr:pic>
      <xdr:nvPicPr>
        <xdr:cNvPr id="564" name="Picture 7386"/>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xmlns="" val="0"/>
            </a:ext>
          </a:extLst>
        </a:blip>
        <a:srcRect/>
        <a:stretch>
          <a:fillRect/>
        </a:stretch>
      </xdr:blipFill>
      <xdr:spPr bwMode="auto">
        <a:xfrm>
          <a:off x="76200" y="49358550"/>
          <a:ext cx="657225" cy="728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256</xdr:row>
      <xdr:rowOff>19050</xdr:rowOff>
    </xdr:from>
    <xdr:ext cx="304800" cy="506942"/>
    <xdr:pic>
      <xdr:nvPicPr>
        <xdr:cNvPr id="565" name="Picture 7388"/>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xmlns="" val="0"/>
            </a:ext>
          </a:extLst>
        </a:blip>
        <a:srcRect/>
        <a:stretch>
          <a:fillRect/>
        </a:stretch>
      </xdr:blipFill>
      <xdr:spPr bwMode="auto">
        <a:xfrm>
          <a:off x="228600" y="51863625"/>
          <a:ext cx="304800"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267</xdr:row>
      <xdr:rowOff>57150</xdr:rowOff>
    </xdr:from>
    <xdr:ext cx="342900" cy="813859"/>
    <xdr:pic>
      <xdr:nvPicPr>
        <xdr:cNvPr id="566" name="Picture 7390"/>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xmlns="" val="0"/>
            </a:ext>
          </a:extLst>
        </a:blip>
        <a:srcRect/>
        <a:stretch>
          <a:fillRect/>
        </a:stretch>
      </xdr:blipFill>
      <xdr:spPr bwMode="auto">
        <a:xfrm>
          <a:off x="228600" y="54111525"/>
          <a:ext cx="342900" cy="8138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276</xdr:row>
      <xdr:rowOff>114300</xdr:rowOff>
    </xdr:from>
    <xdr:ext cx="447675" cy="1340908"/>
    <xdr:pic>
      <xdr:nvPicPr>
        <xdr:cNvPr id="567" name="Picture 739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xmlns="" val="0"/>
            </a:ext>
          </a:extLst>
        </a:blip>
        <a:srcRect/>
        <a:stretch>
          <a:fillRect/>
        </a:stretch>
      </xdr:blipFill>
      <xdr:spPr bwMode="auto">
        <a:xfrm>
          <a:off x="180975" y="55978425"/>
          <a:ext cx="447675" cy="13409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257175</xdr:colOff>
      <xdr:row>286</xdr:row>
      <xdr:rowOff>66675</xdr:rowOff>
    </xdr:from>
    <xdr:ext cx="285750" cy="535517"/>
    <xdr:pic>
      <xdr:nvPicPr>
        <xdr:cNvPr id="568" name="Picture 7392"/>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xmlns="" val="0"/>
            </a:ext>
          </a:extLst>
        </a:blip>
        <a:srcRect/>
        <a:stretch>
          <a:fillRect/>
        </a:stretch>
      </xdr:blipFill>
      <xdr:spPr bwMode="auto">
        <a:xfrm>
          <a:off x="257175" y="57940575"/>
          <a:ext cx="285750" cy="5355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290</xdr:row>
      <xdr:rowOff>133350</xdr:rowOff>
    </xdr:from>
    <xdr:ext cx="666750" cy="1302808"/>
    <xdr:pic>
      <xdr:nvPicPr>
        <xdr:cNvPr id="569" name="Picture 739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xmlns="" val="0"/>
            </a:ext>
          </a:extLst>
        </a:blip>
        <a:srcRect/>
        <a:stretch>
          <a:fillRect/>
        </a:stretch>
      </xdr:blipFill>
      <xdr:spPr bwMode="auto">
        <a:xfrm>
          <a:off x="66675" y="58816875"/>
          <a:ext cx="666750" cy="13028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301</xdr:row>
      <xdr:rowOff>114300</xdr:rowOff>
    </xdr:from>
    <xdr:ext cx="657225" cy="1053042"/>
    <xdr:pic>
      <xdr:nvPicPr>
        <xdr:cNvPr id="570" name="Picture 7394"/>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xmlns="" val="0"/>
            </a:ext>
          </a:extLst>
        </a:blip>
        <a:srcRect/>
        <a:stretch>
          <a:fillRect/>
        </a:stretch>
      </xdr:blipFill>
      <xdr:spPr bwMode="auto">
        <a:xfrm>
          <a:off x="76200" y="61007625"/>
          <a:ext cx="657225" cy="10530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313</xdr:row>
      <xdr:rowOff>57150</xdr:rowOff>
    </xdr:from>
    <xdr:ext cx="695325" cy="584200"/>
    <xdr:pic>
      <xdr:nvPicPr>
        <xdr:cNvPr id="571" name="Picture 739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xmlns="" val="0"/>
            </a:ext>
          </a:extLst>
        </a:blip>
        <a:srcRect/>
        <a:stretch>
          <a:fillRect/>
        </a:stretch>
      </xdr:blipFill>
      <xdr:spPr bwMode="auto">
        <a:xfrm>
          <a:off x="57150" y="63360300"/>
          <a:ext cx="695325"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323</xdr:row>
      <xdr:rowOff>19050</xdr:rowOff>
    </xdr:from>
    <xdr:ext cx="723900" cy="612775"/>
    <xdr:pic>
      <xdr:nvPicPr>
        <xdr:cNvPr id="572" name="Picture 739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xmlns="" val="0"/>
            </a:ext>
          </a:extLst>
        </a:blip>
        <a:srcRect/>
        <a:stretch>
          <a:fillRect/>
        </a:stretch>
      </xdr:blipFill>
      <xdr:spPr bwMode="auto">
        <a:xfrm>
          <a:off x="38100" y="65331975"/>
          <a:ext cx="723900" cy="6127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337</xdr:row>
      <xdr:rowOff>123825</xdr:rowOff>
    </xdr:from>
    <xdr:ext cx="647700" cy="1445683"/>
    <xdr:pic>
      <xdr:nvPicPr>
        <xdr:cNvPr id="573" name="Picture 7397"/>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xmlns="" val="0"/>
            </a:ext>
          </a:extLst>
        </a:blip>
        <a:srcRect/>
        <a:stretch>
          <a:fillRect/>
        </a:stretch>
      </xdr:blipFill>
      <xdr:spPr bwMode="auto">
        <a:xfrm>
          <a:off x="85725" y="68246625"/>
          <a:ext cx="647700" cy="14456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357</xdr:row>
      <xdr:rowOff>133350</xdr:rowOff>
    </xdr:from>
    <xdr:ext cx="647700" cy="650875"/>
    <xdr:pic>
      <xdr:nvPicPr>
        <xdr:cNvPr id="574" name="Picture 739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xmlns="" val="0"/>
            </a:ext>
          </a:extLst>
        </a:blip>
        <a:srcRect/>
        <a:stretch>
          <a:fillRect/>
        </a:stretch>
      </xdr:blipFill>
      <xdr:spPr bwMode="auto">
        <a:xfrm>
          <a:off x="85725" y="72266175"/>
          <a:ext cx="647700" cy="6508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369</xdr:row>
      <xdr:rowOff>0</xdr:rowOff>
    </xdr:from>
    <xdr:ext cx="742950" cy="583142"/>
    <xdr:pic>
      <xdr:nvPicPr>
        <xdr:cNvPr id="575" name="Picture 740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xmlns="" val="0"/>
            </a:ext>
          </a:extLst>
        </a:blip>
        <a:srcRect/>
        <a:stretch>
          <a:fillRect/>
        </a:stretch>
      </xdr:blipFill>
      <xdr:spPr bwMode="auto">
        <a:xfrm>
          <a:off x="38100" y="74542650"/>
          <a:ext cx="742950" cy="5831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376</xdr:row>
      <xdr:rowOff>85725</xdr:rowOff>
    </xdr:from>
    <xdr:ext cx="676275" cy="2528358"/>
    <xdr:pic>
      <xdr:nvPicPr>
        <xdr:cNvPr id="576" name="Picture 740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xmlns="" val="0"/>
            </a:ext>
          </a:extLst>
        </a:blip>
        <a:srcRect/>
        <a:stretch>
          <a:fillRect/>
        </a:stretch>
      </xdr:blipFill>
      <xdr:spPr bwMode="auto">
        <a:xfrm>
          <a:off x="66675" y="76038075"/>
          <a:ext cx="676275" cy="25283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393</xdr:row>
      <xdr:rowOff>57150</xdr:rowOff>
    </xdr:from>
    <xdr:ext cx="581025" cy="4653492"/>
    <xdr:pic>
      <xdr:nvPicPr>
        <xdr:cNvPr id="577" name="Picture 7402"/>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xmlns="" val="0"/>
            </a:ext>
          </a:extLst>
        </a:blip>
        <a:srcRect/>
        <a:stretch>
          <a:fillRect/>
        </a:stretch>
      </xdr:blipFill>
      <xdr:spPr bwMode="auto">
        <a:xfrm>
          <a:off x="114300" y="79419450"/>
          <a:ext cx="581025" cy="465349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426</xdr:row>
      <xdr:rowOff>47625</xdr:rowOff>
    </xdr:from>
    <xdr:ext cx="695325" cy="4164542"/>
    <xdr:pic>
      <xdr:nvPicPr>
        <xdr:cNvPr id="578" name="Picture 740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xmlns="" val="0"/>
            </a:ext>
          </a:extLst>
        </a:blip>
        <a:srcRect/>
        <a:stretch>
          <a:fillRect/>
        </a:stretch>
      </xdr:blipFill>
      <xdr:spPr bwMode="auto">
        <a:xfrm>
          <a:off x="38100" y="86020275"/>
          <a:ext cx="695325" cy="41645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463</xdr:row>
      <xdr:rowOff>66675</xdr:rowOff>
    </xdr:from>
    <xdr:ext cx="657225" cy="2326216"/>
    <xdr:pic>
      <xdr:nvPicPr>
        <xdr:cNvPr id="579" name="Picture 740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xmlns="" val="0"/>
            </a:ext>
          </a:extLst>
        </a:blip>
        <a:srcRect/>
        <a:stretch>
          <a:fillRect/>
        </a:stretch>
      </xdr:blipFill>
      <xdr:spPr bwMode="auto">
        <a:xfrm>
          <a:off x="76200" y="93440250"/>
          <a:ext cx="657225" cy="232621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479</xdr:row>
      <xdr:rowOff>142875</xdr:rowOff>
    </xdr:from>
    <xdr:ext cx="666750" cy="2069042"/>
    <xdr:pic>
      <xdr:nvPicPr>
        <xdr:cNvPr id="580" name="Picture 740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xmlns="" val="0"/>
            </a:ext>
          </a:extLst>
        </a:blip>
        <a:srcRect/>
        <a:stretch>
          <a:fillRect/>
        </a:stretch>
      </xdr:blipFill>
      <xdr:spPr bwMode="auto">
        <a:xfrm>
          <a:off x="85725" y="96726375"/>
          <a:ext cx="666750" cy="20690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494</xdr:row>
      <xdr:rowOff>47625</xdr:rowOff>
    </xdr:from>
    <xdr:ext cx="666750" cy="229658"/>
    <xdr:pic>
      <xdr:nvPicPr>
        <xdr:cNvPr id="581" name="Picture 740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xmlns="" val="0"/>
            </a:ext>
          </a:extLst>
        </a:blip>
        <a:srcRect/>
        <a:stretch>
          <a:fillRect/>
        </a:stretch>
      </xdr:blipFill>
      <xdr:spPr bwMode="auto">
        <a:xfrm>
          <a:off x="76200" y="99641025"/>
          <a:ext cx="666750" cy="2296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540</xdr:row>
      <xdr:rowOff>142875</xdr:rowOff>
    </xdr:from>
    <xdr:ext cx="619125" cy="1925108"/>
    <xdr:pic>
      <xdr:nvPicPr>
        <xdr:cNvPr id="582" name="Picture 7501"/>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xmlns="" val="0"/>
            </a:ext>
          </a:extLst>
        </a:blip>
        <a:srcRect/>
        <a:stretch>
          <a:fillRect/>
        </a:stretch>
      </xdr:blipFill>
      <xdr:spPr bwMode="auto">
        <a:xfrm>
          <a:off x="85725" y="108956475"/>
          <a:ext cx="619125" cy="19251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555</xdr:row>
      <xdr:rowOff>66675</xdr:rowOff>
    </xdr:from>
    <xdr:ext cx="762000" cy="775758"/>
    <xdr:pic>
      <xdr:nvPicPr>
        <xdr:cNvPr id="583" name="Picture 7502"/>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xmlns="" val="0"/>
            </a:ext>
          </a:extLst>
        </a:blip>
        <a:srcRect/>
        <a:stretch>
          <a:fillRect/>
        </a:stretch>
      </xdr:blipFill>
      <xdr:spPr bwMode="auto">
        <a:xfrm>
          <a:off x="38100" y="111890175"/>
          <a:ext cx="762000" cy="7757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563</xdr:row>
      <xdr:rowOff>19050</xdr:rowOff>
    </xdr:from>
    <xdr:ext cx="590550" cy="6194425"/>
    <xdr:pic>
      <xdr:nvPicPr>
        <xdr:cNvPr id="584" name="Picture 7503"/>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xmlns="" val="0"/>
            </a:ext>
          </a:extLst>
        </a:blip>
        <a:srcRect/>
        <a:stretch>
          <a:fillRect/>
        </a:stretch>
      </xdr:blipFill>
      <xdr:spPr bwMode="auto">
        <a:xfrm>
          <a:off x="114300" y="113452275"/>
          <a:ext cx="590550" cy="6194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152400</xdr:colOff>
      <xdr:row>601</xdr:row>
      <xdr:rowOff>142875</xdr:rowOff>
    </xdr:from>
    <xdr:ext cx="504825" cy="325966"/>
    <xdr:pic>
      <xdr:nvPicPr>
        <xdr:cNvPr id="585" name="Picture 750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xmlns="" val="0"/>
            </a:ext>
          </a:extLst>
        </a:blip>
        <a:srcRect/>
        <a:stretch>
          <a:fillRect/>
        </a:stretch>
      </xdr:blipFill>
      <xdr:spPr bwMode="auto">
        <a:xfrm>
          <a:off x="152400" y="121177050"/>
          <a:ext cx="504825" cy="32596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605</xdr:row>
      <xdr:rowOff>47625</xdr:rowOff>
    </xdr:from>
    <xdr:ext cx="609600" cy="1474259"/>
    <xdr:pic>
      <xdr:nvPicPr>
        <xdr:cNvPr id="586" name="Picture 750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xmlns="" val="0"/>
            </a:ext>
          </a:extLst>
        </a:blip>
        <a:srcRect/>
        <a:stretch>
          <a:fillRect/>
        </a:stretch>
      </xdr:blipFill>
      <xdr:spPr bwMode="auto">
        <a:xfrm>
          <a:off x="114300" y="121891425"/>
          <a:ext cx="609600" cy="14742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9525</xdr:colOff>
      <xdr:row>626</xdr:row>
      <xdr:rowOff>200025</xdr:rowOff>
    </xdr:from>
    <xdr:ext cx="752475" cy="7845425"/>
    <xdr:pic>
      <xdr:nvPicPr>
        <xdr:cNvPr id="587" name="Picture 750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xmlns="" val="0"/>
            </a:ext>
          </a:extLst>
        </a:blip>
        <a:srcRect/>
        <a:stretch>
          <a:fillRect/>
        </a:stretch>
      </xdr:blipFill>
      <xdr:spPr bwMode="auto">
        <a:xfrm>
          <a:off x="9525" y="126720600"/>
          <a:ext cx="752475" cy="7845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499</xdr:row>
      <xdr:rowOff>66675</xdr:rowOff>
    </xdr:from>
    <xdr:ext cx="666750" cy="890058"/>
    <xdr:pic>
      <xdr:nvPicPr>
        <xdr:cNvPr id="588" name="Picture 756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xmlns="" val="0"/>
            </a:ext>
          </a:extLst>
        </a:blip>
        <a:srcRect/>
        <a:stretch>
          <a:fillRect/>
        </a:stretch>
      </xdr:blipFill>
      <xdr:spPr bwMode="auto">
        <a:xfrm>
          <a:off x="66675" y="100669725"/>
          <a:ext cx="666750" cy="8900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28575</xdr:colOff>
      <xdr:row>507</xdr:row>
      <xdr:rowOff>9525</xdr:rowOff>
    </xdr:from>
    <xdr:ext cx="704850" cy="4921250"/>
    <xdr:pic>
      <xdr:nvPicPr>
        <xdr:cNvPr id="589" name="圖片 64" descr="Image2015072817.jpg"/>
        <xdr:cNvPicPr>
          <a:picLocks noChangeAspect="1"/>
        </xdr:cNvPicPr>
      </xdr:nvPicPr>
      <xdr:blipFill>
        <a:blip xmlns:r="http://schemas.openxmlformats.org/officeDocument/2006/relationships" r:embed="rId59">
          <a:extLst>
            <a:ext uri="{28A0092B-C50C-407E-A947-70E740481C1C}">
              <a14:useLocalDpi xmlns:a14="http://schemas.microsoft.com/office/drawing/2010/main" xmlns="" val="0"/>
            </a:ext>
          </a:extLst>
        </a:blip>
        <a:srcRect/>
        <a:stretch>
          <a:fillRect/>
        </a:stretch>
      </xdr:blipFill>
      <xdr:spPr bwMode="auto">
        <a:xfrm>
          <a:off x="28575" y="102212775"/>
          <a:ext cx="704850" cy="4921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104775</xdr:colOff>
      <xdr:row>615</xdr:row>
      <xdr:rowOff>95250</xdr:rowOff>
    </xdr:from>
    <xdr:ext cx="457200" cy="258233"/>
    <xdr:pic>
      <xdr:nvPicPr>
        <xdr:cNvPr id="590" name="Picture 6130"/>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xmlns="" val="0"/>
            </a:ext>
          </a:extLst>
        </a:blip>
        <a:srcRect/>
        <a:stretch>
          <a:fillRect/>
        </a:stretch>
      </xdr:blipFill>
      <xdr:spPr bwMode="auto">
        <a:xfrm>
          <a:off x="104775" y="123939300"/>
          <a:ext cx="457200" cy="2582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617</xdr:row>
      <xdr:rowOff>28575</xdr:rowOff>
    </xdr:from>
    <xdr:ext cx="628650" cy="402167"/>
    <xdr:pic>
      <xdr:nvPicPr>
        <xdr:cNvPr id="591" name="Picture 6131"/>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xmlns="" val="0"/>
            </a:ext>
          </a:extLst>
        </a:blip>
        <a:srcRect/>
        <a:stretch>
          <a:fillRect/>
        </a:stretch>
      </xdr:blipFill>
      <xdr:spPr bwMode="auto">
        <a:xfrm>
          <a:off x="180975" y="124272675"/>
          <a:ext cx="628650" cy="40216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95250</xdr:colOff>
      <xdr:row>620</xdr:row>
      <xdr:rowOff>38100</xdr:rowOff>
    </xdr:from>
    <xdr:ext cx="571500" cy="201083"/>
    <xdr:pic>
      <xdr:nvPicPr>
        <xdr:cNvPr id="592" name="Picture 5"/>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xmlns="" val="0"/>
            </a:ext>
          </a:extLst>
        </a:blip>
        <a:srcRect/>
        <a:stretch>
          <a:fillRect/>
        </a:stretch>
      </xdr:blipFill>
      <xdr:spPr bwMode="auto">
        <a:xfrm>
          <a:off x="95250" y="124891800"/>
          <a:ext cx="571500" cy="2010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104775</xdr:colOff>
      <xdr:row>623</xdr:row>
      <xdr:rowOff>47625</xdr:rowOff>
    </xdr:from>
    <xdr:ext cx="228600" cy="210608"/>
    <xdr:pic>
      <xdr:nvPicPr>
        <xdr:cNvPr id="593" name="圖片 133" descr="SP xDrive模擬圖面.png"/>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xmlns="" val="0"/>
            </a:ext>
          </a:extLst>
        </a:blip>
        <a:srcRect l="26775" t="22050" r="26764" b="18102"/>
        <a:stretch>
          <a:fillRect/>
        </a:stretch>
      </xdr:blipFill>
      <xdr:spPr bwMode="auto">
        <a:xfrm>
          <a:off x="104775" y="125501400"/>
          <a:ext cx="228600" cy="2106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447675</xdr:colOff>
      <xdr:row>623</xdr:row>
      <xdr:rowOff>66675</xdr:rowOff>
    </xdr:from>
    <xdr:ext cx="228600" cy="162983"/>
    <xdr:pic>
      <xdr:nvPicPr>
        <xdr:cNvPr id="594" name="Picture 11" descr="SP_Micro-SDXC_UHS1S_64GB"/>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xmlns="" val="0"/>
            </a:ext>
          </a:extLst>
        </a:blip>
        <a:srcRect/>
        <a:stretch>
          <a:fillRect/>
        </a:stretch>
      </xdr:blipFill>
      <xdr:spPr bwMode="auto">
        <a:xfrm>
          <a:off x="447675" y="125520450"/>
          <a:ext cx="228600" cy="1629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95250</xdr:colOff>
      <xdr:row>621</xdr:row>
      <xdr:rowOff>104775</xdr:rowOff>
    </xdr:from>
    <xdr:ext cx="571500" cy="220133"/>
    <xdr:pic>
      <xdr:nvPicPr>
        <xdr:cNvPr id="595" name="Picture 3"/>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xmlns="" val="0"/>
            </a:ext>
          </a:extLst>
        </a:blip>
        <a:srcRect/>
        <a:stretch>
          <a:fillRect/>
        </a:stretch>
      </xdr:blipFill>
      <xdr:spPr bwMode="auto">
        <a:xfrm>
          <a:off x="95250" y="125158500"/>
          <a:ext cx="571500" cy="220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38100</xdr:colOff>
      <xdr:row>1</xdr:row>
      <xdr:rowOff>85725</xdr:rowOff>
    </xdr:from>
    <xdr:ext cx="723900" cy="345017"/>
    <xdr:pic>
      <xdr:nvPicPr>
        <xdr:cNvPr id="597" name="Picture 6868"/>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xmlns="" val="0"/>
            </a:ext>
          </a:extLst>
        </a:blip>
        <a:srcRect/>
        <a:stretch>
          <a:fillRect/>
        </a:stretch>
      </xdr:blipFill>
      <xdr:spPr bwMode="auto">
        <a:xfrm>
          <a:off x="38100" y="628650"/>
          <a:ext cx="723900" cy="345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6</xdr:row>
      <xdr:rowOff>123825</xdr:rowOff>
    </xdr:from>
    <xdr:ext cx="552450" cy="631825"/>
    <xdr:pic>
      <xdr:nvPicPr>
        <xdr:cNvPr id="598" name="Picture 6869"/>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xmlns="" val="0"/>
            </a:ext>
          </a:extLst>
        </a:blip>
        <a:srcRect/>
        <a:stretch>
          <a:fillRect/>
        </a:stretch>
      </xdr:blipFill>
      <xdr:spPr bwMode="auto">
        <a:xfrm>
          <a:off x="114300" y="1676400"/>
          <a:ext cx="552450" cy="631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247650</xdr:colOff>
      <xdr:row>14</xdr:row>
      <xdr:rowOff>19050</xdr:rowOff>
    </xdr:from>
    <xdr:ext cx="304800" cy="746125"/>
    <xdr:pic>
      <xdr:nvPicPr>
        <xdr:cNvPr id="599" name="Picture 6870"/>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xmlns="" val="0"/>
            </a:ext>
          </a:extLst>
        </a:blip>
        <a:srcRect/>
        <a:stretch>
          <a:fillRect/>
        </a:stretch>
      </xdr:blipFill>
      <xdr:spPr bwMode="auto">
        <a:xfrm>
          <a:off x="247650" y="3181350"/>
          <a:ext cx="304800" cy="7461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104775</xdr:colOff>
      <xdr:row>22</xdr:row>
      <xdr:rowOff>9525</xdr:rowOff>
    </xdr:from>
    <xdr:ext cx="276225" cy="698500"/>
    <xdr:pic>
      <xdr:nvPicPr>
        <xdr:cNvPr id="600" name="Picture 6871"/>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xmlns="" val="0"/>
            </a:ext>
          </a:extLst>
        </a:blip>
        <a:srcRect/>
        <a:stretch>
          <a:fillRect/>
        </a:stretch>
      </xdr:blipFill>
      <xdr:spPr bwMode="auto">
        <a:xfrm>
          <a:off x="104775" y="4781550"/>
          <a:ext cx="276225" cy="6985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400050</xdr:colOff>
      <xdr:row>22</xdr:row>
      <xdr:rowOff>9525</xdr:rowOff>
    </xdr:from>
    <xdr:ext cx="276225" cy="688975"/>
    <xdr:pic>
      <xdr:nvPicPr>
        <xdr:cNvPr id="601" name="Picture 6995"/>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xmlns="" val="0"/>
            </a:ext>
          </a:extLst>
        </a:blip>
        <a:srcRect/>
        <a:stretch>
          <a:fillRect/>
        </a:stretch>
      </xdr:blipFill>
      <xdr:spPr bwMode="auto">
        <a:xfrm>
          <a:off x="400050" y="4781550"/>
          <a:ext cx="276225" cy="688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29</xdr:row>
      <xdr:rowOff>133350</xdr:rowOff>
    </xdr:from>
    <xdr:ext cx="685800" cy="555625"/>
    <xdr:pic>
      <xdr:nvPicPr>
        <xdr:cNvPr id="602" name="Picture 699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xmlns="" val="0"/>
            </a:ext>
          </a:extLst>
        </a:blip>
        <a:srcRect/>
        <a:stretch>
          <a:fillRect/>
        </a:stretch>
      </xdr:blipFill>
      <xdr:spPr bwMode="auto">
        <a:xfrm>
          <a:off x="47625" y="6315075"/>
          <a:ext cx="685800" cy="555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34</xdr:row>
      <xdr:rowOff>85725</xdr:rowOff>
    </xdr:from>
    <xdr:ext cx="714375" cy="603250"/>
    <xdr:pic>
      <xdr:nvPicPr>
        <xdr:cNvPr id="603" name="Picture 69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xmlns="" val="0"/>
            </a:ext>
          </a:extLst>
        </a:blip>
        <a:srcRect/>
        <a:stretch>
          <a:fillRect/>
        </a:stretch>
      </xdr:blipFill>
      <xdr:spPr bwMode="auto">
        <a:xfrm>
          <a:off x="66675" y="7277100"/>
          <a:ext cx="714375" cy="603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257175</xdr:colOff>
      <xdr:row>39</xdr:row>
      <xdr:rowOff>47625</xdr:rowOff>
    </xdr:from>
    <xdr:ext cx="295275" cy="688975"/>
    <xdr:pic>
      <xdr:nvPicPr>
        <xdr:cNvPr id="604" name="Picture 699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xmlns="" val="0"/>
            </a:ext>
          </a:extLst>
        </a:blip>
        <a:srcRect/>
        <a:stretch>
          <a:fillRect/>
        </a:stretch>
      </xdr:blipFill>
      <xdr:spPr bwMode="auto">
        <a:xfrm>
          <a:off x="257175" y="8248650"/>
          <a:ext cx="295275" cy="688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45</xdr:row>
      <xdr:rowOff>9525</xdr:rowOff>
    </xdr:from>
    <xdr:ext cx="685800" cy="478367"/>
    <xdr:pic>
      <xdr:nvPicPr>
        <xdr:cNvPr id="605" name="Picture 699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66675" y="9420225"/>
          <a:ext cx="685800" cy="47836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50</xdr:row>
      <xdr:rowOff>9525</xdr:rowOff>
    </xdr:from>
    <xdr:ext cx="752475" cy="506942"/>
    <xdr:pic>
      <xdr:nvPicPr>
        <xdr:cNvPr id="606" name="Picture 700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38100" y="10429875"/>
          <a:ext cx="752475"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54</xdr:row>
      <xdr:rowOff>19050</xdr:rowOff>
    </xdr:from>
    <xdr:ext cx="352425" cy="2354791"/>
    <xdr:pic>
      <xdr:nvPicPr>
        <xdr:cNvPr id="607" name="Picture 71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28600" y="11249025"/>
          <a:ext cx="352425" cy="235479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70</xdr:row>
      <xdr:rowOff>123825</xdr:rowOff>
    </xdr:from>
    <xdr:ext cx="457200" cy="718609"/>
    <xdr:pic>
      <xdr:nvPicPr>
        <xdr:cNvPr id="608" name="Picture 712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180975" y="14563725"/>
          <a:ext cx="457200" cy="7186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28575</xdr:colOff>
      <xdr:row>77</xdr:row>
      <xdr:rowOff>66675</xdr:rowOff>
    </xdr:from>
    <xdr:ext cx="752475" cy="1129242"/>
    <xdr:pic>
      <xdr:nvPicPr>
        <xdr:cNvPr id="609" name="Picture 7127"/>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xmlns="" val="0"/>
            </a:ext>
          </a:extLst>
        </a:blip>
        <a:srcRect/>
        <a:stretch>
          <a:fillRect/>
        </a:stretch>
      </xdr:blipFill>
      <xdr:spPr bwMode="auto">
        <a:xfrm>
          <a:off x="28575" y="15916275"/>
          <a:ext cx="752475" cy="11292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85</xdr:row>
      <xdr:rowOff>142875</xdr:rowOff>
    </xdr:from>
    <xdr:ext cx="657225" cy="1005417"/>
    <xdr:pic>
      <xdr:nvPicPr>
        <xdr:cNvPr id="610" name="Picture 7128"/>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xmlns="" val="0"/>
            </a:ext>
          </a:extLst>
        </a:blip>
        <a:srcRect/>
        <a:stretch>
          <a:fillRect/>
        </a:stretch>
      </xdr:blipFill>
      <xdr:spPr bwMode="auto">
        <a:xfrm>
          <a:off x="76200" y="17602200"/>
          <a:ext cx="657225" cy="10054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238125</xdr:colOff>
      <xdr:row>93</xdr:row>
      <xdr:rowOff>57150</xdr:rowOff>
    </xdr:from>
    <xdr:ext cx="342900" cy="506942"/>
    <xdr:pic>
      <xdr:nvPicPr>
        <xdr:cNvPr id="611" name="Picture 7129"/>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xmlns="" val="0"/>
            </a:ext>
          </a:extLst>
        </a:blip>
        <a:srcRect/>
        <a:stretch>
          <a:fillRect/>
        </a:stretch>
      </xdr:blipFill>
      <xdr:spPr bwMode="auto">
        <a:xfrm>
          <a:off x="238125" y="19126200"/>
          <a:ext cx="342900"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219075</xdr:colOff>
      <xdr:row>97</xdr:row>
      <xdr:rowOff>57150</xdr:rowOff>
    </xdr:from>
    <xdr:ext cx="342900" cy="535516"/>
    <xdr:pic>
      <xdr:nvPicPr>
        <xdr:cNvPr id="612" name="Picture 71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xmlns="" val="0"/>
            </a:ext>
          </a:extLst>
        </a:blip>
        <a:srcRect/>
        <a:stretch>
          <a:fillRect/>
        </a:stretch>
      </xdr:blipFill>
      <xdr:spPr bwMode="auto">
        <a:xfrm>
          <a:off x="219075" y="19935825"/>
          <a:ext cx="342900" cy="53551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238125</xdr:colOff>
      <xdr:row>101</xdr:row>
      <xdr:rowOff>57150</xdr:rowOff>
    </xdr:from>
    <xdr:ext cx="304800" cy="535517"/>
    <xdr:pic>
      <xdr:nvPicPr>
        <xdr:cNvPr id="613" name="Picture 713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xmlns="" val="0"/>
            </a:ext>
          </a:extLst>
        </a:blip>
        <a:srcRect/>
        <a:stretch>
          <a:fillRect/>
        </a:stretch>
      </xdr:blipFill>
      <xdr:spPr bwMode="auto">
        <a:xfrm>
          <a:off x="238125" y="20745450"/>
          <a:ext cx="304800" cy="5355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105</xdr:row>
      <xdr:rowOff>28575</xdr:rowOff>
    </xdr:from>
    <xdr:ext cx="714375" cy="564092"/>
    <xdr:pic>
      <xdr:nvPicPr>
        <xdr:cNvPr id="614" name="Picture 713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xmlns="" val="0"/>
            </a:ext>
          </a:extLst>
        </a:blip>
        <a:srcRect/>
        <a:stretch>
          <a:fillRect/>
        </a:stretch>
      </xdr:blipFill>
      <xdr:spPr bwMode="auto">
        <a:xfrm>
          <a:off x="57150" y="21526500"/>
          <a:ext cx="714375" cy="56409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109</xdr:row>
      <xdr:rowOff>28575</xdr:rowOff>
    </xdr:from>
    <xdr:ext cx="733425" cy="584200"/>
    <xdr:pic>
      <xdr:nvPicPr>
        <xdr:cNvPr id="615" name="Picture 713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xmlns="" val="0"/>
            </a:ext>
          </a:extLst>
        </a:blip>
        <a:srcRect/>
        <a:stretch>
          <a:fillRect/>
        </a:stretch>
      </xdr:blipFill>
      <xdr:spPr bwMode="auto">
        <a:xfrm>
          <a:off x="47625" y="22336125"/>
          <a:ext cx="733425"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113</xdr:row>
      <xdr:rowOff>19050</xdr:rowOff>
    </xdr:from>
    <xdr:ext cx="733425" cy="296334"/>
    <xdr:pic>
      <xdr:nvPicPr>
        <xdr:cNvPr id="616" name="Picture 713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xmlns="" val="0"/>
            </a:ext>
          </a:extLst>
        </a:blip>
        <a:srcRect/>
        <a:stretch>
          <a:fillRect/>
        </a:stretch>
      </xdr:blipFill>
      <xdr:spPr bwMode="auto">
        <a:xfrm>
          <a:off x="47625" y="23136225"/>
          <a:ext cx="733425" cy="29633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118</xdr:row>
      <xdr:rowOff>57150</xdr:rowOff>
    </xdr:from>
    <xdr:ext cx="676275" cy="631825"/>
    <xdr:pic>
      <xdr:nvPicPr>
        <xdr:cNvPr id="617" name="Picture 7254"/>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xmlns="" val="0"/>
            </a:ext>
          </a:extLst>
        </a:blip>
        <a:srcRect/>
        <a:stretch>
          <a:fillRect/>
        </a:stretch>
      </xdr:blipFill>
      <xdr:spPr bwMode="auto">
        <a:xfrm>
          <a:off x="57150" y="24183975"/>
          <a:ext cx="676275" cy="631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152400</xdr:colOff>
      <xdr:row>124</xdr:row>
      <xdr:rowOff>114300</xdr:rowOff>
    </xdr:from>
    <xdr:ext cx="476250" cy="660400"/>
    <xdr:pic>
      <xdr:nvPicPr>
        <xdr:cNvPr id="618" name="Picture 7255"/>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xmlns="" val="0"/>
            </a:ext>
          </a:extLst>
        </a:blip>
        <a:srcRect/>
        <a:stretch>
          <a:fillRect/>
        </a:stretch>
      </xdr:blipFill>
      <xdr:spPr bwMode="auto">
        <a:xfrm>
          <a:off x="152400" y="25441275"/>
          <a:ext cx="476250" cy="660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200025</xdr:colOff>
      <xdr:row>129</xdr:row>
      <xdr:rowOff>85725</xdr:rowOff>
    </xdr:from>
    <xdr:ext cx="342900" cy="785284"/>
    <xdr:pic>
      <xdr:nvPicPr>
        <xdr:cNvPr id="619" name="Picture 7256"/>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xmlns="" val="0"/>
            </a:ext>
          </a:extLst>
        </a:blip>
        <a:srcRect/>
        <a:stretch>
          <a:fillRect/>
        </a:stretch>
      </xdr:blipFill>
      <xdr:spPr bwMode="auto">
        <a:xfrm>
          <a:off x="200025" y="26422350"/>
          <a:ext cx="342900" cy="78528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200025</xdr:colOff>
      <xdr:row>135</xdr:row>
      <xdr:rowOff>114300</xdr:rowOff>
    </xdr:from>
    <xdr:ext cx="342900" cy="775758"/>
    <xdr:pic>
      <xdr:nvPicPr>
        <xdr:cNvPr id="620" name="Picture 7257"/>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xmlns="" val="0"/>
            </a:ext>
          </a:extLst>
        </a:blip>
        <a:srcRect/>
        <a:stretch>
          <a:fillRect/>
        </a:stretch>
      </xdr:blipFill>
      <xdr:spPr bwMode="auto">
        <a:xfrm>
          <a:off x="200025" y="27660600"/>
          <a:ext cx="342900" cy="7757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147</xdr:row>
      <xdr:rowOff>85725</xdr:rowOff>
    </xdr:from>
    <xdr:ext cx="695325" cy="574675"/>
    <xdr:pic>
      <xdr:nvPicPr>
        <xdr:cNvPr id="621" name="Picture 725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xmlns="" val="0"/>
            </a:ext>
          </a:extLst>
        </a:blip>
        <a:srcRect/>
        <a:stretch>
          <a:fillRect/>
        </a:stretch>
      </xdr:blipFill>
      <xdr:spPr bwMode="auto">
        <a:xfrm>
          <a:off x="57150" y="30041850"/>
          <a:ext cx="695325" cy="574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158</xdr:row>
      <xdr:rowOff>104775</xdr:rowOff>
    </xdr:from>
    <xdr:ext cx="647700" cy="728133"/>
    <xdr:pic>
      <xdr:nvPicPr>
        <xdr:cNvPr id="622" name="Picture 7259"/>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xmlns="" val="0"/>
            </a:ext>
          </a:extLst>
        </a:blip>
        <a:srcRect/>
        <a:stretch>
          <a:fillRect/>
        </a:stretch>
      </xdr:blipFill>
      <xdr:spPr bwMode="auto">
        <a:xfrm>
          <a:off x="85725" y="32270700"/>
          <a:ext cx="647700" cy="728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169</xdr:row>
      <xdr:rowOff>28575</xdr:rowOff>
    </xdr:from>
    <xdr:ext cx="695325" cy="832908"/>
    <xdr:pic>
      <xdr:nvPicPr>
        <xdr:cNvPr id="623" name="Picture 7260"/>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xmlns="" val="0"/>
            </a:ext>
          </a:extLst>
        </a:blip>
        <a:srcRect/>
        <a:stretch>
          <a:fillRect/>
        </a:stretch>
      </xdr:blipFill>
      <xdr:spPr bwMode="auto">
        <a:xfrm>
          <a:off x="57150" y="34404300"/>
          <a:ext cx="695325" cy="8329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185</xdr:row>
      <xdr:rowOff>123825</xdr:rowOff>
    </xdr:from>
    <xdr:ext cx="695325" cy="527050"/>
    <xdr:pic>
      <xdr:nvPicPr>
        <xdr:cNvPr id="624" name="Picture 726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xmlns="" val="0"/>
            </a:ext>
          </a:extLst>
        </a:blip>
        <a:srcRect/>
        <a:stretch>
          <a:fillRect/>
        </a:stretch>
      </xdr:blipFill>
      <xdr:spPr bwMode="auto">
        <a:xfrm>
          <a:off x="57150" y="37709475"/>
          <a:ext cx="695325" cy="527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123825</xdr:colOff>
      <xdr:row>193</xdr:row>
      <xdr:rowOff>161925</xdr:rowOff>
    </xdr:from>
    <xdr:ext cx="561975" cy="766234"/>
    <xdr:pic>
      <xdr:nvPicPr>
        <xdr:cNvPr id="625" name="Picture 7262"/>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xmlns="" val="0"/>
            </a:ext>
          </a:extLst>
        </a:blip>
        <a:srcRect/>
        <a:stretch>
          <a:fillRect/>
        </a:stretch>
      </xdr:blipFill>
      <xdr:spPr bwMode="auto">
        <a:xfrm>
          <a:off x="123825" y="39347775"/>
          <a:ext cx="561975" cy="76623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202</xdr:row>
      <xdr:rowOff>104775</xdr:rowOff>
    </xdr:from>
    <xdr:ext cx="638175" cy="737658"/>
    <xdr:pic>
      <xdr:nvPicPr>
        <xdr:cNvPr id="626" name="Picture 726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xmlns="" val="0"/>
            </a:ext>
          </a:extLst>
        </a:blip>
        <a:srcRect/>
        <a:stretch>
          <a:fillRect/>
        </a:stretch>
      </xdr:blipFill>
      <xdr:spPr bwMode="auto">
        <a:xfrm>
          <a:off x="66675" y="41100375"/>
          <a:ext cx="638175" cy="7376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211</xdr:row>
      <xdr:rowOff>152400</xdr:rowOff>
    </xdr:from>
    <xdr:ext cx="638175" cy="508000"/>
    <xdr:pic>
      <xdr:nvPicPr>
        <xdr:cNvPr id="627" name="Picture 7264"/>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xmlns="" val="0"/>
            </a:ext>
          </a:extLst>
        </a:blip>
        <a:srcRect/>
        <a:stretch>
          <a:fillRect/>
        </a:stretch>
      </xdr:blipFill>
      <xdr:spPr bwMode="auto">
        <a:xfrm>
          <a:off x="85725" y="42957750"/>
          <a:ext cx="638175" cy="508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218</xdr:row>
      <xdr:rowOff>38100</xdr:rowOff>
    </xdr:from>
    <xdr:ext cx="695325" cy="1129241"/>
    <xdr:pic>
      <xdr:nvPicPr>
        <xdr:cNvPr id="628" name="Picture 7265"/>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xmlns="" val="0"/>
            </a:ext>
          </a:extLst>
        </a:blip>
        <a:srcRect/>
        <a:stretch>
          <a:fillRect/>
        </a:stretch>
      </xdr:blipFill>
      <xdr:spPr bwMode="auto">
        <a:xfrm>
          <a:off x="66675" y="44253150"/>
          <a:ext cx="695325" cy="112924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231</xdr:row>
      <xdr:rowOff>66675</xdr:rowOff>
    </xdr:from>
    <xdr:ext cx="647700" cy="756709"/>
    <xdr:pic>
      <xdr:nvPicPr>
        <xdr:cNvPr id="629" name="Picture 7266"/>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xmlns="" val="0"/>
            </a:ext>
          </a:extLst>
        </a:blip>
        <a:srcRect/>
        <a:stretch>
          <a:fillRect/>
        </a:stretch>
      </xdr:blipFill>
      <xdr:spPr bwMode="auto">
        <a:xfrm>
          <a:off x="76200" y="46891575"/>
          <a:ext cx="647700" cy="7567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243</xdr:row>
      <xdr:rowOff>123825</xdr:rowOff>
    </xdr:from>
    <xdr:ext cx="657225" cy="728133"/>
    <xdr:pic>
      <xdr:nvPicPr>
        <xdr:cNvPr id="630" name="Picture 7386"/>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xmlns="" val="0"/>
            </a:ext>
          </a:extLst>
        </a:blip>
        <a:srcRect/>
        <a:stretch>
          <a:fillRect/>
        </a:stretch>
      </xdr:blipFill>
      <xdr:spPr bwMode="auto">
        <a:xfrm>
          <a:off x="76200" y="49358550"/>
          <a:ext cx="657225" cy="728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256</xdr:row>
      <xdr:rowOff>19050</xdr:rowOff>
    </xdr:from>
    <xdr:ext cx="304800" cy="506942"/>
    <xdr:pic>
      <xdr:nvPicPr>
        <xdr:cNvPr id="631" name="Picture 7388"/>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xmlns="" val="0"/>
            </a:ext>
          </a:extLst>
        </a:blip>
        <a:srcRect/>
        <a:stretch>
          <a:fillRect/>
        </a:stretch>
      </xdr:blipFill>
      <xdr:spPr bwMode="auto">
        <a:xfrm>
          <a:off x="228600" y="51863625"/>
          <a:ext cx="304800"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267</xdr:row>
      <xdr:rowOff>57150</xdr:rowOff>
    </xdr:from>
    <xdr:ext cx="342900" cy="813859"/>
    <xdr:pic>
      <xdr:nvPicPr>
        <xdr:cNvPr id="632" name="Picture 7390"/>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xmlns="" val="0"/>
            </a:ext>
          </a:extLst>
        </a:blip>
        <a:srcRect/>
        <a:stretch>
          <a:fillRect/>
        </a:stretch>
      </xdr:blipFill>
      <xdr:spPr bwMode="auto">
        <a:xfrm>
          <a:off x="228600" y="54111525"/>
          <a:ext cx="342900" cy="8138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276</xdr:row>
      <xdr:rowOff>114300</xdr:rowOff>
    </xdr:from>
    <xdr:ext cx="447675" cy="1340908"/>
    <xdr:pic>
      <xdr:nvPicPr>
        <xdr:cNvPr id="633" name="Picture 739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xmlns="" val="0"/>
            </a:ext>
          </a:extLst>
        </a:blip>
        <a:srcRect/>
        <a:stretch>
          <a:fillRect/>
        </a:stretch>
      </xdr:blipFill>
      <xdr:spPr bwMode="auto">
        <a:xfrm>
          <a:off x="180975" y="55978425"/>
          <a:ext cx="447675" cy="13409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257175</xdr:colOff>
      <xdr:row>286</xdr:row>
      <xdr:rowOff>66675</xdr:rowOff>
    </xdr:from>
    <xdr:ext cx="285750" cy="535517"/>
    <xdr:pic>
      <xdr:nvPicPr>
        <xdr:cNvPr id="634" name="Picture 7392"/>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xmlns="" val="0"/>
            </a:ext>
          </a:extLst>
        </a:blip>
        <a:srcRect/>
        <a:stretch>
          <a:fillRect/>
        </a:stretch>
      </xdr:blipFill>
      <xdr:spPr bwMode="auto">
        <a:xfrm>
          <a:off x="257175" y="57940575"/>
          <a:ext cx="285750" cy="5355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290</xdr:row>
      <xdr:rowOff>133350</xdr:rowOff>
    </xdr:from>
    <xdr:ext cx="666750" cy="1302808"/>
    <xdr:pic>
      <xdr:nvPicPr>
        <xdr:cNvPr id="635" name="Picture 739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xmlns="" val="0"/>
            </a:ext>
          </a:extLst>
        </a:blip>
        <a:srcRect/>
        <a:stretch>
          <a:fillRect/>
        </a:stretch>
      </xdr:blipFill>
      <xdr:spPr bwMode="auto">
        <a:xfrm>
          <a:off x="66675" y="58816875"/>
          <a:ext cx="666750" cy="13028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301</xdr:row>
      <xdr:rowOff>114300</xdr:rowOff>
    </xdr:from>
    <xdr:ext cx="657225" cy="1053042"/>
    <xdr:pic>
      <xdr:nvPicPr>
        <xdr:cNvPr id="636" name="Picture 7394"/>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xmlns="" val="0"/>
            </a:ext>
          </a:extLst>
        </a:blip>
        <a:srcRect/>
        <a:stretch>
          <a:fillRect/>
        </a:stretch>
      </xdr:blipFill>
      <xdr:spPr bwMode="auto">
        <a:xfrm>
          <a:off x="76200" y="61007625"/>
          <a:ext cx="657225" cy="10530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313</xdr:row>
      <xdr:rowOff>57150</xdr:rowOff>
    </xdr:from>
    <xdr:ext cx="695325" cy="584200"/>
    <xdr:pic>
      <xdr:nvPicPr>
        <xdr:cNvPr id="637" name="Picture 739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xmlns="" val="0"/>
            </a:ext>
          </a:extLst>
        </a:blip>
        <a:srcRect/>
        <a:stretch>
          <a:fillRect/>
        </a:stretch>
      </xdr:blipFill>
      <xdr:spPr bwMode="auto">
        <a:xfrm>
          <a:off x="57150" y="63360300"/>
          <a:ext cx="695325"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323</xdr:row>
      <xdr:rowOff>19050</xdr:rowOff>
    </xdr:from>
    <xdr:ext cx="723900" cy="612775"/>
    <xdr:pic>
      <xdr:nvPicPr>
        <xdr:cNvPr id="638" name="Picture 739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xmlns="" val="0"/>
            </a:ext>
          </a:extLst>
        </a:blip>
        <a:srcRect/>
        <a:stretch>
          <a:fillRect/>
        </a:stretch>
      </xdr:blipFill>
      <xdr:spPr bwMode="auto">
        <a:xfrm>
          <a:off x="38100" y="65331975"/>
          <a:ext cx="723900" cy="6127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337</xdr:row>
      <xdr:rowOff>123825</xdr:rowOff>
    </xdr:from>
    <xdr:ext cx="647700" cy="1445683"/>
    <xdr:pic>
      <xdr:nvPicPr>
        <xdr:cNvPr id="639" name="Picture 7397"/>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xmlns="" val="0"/>
            </a:ext>
          </a:extLst>
        </a:blip>
        <a:srcRect/>
        <a:stretch>
          <a:fillRect/>
        </a:stretch>
      </xdr:blipFill>
      <xdr:spPr bwMode="auto">
        <a:xfrm>
          <a:off x="85725" y="68246625"/>
          <a:ext cx="647700" cy="14456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357</xdr:row>
      <xdr:rowOff>133350</xdr:rowOff>
    </xdr:from>
    <xdr:ext cx="647700" cy="650875"/>
    <xdr:pic>
      <xdr:nvPicPr>
        <xdr:cNvPr id="640" name="Picture 739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xmlns="" val="0"/>
            </a:ext>
          </a:extLst>
        </a:blip>
        <a:srcRect/>
        <a:stretch>
          <a:fillRect/>
        </a:stretch>
      </xdr:blipFill>
      <xdr:spPr bwMode="auto">
        <a:xfrm>
          <a:off x="85725" y="72266175"/>
          <a:ext cx="647700" cy="6508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369</xdr:row>
      <xdr:rowOff>0</xdr:rowOff>
    </xdr:from>
    <xdr:ext cx="742950" cy="583142"/>
    <xdr:pic>
      <xdr:nvPicPr>
        <xdr:cNvPr id="641" name="Picture 740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xmlns="" val="0"/>
            </a:ext>
          </a:extLst>
        </a:blip>
        <a:srcRect/>
        <a:stretch>
          <a:fillRect/>
        </a:stretch>
      </xdr:blipFill>
      <xdr:spPr bwMode="auto">
        <a:xfrm>
          <a:off x="38100" y="74542650"/>
          <a:ext cx="742950" cy="5831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376</xdr:row>
      <xdr:rowOff>85725</xdr:rowOff>
    </xdr:from>
    <xdr:ext cx="676275" cy="2528358"/>
    <xdr:pic>
      <xdr:nvPicPr>
        <xdr:cNvPr id="642" name="Picture 740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xmlns="" val="0"/>
            </a:ext>
          </a:extLst>
        </a:blip>
        <a:srcRect/>
        <a:stretch>
          <a:fillRect/>
        </a:stretch>
      </xdr:blipFill>
      <xdr:spPr bwMode="auto">
        <a:xfrm>
          <a:off x="66675" y="76038075"/>
          <a:ext cx="676275" cy="25283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393</xdr:row>
      <xdr:rowOff>57150</xdr:rowOff>
    </xdr:from>
    <xdr:ext cx="581025" cy="4653492"/>
    <xdr:pic>
      <xdr:nvPicPr>
        <xdr:cNvPr id="643" name="Picture 7402"/>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xmlns="" val="0"/>
            </a:ext>
          </a:extLst>
        </a:blip>
        <a:srcRect/>
        <a:stretch>
          <a:fillRect/>
        </a:stretch>
      </xdr:blipFill>
      <xdr:spPr bwMode="auto">
        <a:xfrm>
          <a:off x="114300" y="79419450"/>
          <a:ext cx="581025" cy="465349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426</xdr:row>
      <xdr:rowOff>47625</xdr:rowOff>
    </xdr:from>
    <xdr:ext cx="695325" cy="4164542"/>
    <xdr:pic>
      <xdr:nvPicPr>
        <xdr:cNvPr id="644" name="Picture 740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xmlns="" val="0"/>
            </a:ext>
          </a:extLst>
        </a:blip>
        <a:srcRect/>
        <a:stretch>
          <a:fillRect/>
        </a:stretch>
      </xdr:blipFill>
      <xdr:spPr bwMode="auto">
        <a:xfrm>
          <a:off x="38100" y="86020275"/>
          <a:ext cx="695325" cy="41645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463</xdr:row>
      <xdr:rowOff>66675</xdr:rowOff>
    </xdr:from>
    <xdr:ext cx="657225" cy="2326216"/>
    <xdr:pic>
      <xdr:nvPicPr>
        <xdr:cNvPr id="645" name="Picture 740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xmlns="" val="0"/>
            </a:ext>
          </a:extLst>
        </a:blip>
        <a:srcRect/>
        <a:stretch>
          <a:fillRect/>
        </a:stretch>
      </xdr:blipFill>
      <xdr:spPr bwMode="auto">
        <a:xfrm>
          <a:off x="76200" y="93440250"/>
          <a:ext cx="657225" cy="232621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479</xdr:row>
      <xdr:rowOff>142875</xdr:rowOff>
    </xdr:from>
    <xdr:ext cx="666750" cy="2069042"/>
    <xdr:pic>
      <xdr:nvPicPr>
        <xdr:cNvPr id="646" name="Picture 740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xmlns="" val="0"/>
            </a:ext>
          </a:extLst>
        </a:blip>
        <a:srcRect/>
        <a:stretch>
          <a:fillRect/>
        </a:stretch>
      </xdr:blipFill>
      <xdr:spPr bwMode="auto">
        <a:xfrm>
          <a:off x="85725" y="96726375"/>
          <a:ext cx="666750" cy="20690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494</xdr:row>
      <xdr:rowOff>47625</xdr:rowOff>
    </xdr:from>
    <xdr:ext cx="666750" cy="229658"/>
    <xdr:pic>
      <xdr:nvPicPr>
        <xdr:cNvPr id="647" name="Picture 740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xmlns="" val="0"/>
            </a:ext>
          </a:extLst>
        </a:blip>
        <a:srcRect/>
        <a:stretch>
          <a:fillRect/>
        </a:stretch>
      </xdr:blipFill>
      <xdr:spPr bwMode="auto">
        <a:xfrm>
          <a:off x="76200" y="99641025"/>
          <a:ext cx="666750" cy="2296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540</xdr:row>
      <xdr:rowOff>142875</xdr:rowOff>
    </xdr:from>
    <xdr:ext cx="619125" cy="1925108"/>
    <xdr:pic>
      <xdr:nvPicPr>
        <xdr:cNvPr id="648" name="Picture 7501"/>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xmlns="" val="0"/>
            </a:ext>
          </a:extLst>
        </a:blip>
        <a:srcRect/>
        <a:stretch>
          <a:fillRect/>
        </a:stretch>
      </xdr:blipFill>
      <xdr:spPr bwMode="auto">
        <a:xfrm>
          <a:off x="85725" y="108956475"/>
          <a:ext cx="619125" cy="19251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555</xdr:row>
      <xdr:rowOff>66675</xdr:rowOff>
    </xdr:from>
    <xdr:ext cx="762000" cy="775758"/>
    <xdr:pic>
      <xdr:nvPicPr>
        <xdr:cNvPr id="649" name="Picture 7502"/>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xmlns="" val="0"/>
            </a:ext>
          </a:extLst>
        </a:blip>
        <a:srcRect/>
        <a:stretch>
          <a:fillRect/>
        </a:stretch>
      </xdr:blipFill>
      <xdr:spPr bwMode="auto">
        <a:xfrm>
          <a:off x="38100" y="111890175"/>
          <a:ext cx="762000" cy="7757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563</xdr:row>
      <xdr:rowOff>19050</xdr:rowOff>
    </xdr:from>
    <xdr:ext cx="590550" cy="6194425"/>
    <xdr:pic>
      <xdr:nvPicPr>
        <xdr:cNvPr id="650" name="Picture 7503"/>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xmlns="" val="0"/>
            </a:ext>
          </a:extLst>
        </a:blip>
        <a:srcRect/>
        <a:stretch>
          <a:fillRect/>
        </a:stretch>
      </xdr:blipFill>
      <xdr:spPr bwMode="auto">
        <a:xfrm>
          <a:off x="114300" y="113452275"/>
          <a:ext cx="590550" cy="6194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152400</xdr:colOff>
      <xdr:row>601</xdr:row>
      <xdr:rowOff>142875</xdr:rowOff>
    </xdr:from>
    <xdr:ext cx="504825" cy="325966"/>
    <xdr:pic>
      <xdr:nvPicPr>
        <xdr:cNvPr id="651" name="Picture 750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xmlns="" val="0"/>
            </a:ext>
          </a:extLst>
        </a:blip>
        <a:srcRect/>
        <a:stretch>
          <a:fillRect/>
        </a:stretch>
      </xdr:blipFill>
      <xdr:spPr bwMode="auto">
        <a:xfrm>
          <a:off x="152400" y="121177050"/>
          <a:ext cx="504825" cy="32596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605</xdr:row>
      <xdr:rowOff>47625</xdr:rowOff>
    </xdr:from>
    <xdr:ext cx="609600" cy="1474259"/>
    <xdr:pic>
      <xdr:nvPicPr>
        <xdr:cNvPr id="652" name="Picture 750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xmlns="" val="0"/>
            </a:ext>
          </a:extLst>
        </a:blip>
        <a:srcRect/>
        <a:stretch>
          <a:fillRect/>
        </a:stretch>
      </xdr:blipFill>
      <xdr:spPr bwMode="auto">
        <a:xfrm>
          <a:off x="114300" y="121891425"/>
          <a:ext cx="609600" cy="14742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9525</xdr:colOff>
      <xdr:row>626</xdr:row>
      <xdr:rowOff>200025</xdr:rowOff>
    </xdr:from>
    <xdr:ext cx="752475" cy="7845425"/>
    <xdr:pic>
      <xdr:nvPicPr>
        <xdr:cNvPr id="653" name="Picture 750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xmlns="" val="0"/>
            </a:ext>
          </a:extLst>
        </a:blip>
        <a:srcRect/>
        <a:stretch>
          <a:fillRect/>
        </a:stretch>
      </xdr:blipFill>
      <xdr:spPr bwMode="auto">
        <a:xfrm>
          <a:off x="9525" y="126720600"/>
          <a:ext cx="752475" cy="7845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499</xdr:row>
      <xdr:rowOff>66675</xdr:rowOff>
    </xdr:from>
    <xdr:ext cx="666750" cy="890058"/>
    <xdr:pic>
      <xdr:nvPicPr>
        <xdr:cNvPr id="654" name="Picture 756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xmlns="" val="0"/>
            </a:ext>
          </a:extLst>
        </a:blip>
        <a:srcRect/>
        <a:stretch>
          <a:fillRect/>
        </a:stretch>
      </xdr:blipFill>
      <xdr:spPr bwMode="auto">
        <a:xfrm>
          <a:off x="66675" y="100669725"/>
          <a:ext cx="666750" cy="8900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28575</xdr:colOff>
      <xdr:row>507</xdr:row>
      <xdr:rowOff>9525</xdr:rowOff>
    </xdr:from>
    <xdr:ext cx="704850" cy="4921250"/>
    <xdr:pic>
      <xdr:nvPicPr>
        <xdr:cNvPr id="655" name="圖片 64" descr="Image2015072817.jpg"/>
        <xdr:cNvPicPr>
          <a:picLocks noChangeAspect="1"/>
        </xdr:cNvPicPr>
      </xdr:nvPicPr>
      <xdr:blipFill>
        <a:blip xmlns:r="http://schemas.openxmlformats.org/officeDocument/2006/relationships" r:embed="rId59">
          <a:extLst>
            <a:ext uri="{28A0092B-C50C-407E-A947-70E740481C1C}">
              <a14:useLocalDpi xmlns:a14="http://schemas.microsoft.com/office/drawing/2010/main" xmlns="" val="0"/>
            </a:ext>
          </a:extLst>
        </a:blip>
        <a:srcRect/>
        <a:stretch>
          <a:fillRect/>
        </a:stretch>
      </xdr:blipFill>
      <xdr:spPr bwMode="auto">
        <a:xfrm>
          <a:off x="28575" y="102212775"/>
          <a:ext cx="704850" cy="4921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104775</xdr:colOff>
      <xdr:row>615</xdr:row>
      <xdr:rowOff>95250</xdr:rowOff>
    </xdr:from>
    <xdr:ext cx="457200" cy="258233"/>
    <xdr:pic>
      <xdr:nvPicPr>
        <xdr:cNvPr id="656" name="Picture 6130"/>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xmlns="" val="0"/>
            </a:ext>
          </a:extLst>
        </a:blip>
        <a:srcRect/>
        <a:stretch>
          <a:fillRect/>
        </a:stretch>
      </xdr:blipFill>
      <xdr:spPr bwMode="auto">
        <a:xfrm>
          <a:off x="104775" y="123939300"/>
          <a:ext cx="457200" cy="2582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617</xdr:row>
      <xdr:rowOff>28575</xdr:rowOff>
    </xdr:from>
    <xdr:ext cx="628650" cy="402167"/>
    <xdr:pic>
      <xdr:nvPicPr>
        <xdr:cNvPr id="657" name="Picture 6131"/>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xmlns="" val="0"/>
            </a:ext>
          </a:extLst>
        </a:blip>
        <a:srcRect/>
        <a:stretch>
          <a:fillRect/>
        </a:stretch>
      </xdr:blipFill>
      <xdr:spPr bwMode="auto">
        <a:xfrm>
          <a:off x="180975" y="124272675"/>
          <a:ext cx="628650" cy="40216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95250</xdr:colOff>
      <xdr:row>620</xdr:row>
      <xdr:rowOff>38100</xdr:rowOff>
    </xdr:from>
    <xdr:ext cx="571500" cy="201083"/>
    <xdr:pic>
      <xdr:nvPicPr>
        <xdr:cNvPr id="658" name="Picture 5"/>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xmlns="" val="0"/>
            </a:ext>
          </a:extLst>
        </a:blip>
        <a:srcRect/>
        <a:stretch>
          <a:fillRect/>
        </a:stretch>
      </xdr:blipFill>
      <xdr:spPr bwMode="auto">
        <a:xfrm>
          <a:off x="95250" y="124891800"/>
          <a:ext cx="571500" cy="2010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104775</xdr:colOff>
      <xdr:row>623</xdr:row>
      <xdr:rowOff>47625</xdr:rowOff>
    </xdr:from>
    <xdr:ext cx="228600" cy="210608"/>
    <xdr:pic>
      <xdr:nvPicPr>
        <xdr:cNvPr id="659" name="圖片 133" descr="SP xDrive模擬圖面.png"/>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xmlns="" val="0"/>
            </a:ext>
          </a:extLst>
        </a:blip>
        <a:srcRect l="26775" t="22050" r="26764" b="18102"/>
        <a:stretch>
          <a:fillRect/>
        </a:stretch>
      </xdr:blipFill>
      <xdr:spPr bwMode="auto">
        <a:xfrm>
          <a:off x="104775" y="125501400"/>
          <a:ext cx="228600" cy="2106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447675</xdr:colOff>
      <xdr:row>623</xdr:row>
      <xdr:rowOff>66675</xdr:rowOff>
    </xdr:from>
    <xdr:ext cx="228600" cy="162983"/>
    <xdr:pic>
      <xdr:nvPicPr>
        <xdr:cNvPr id="660" name="Picture 11" descr="SP_Micro-SDXC_UHS1S_64GB"/>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xmlns="" val="0"/>
            </a:ext>
          </a:extLst>
        </a:blip>
        <a:srcRect/>
        <a:stretch>
          <a:fillRect/>
        </a:stretch>
      </xdr:blipFill>
      <xdr:spPr bwMode="auto">
        <a:xfrm>
          <a:off x="447675" y="125520450"/>
          <a:ext cx="228600" cy="1629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95250</xdr:colOff>
      <xdr:row>621</xdr:row>
      <xdr:rowOff>104775</xdr:rowOff>
    </xdr:from>
    <xdr:ext cx="571500" cy="220133"/>
    <xdr:pic>
      <xdr:nvPicPr>
        <xdr:cNvPr id="661" name="Picture 3"/>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xmlns="" val="0"/>
            </a:ext>
          </a:extLst>
        </a:blip>
        <a:srcRect/>
        <a:stretch>
          <a:fillRect/>
        </a:stretch>
      </xdr:blipFill>
      <xdr:spPr bwMode="auto">
        <a:xfrm>
          <a:off x="95250" y="125158500"/>
          <a:ext cx="571500" cy="220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15</xdr:col>
      <xdr:colOff>190500</xdr:colOff>
      <xdr:row>0</xdr:row>
      <xdr:rowOff>57150</xdr:rowOff>
    </xdr:from>
    <xdr:ext cx="1634067" cy="263525"/>
    <xdr:pic>
      <xdr:nvPicPr>
        <xdr:cNvPr id="662" name="Picture 487"/>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xmlns="" val="0"/>
            </a:ext>
          </a:extLst>
        </a:blip>
        <a:srcRect/>
        <a:stretch>
          <a:fillRect/>
        </a:stretch>
      </xdr:blipFill>
      <xdr:spPr bwMode="auto">
        <a:xfrm>
          <a:off x="11658600" y="447675"/>
          <a:ext cx="1634067" cy="2635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1</xdr:row>
      <xdr:rowOff>85725</xdr:rowOff>
    </xdr:from>
    <xdr:ext cx="723900" cy="345017"/>
    <xdr:pic>
      <xdr:nvPicPr>
        <xdr:cNvPr id="663" name="Picture 686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38100" y="628650"/>
          <a:ext cx="723900" cy="3450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6</xdr:row>
      <xdr:rowOff>123825</xdr:rowOff>
    </xdr:from>
    <xdr:ext cx="552450" cy="631825"/>
    <xdr:pic>
      <xdr:nvPicPr>
        <xdr:cNvPr id="664" name="Picture 686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xmlns="" val="0"/>
            </a:ext>
          </a:extLst>
        </a:blip>
        <a:srcRect/>
        <a:stretch>
          <a:fillRect/>
        </a:stretch>
      </xdr:blipFill>
      <xdr:spPr bwMode="auto">
        <a:xfrm>
          <a:off x="114300" y="1676400"/>
          <a:ext cx="552450" cy="631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247650</xdr:colOff>
      <xdr:row>14</xdr:row>
      <xdr:rowOff>19050</xdr:rowOff>
    </xdr:from>
    <xdr:ext cx="304800" cy="746125"/>
    <xdr:pic>
      <xdr:nvPicPr>
        <xdr:cNvPr id="665" name="Picture 68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xmlns="" val="0"/>
            </a:ext>
          </a:extLst>
        </a:blip>
        <a:srcRect/>
        <a:stretch>
          <a:fillRect/>
        </a:stretch>
      </xdr:blipFill>
      <xdr:spPr bwMode="auto">
        <a:xfrm>
          <a:off x="247650" y="3181350"/>
          <a:ext cx="304800" cy="7461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104775</xdr:colOff>
      <xdr:row>22</xdr:row>
      <xdr:rowOff>9525</xdr:rowOff>
    </xdr:from>
    <xdr:ext cx="276225" cy="698500"/>
    <xdr:pic>
      <xdr:nvPicPr>
        <xdr:cNvPr id="666" name="Picture 687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xmlns="" val="0"/>
            </a:ext>
          </a:extLst>
        </a:blip>
        <a:srcRect/>
        <a:stretch>
          <a:fillRect/>
        </a:stretch>
      </xdr:blipFill>
      <xdr:spPr bwMode="auto">
        <a:xfrm>
          <a:off x="104775" y="4781550"/>
          <a:ext cx="276225" cy="6985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400050</xdr:colOff>
      <xdr:row>22</xdr:row>
      <xdr:rowOff>9525</xdr:rowOff>
    </xdr:from>
    <xdr:ext cx="276225" cy="688975"/>
    <xdr:pic>
      <xdr:nvPicPr>
        <xdr:cNvPr id="667" name="Picture 699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xmlns="" val="0"/>
            </a:ext>
          </a:extLst>
        </a:blip>
        <a:srcRect/>
        <a:stretch>
          <a:fillRect/>
        </a:stretch>
      </xdr:blipFill>
      <xdr:spPr bwMode="auto">
        <a:xfrm>
          <a:off x="400050" y="4781550"/>
          <a:ext cx="276225" cy="688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29</xdr:row>
      <xdr:rowOff>133350</xdr:rowOff>
    </xdr:from>
    <xdr:ext cx="685800" cy="555625"/>
    <xdr:pic>
      <xdr:nvPicPr>
        <xdr:cNvPr id="668" name="Picture 699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xmlns="" val="0"/>
            </a:ext>
          </a:extLst>
        </a:blip>
        <a:srcRect/>
        <a:stretch>
          <a:fillRect/>
        </a:stretch>
      </xdr:blipFill>
      <xdr:spPr bwMode="auto">
        <a:xfrm>
          <a:off x="47625" y="6315075"/>
          <a:ext cx="685800" cy="5556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34</xdr:row>
      <xdr:rowOff>85725</xdr:rowOff>
    </xdr:from>
    <xdr:ext cx="714375" cy="603250"/>
    <xdr:pic>
      <xdr:nvPicPr>
        <xdr:cNvPr id="669" name="Picture 699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xmlns="" val="0"/>
            </a:ext>
          </a:extLst>
        </a:blip>
        <a:srcRect/>
        <a:stretch>
          <a:fillRect/>
        </a:stretch>
      </xdr:blipFill>
      <xdr:spPr bwMode="auto">
        <a:xfrm>
          <a:off x="66675" y="7277100"/>
          <a:ext cx="714375" cy="603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257175</xdr:colOff>
      <xdr:row>39</xdr:row>
      <xdr:rowOff>47625</xdr:rowOff>
    </xdr:from>
    <xdr:ext cx="295275" cy="688975"/>
    <xdr:pic>
      <xdr:nvPicPr>
        <xdr:cNvPr id="670" name="Picture 699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xmlns="" val="0"/>
            </a:ext>
          </a:extLst>
        </a:blip>
        <a:srcRect/>
        <a:stretch>
          <a:fillRect/>
        </a:stretch>
      </xdr:blipFill>
      <xdr:spPr bwMode="auto">
        <a:xfrm>
          <a:off x="257175" y="8248650"/>
          <a:ext cx="295275" cy="6889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45</xdr:row>
      <xdr:rowOff>9525</xdr:rowOff>
    </xdr:from>
    <xdr:ext cx="685800" cy="478367"/>
    <xdr:pic>
      <xdr:nvPicPr>
        <xdr:cNvPr id="671" name="Picture 699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xmlns="" val="0"/>
            </a:ext>
          </a:extLst>
        </a:blip>
        <a:srcRect/>
        <a:stretch>
          <a:fillRect/>
        </a:stretch>
      </xdr:blipFill>
      <xdr:spPr bwMode="auto">
        <a:xfrm>
          <a:off x="66675" y="9420225"/>
          <a:ext cx="685800" cy="47836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50</xdr:row>
      <xdr:rowOff>9525</xdr:rowOff>
    </xdr:from>
    <xdr:ext cx="752475" cy="506942"/>
    <xdr:pic>
      <xdr:nvPicPr>
        <xdr:cNvPr id="672" name="Picture 7000"/>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xmlns="" val="0"/>
            </a:ext>
          </a:extLst>
        </a:blip>
        <a:srcRect/>
        <a:stretch>
          <a:fillRect/>
        </a:stretch>
      </xdr:blipFill>
      <xdr:spPr bwMode="auto">
        <a:xfrm>
          <a:off x="38100" y="10429875"/>
          <a:ext cx="752475"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54</xdr:row>
      <xdr:rowOff>19050</xdr:rowOff>
    </xdr:from>
    <xdr:ext cx="352425" cy="2354791"/>
    <xdr:pic>
      <xdr:nvPicPr>
        <xdr:cNvPr id="673" name="Picture 7125"/>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xmlns="" val="0"/>
            </a:ext>
          </a:extLst>
        </a:blip>
        <a:srcRect/>
        <a:stretch>
          <a:fillRect/>
        </a:stretch>
      </xdr:blipFill>
      <xdr:spPr bwMode="auto">
        <a:xfrm>
          <a:off x="228600" y="11249025"/>
          <a:ext cx="352425" cy="235479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70</xdr:row>
      <xdr:rowOff>123825</xdr:rowOff>
    </xdr:from>
    <xdr:ext cx="457200" cy="718609"/>
    <xdr:pic>
      <xdr:nvPicPr>
        <xdr:cNvPr id="674" name="Picture 7126"/>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xmlns="" val="0"/>
            </a:ext>
          </a:extLst>
        </a:blip>
        <a:srcRect/>
        <a:stretch>
          <a:fillRect/>
        </a:stretch>
      </xdr:blipFill>
      <xdr:spPr bwMode="auto">
        <a:xfrm>
          <a:off x="180975" y="14563725"/>
          <a:ext cx="457200" cy="7186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28575</xdr:colOff>
      <xdr:row>77</xdr:row>
      <xdr:rowOff>66675</xdr:rowOff>
    </xdr:from>
    <xdr:ext cx="752475" cy="1129242"/>
    <xdr:pic>
      <xdr:nvPicPr>
        <xdr:cNvPr id="675" name="Picture 7127"/>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xmlns="" val="0"/>
            </a:ext>
          </a:extLst>
        </a:blip>
        <a:srcRect/>
        <a:stretch>
          <a:fillRect/>
        </a:stretch>
      </xdr:blipFill>
      <xdr:spPr bwMode="auto">
        <a:xfrm>
          <a:off x="28575" y="15916275"/>
          <a:ext cx="752475" cy="11292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85</xdr:row>
      <xdr:rowOff>142875</xdr:rowOff>
    </xdr:from>
    <xdr:ext cx="657225" cy="1005417"/>
    <xdr:pic>
      <xdr:nvPicPr>
        <xdr:cNvPr id="676" name="Picture 7128"/>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xmlns="" val="0"/>
            </a:ext>
          </a:extLst>
        </a:blip>
        <a:srcRect/>
        <a:stretch>
          <a:fillRect/>
        </a:stretch>
      </xdr:blipFill>
      <xdr:spPr bwMode="auto">
        <a:xfrm>
          <a:off x="76200" y="17602200"/>
          <a:ext cx="657225" cy="10054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238125</xdr:colOff>
      <xdr:row>93</xdr:row>
      <xdr:rowOff>57150</xdr:rowOff>
    </xdr:from>
    <xdr:ext cx="342900" cy="506942"/>
    <xdr:pic>
      <xdr:nvPicPr>
        <xdr:cNvPr id="677" name="Picture 7129"/>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xmlns="" val="0"/>
            </a:ext>
          </a:extLst>
        </a:blip>
        <a:srcRect/>
        <a:stretch>
          <a:fillRect/>
        </a:stretch>
      </xdr:blipFill>
      <xdr:spPr bwMode="auto">
        <a:xfrm>
          <a:off x="238125" y="19126200"/>
          <a:ext cx="342900"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219075</xdr:colOff>
      <xdr:row>97</xdr:row>
      <xdr:rowOff>57150</xdr:rowOff>
    </xdr:from>
    <xdr:ext cx="342900" cy="535516"/>
    <xdr:pic>
      <xdr:nvPicPr>
        <xdr:cNvPr id="678" name="Picture 713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xmlns="" val="0"/>
            </a:ext>
          </a:extLst>
        </a:blip>
        <a:srcRect/>
        <a:stretch>
          <a:fillRect/>
        </a:stretch>
      </xdr:blipFill>
      <xdr:spPr bwMode="auto">
        <a:xfrm>
          <a:off x="219075" y="19935825"/>
          <a:ext cx="342900" cy="53551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238125</xdr:colOff>
      <xdr:row>101</xdr:row>
      <xdr:rowOff>57150</xdr:rowOff>
    </xdr:from>
    <xdr:ext cx="304800" cy="535517"/>
    <xdr:pic>
      <xdr:nvPicPr>
        <xdr:cNvPr id="679" name="Picture 713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xmlns="" val="0"/>
            </a:ext>
          </a:extLst>
        </a:blip>
        <a:srcRect/>
        <a:stretch>
          <a:fillRect/>
        </a:stretch>
      </xdr:blipFill>
      <xdr:spPr bwMode="auto">
        <a:xfrm>
          <a:off x="238125" y="20745450"/>
          <a:ext cx="304800" cy="5355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105</xdr:row>
      <xdr:rowOff>28575</xdr:rowOff>
    </xdr:from>
    <xdr:ext cx="714375" cy="564092"/>
    <xdr:pic>
      <xdr:nvPicPr>
        <xdr:cNvPr id="680" name="Picture 713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xmlns="" val="0"/>
            </a:ext>
          </a:extLst>
        </a:blip>
        <a:srcRect/>
        <a:stretch>
          <a:fillRect/>
        </a:stretch>
      </xdr:blipFill>
      <xdr:spPr bwMode="auto">
        <a:xfrm>
          <a:off x="57150" y="21526500"/>
          <a:ext cx="714375" cy="56409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109</xdr:row>
      <xdr:rowOff>28575</xdr:rowOff>
    </xdr:from>
    <xdr:ext cx="733425" cy="584200"/>
    <xdr:pic>
      <xdr:nvPicPr>
        <xdr:cNvPr id="681" name="Picture 713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xmlns="" val="0"/>
            </a:ext>
          </a:extLst>
        </a:blip>
        <a:srcRect/>
        <a:stretch>
          <a:fillRect/>
        </a:stretch>
      </xdr:blipFill>
      <xdr:spPr bwMode="auto">
        <a:xfrm>
          <a:off x="47625" y="22336125"/>
          <a:ext cx="733425"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47625</xdr:colOff>
      <xdr:row>113</xdr:row>
      <xdr:rowOff>19050</xdr:rowOff>
    </xdr:from>
    <xdr:ext cx="733425" cy="296334"/>
    <xdr:pic>
      <xdr:nvPicPr>
        <xdr:cNvPr id="682" name="Picture 713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xmlns="" val="0"/>
            </a:ext>
          </a:extLst>
        </a:blip>
        <a:srcRect/>
        <a:stretch>
          <a:fillRect/>
        </a:stretch>
      </xdr:blipFill>
      <xdr:spPr bwMode="auto">
        <a:xfrm>
          <a:off x="47625" y="23136225"/>
          <a:ext cx="733425" cy="29633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118</xdr:row>
      <xdr:rowOff>57150</xdr:rowOff>
    </xdr:from>
    <xdr:ext cx="676275" cy="631825"/>
    <xdr:pic>
      <xdr:nvPicPr>
        <xdr:cNvPr id="683" name="Picture 7254"/>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xmlns="" val="0"/>
            </a:ext>
          </a:extLst>
        </a:blip>
        <a:srcRect/>
        <a:stretch>
          <a:fillRect/>
        </a:stretch>
      </xdr:blipFill>
      <xdr:spPr bwMode="auto">
        <a:xfrm>
          <a:off x="57150" y="24183975"/>
          <a:ext cx="676275" cy="6318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152400</xdr:colOff>
      <xdr:row>124</xdr:row>
      <xdr:rowOff>114300</xdr:rowOff>
    </xdr:from>
    <xdr:ext cx="476250" cy="660400"/>
    <xdr:pic>
      <xdr:nvPicPr>
        <xdr:cNvPr id="684" name="Picture 7255"/>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xmlns="" val="0"/>
            </a:ext>
          </a:extLst>
        </a:blip>
        <a:srcRect/>
        <a:stretch>
          <a:fillRect/>
        </a:stretch>
      </xdr:blipFill>
      <xdr:spPr bwMode="auto">
        <a:xfrm>
          <a:off x="152400" y="25441275"/>
          <a:ext cx="476250" cy="6604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200025</xdr:colOff>
      <xdr:row>129</xdr:row>
      <xdr:rowOff>85725</xdr:rowOff>
    </xdr:from>
    <xdr:ext cx="342900" cy="785284"/>
    <xdr:pic>
      <xdr:nvPicPr>
        <xdr:cNvPr id="685" name="Picture 7256"/>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xmlns="" val="0"/>
            </a:ext>
          </a:extLst>
        </a:blip>
        <a:srcRect/>
        <a:stretch>
          <a:fillRect/>
        </a:stretch>
      </xdr:blipFill>
      <xdr:spPr bwMode="auto">
        <a:xfrm>
          <a:off x="200025" y="26422350"/>
          <a:ext cx="342900" cy="78528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200025</xdr:colOff>
      <xdr:row>135</xdr:row>
      <xdr:rowOff>114300</xdr:rowOff>
    </xdr:from>
    <xdr:ext cx="342900" cy="775758"/>
    <xdr:pic>
      <xdr:nvPicPr>
        <xdr:cNvPr id="686" name="Picture 7257"/>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xmlns="" val="0"/>
            </a:ext>
          </a:extLst>
        </a:blip>
        <a:srcRect/>
        <a:stretch>
          <a:fillRect/>
        </a:stretch>
      </xdr:blipFill>
      <xdr:spPr bwMode="auto">
        <a:xfrm>
          <a:off x="200025" y="27660600"/>
          <a:ext cx="342900" cy="7757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147</xdr:row>
      <xdr:rowOff>85725</xdr:rowOff>
    </xdr:from>
    <xdr:ext cx="695325" cy="574675"/>
    <xdr:pic>
      <xdr:nvPicPr>
        <xdr:cNvPr id="687" name="Picture 725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xmlns="" val="0"/>
            </a:ext>
          </a:extLst>
        </a:blip>
        <a:srcRect/>
        <a:stretch>
          <a:fillRect/>
        </a:stretch>
      </xdr:blipFill>
      <xdr:spPr bwMode="auto">
        <a:xfrm>
          <a:off x="57150" y="30041850"/>
          <a:ext cx="695325" cy="5746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158</xdr:row>
      <xdr:rowOff>104775</xdr:rowOff>
    </xdr:from>
    <xdr:ext cx="647700" cy="728133"/>
    <xdr:pic>
      <xdr:nvPicPr>
        <xdr:cNvPr id="688" name="Picture 7259"/>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xmlns="" val="0"/>
            </a:ext>
          </a:extLst>
        </a:blip>
        <a:srcRect/>
        <a:stretch>
          <a:fillRect/>
        </a:stretch>
      </xdr:blipFill>
      <xdr:spPr bwMode="auto">
        <a:xfrm>
          <a:off x="85725" y="32270700"/>
          <a:ext cx="647700" cy="728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169</xdr:row>
      <xdr:rowOff>28575</xdr:rowOff>
    </xdr:from>
    <xdr:ext cx="695325" cy="832908"/>
    <xdr:pic>
      <xdr:nvPicPr>
        <xdr:cNvPr id="689" name="Picture 7260"/>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xmlns="" val="0"/>
            </a:ext>
          </a:extLst>
        </a:blip>
        <a:srcRect/>
        <a:stretch>
          <a:fillRect/>
        </a:stretch>
      </xdr:blipFill>
      <xdr:spPr bwMode="auto">
        <a:xfrm>
          <a:off x="57150" y="34404300"/>
          <a:ext cx="695325" cy="8329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185</xdr:row>
      <xdr:rowOff>123825</xdr:rowOff>
    </xdr:from>
    <xdr:ext cx="695325" cy="527050"/>
    <xdr:pic>
      <xdr:nvPicPr>
        <xdr:cNvPr id="690" name="Picture 726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xmlns="" val="0"/>
            </a:ext>
          </a:extLst>
        </a:blip>
        <a:srcRect/>
        <a:stretch>
          <a:fillRect/>
        </a:stretch>
      </xdr:blipFill>
      <xdr:spPr bwMode="auto">
        <a:xfrm>
          <a:off x="57150" y="37709475"/>
          <a:ext cx="695325" cy="5270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123825</xdr:colOff>
      <xdr:row>193</xdr:row>
      <xdr:rowOff>161925</xdr:rowOff>
    </xdr:from>
    <xdr:ext cx="561975" cy="766234"/>
    <xdr:pic>
      <xdr:nvPicPr>
        <xdr:cNvPr id="691" name="Picture 7262"/>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xmlns="" val="0"/>
            </a:ext>
          </a:extLst>
        </a:blip>
        <a:srcRect/>
        <a:stretch>
          <a:fillRect/>
        </a:stretch>
      </xdr:blipFill>
      <xdr:spPr bwMode="auto">
        <a:xfrm>
          <a:off x="123825" y="39347775"/>
          <a:ext cx="561975" cy="76623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202</xdr:row>
      <xdr:rowOff>104775</xdr:rowOff>
    </xdr:from>
    <xdr:ext cx="638175" cy="737658"/>
    <xdr:pic>
      <xdr:nvPicPr>
        <xdr:cNvPr id="692" name="Picture 726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xmlns="" val="0"/>
            </a:ext>
          </a:extLst>
        </a:blip>
        <a:srcRect/>
        <a:stretch>
          <a:fillRect/>
        </a:stretch>
      </xdr:blipFill>
      <xdr:spPr bwMode="auto">
        <a:xfrm>
          <a:off x="66675" y="41100375"/>
          <a:ext cx="638175" cy="7376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211</xdr:row>
      <xdr:rowOff>152400</xdr:rowOff>
    </xdr:from>
    <xdr:ext cx="638175" cy="508000"/>
    <xdr:pic>
      <xdr:nvPicPr>
        <xdr:cNvPr id="693" name="Picture 7264"/>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xmlns="" val="0"/>
            </a:ext>
          </a:extLst>
        </a:blip>
        <a:srcRect/>
        <a:stretch>
          <a:fillRect/>
        </a:stretch>
      </xdr:blipFill>
      <xdr:spPr bwMode="auto">
        <a:xfrm>
          <a:off x="85725" y="42957750"/>
          <a:ext cx="638175" cy="508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218</xdr:row>
      <xdr:rowOff>38100</xdr:rowOff>
    </xdr:from>
    <xdr:ext cx="695325" cy="1129241"/>
    <xdr:pic>
      <xdr:nvPicPr>
        <xdr:cNvPr id="694" name="Picture 7265"/>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xmlns="" val="0"/>
            </a:ext>
          </a:extLst>
        </a:blip>
        <a:srcRect/>
        <a:stretch>
          <a:fillRect/>
        </a:stretch>
      </xdr:blipFill>
      <xdr:spPr bwMode="auto">
        <a:xfrm>
          <a:off x="66675" y="44253150"/>
          <a:ext cx="695325" cy="112924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231</xdr:row>
      <xdr:rowOff>66675</xdr:rowOff>
    </xdr:from>
    <xdr:ext cx="647700" cy="756709"/>
    <xdr:pic>
      <xdr:nvPicPr>
        <xdr:cNvPr id="695" name="Picture 7266"/>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xmlns="" val="0"/>
            </a:ext>
          </a:extLst>
        </a:blip>
        <a:srcRect/>
        <a:stretch>
          <a:fillRect/>
        </a:stretch>
      </xdr:blipFill>
      <xdr:spPr bwMode="auto">
        <a:xfrm>
          <a:off x="76200" y="46891575"/>
          <a:ext cx="647700" cy="7567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243</xdr:row>
      <xdr:rowOff>123825</xdr:rowOff>
    </xdr:from>
    <xdr:ext cx="657225" cy="728133"/>
    <xdr:pic>
      <xdr:nvPicPr>
        <xdr:cNvPr id="696" name="Picture 7386"/>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xmlns="" val="0"/>
            </a:ext>
          </a:extLst>
        </a:blip>
        <a:srcRect/>
        <a:stretch>
          <a:fillRect/>
        </a:stretch>
      </xdr:blipFill>
      <xdr:spPr bwMode="auto">
        <a:xfrm>
          <a:off x="76200" y="49358550"/>
          <a:ext cx="657225" cy="728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256</xdr:row>
      <xdr:rowOff>19050</xdr:rowOff>
    </xdr:from>
    <xdr:ext cx="304800" cy="506942"/>
    <xdr:pic>
      <xdr:nvPicPr>
        <xdr:cNvPr id="697" name="Picture 7388"/>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xmlns="" val="0"/>
            </a:ext>
          </a:extLst>
        </a:blip>
        <a:srcRect/>
        <a:stretch>
          <a:fillRect/>
        </a:stretch>
      </xdr:blipFill>
      <xdr:spPr bwMode="auto">
        <a:xfrm>
          <a:off x="228600" y="51863625"/>
          <a:ext cx="304800" cy="5069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228600</xdr:colOff>
      <xdr:row>267</xdr:row>
      <xdr:rowOff>57150</xdr:rowOff>
    </xdr:from>
    <xdr:ext cx="342900" cy="813859"/>
    <xdr:pic>
      <xdr:nvPicPr>
        <xdr:cNvPr id="698" name="Picture 7390"/>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xmlns="" val="0"/>
            </a:ext>
          </a:extLst>
        </a:blip>
        <a:srcRect/>
        <a:stretch>
          <a:fillRect/>
        </a:stretch>
      </xdr:blipFill>
      <xdr:spPr bwMode="auto">
        <a:xfrm>
          <a:off x="228600" y="54111525"/>
          <a:ext cx="342900" cy="8138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276</xdr:row>
      <xdr:rowOff>114300</xdr:rowOff>
    </xdr:from>
    <xdr:ext cx="447675" cy="1340908"/>
    <xdr:pic>
      <xdr:nvPicPr>
        <xdr:cNvPr id="699" name="Picture 739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xmlns="" val="0"/>
            </a:ext>
          </a:extLst>
        </a:blip>
        <a:srcRect/>
        <a:stretch>
          <a:fillRect/>
        </a:stretch>
      </xdr:blipFill>
      <xdr:spPr bwMode="auto">
        <a:xfrm>
          <a:off x="180975" y="55978425"/>
          <a:ext cx="447675" cy="13409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257175</xdr:colOff>
      <xdr:row>286</xdr:row>
      <xdr:rowOff>66675</xdr:rowOff>
    </xdr:from>
    <xdr:ext cx="285750" cy="535517"/>
    <xdr:pic>
      <xdr:nvPicPr>
        <xdr:cNvPr id="700" name="Picture 7392"/>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xmlns="" val="0"/>
            </a:ext>
          </a:extLst>
        </a:blip>
        <a:srcRect/>
        <a:stretch>
          <a:fillRect/>
        </a:stretch>
      </xdr:blipFill>
      <xdr:spPr bwMode="auto">
        <a:xfrm>
          <a:off x="257175" y="57940575"/>
          <a:ext cx="285750" cy="53551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290</xdr:row>
      <xdr:rowOff>133350</xdr:rowOff>
    </xdr:from>
    <xdr:ext cx="666750" cy="1302808"/>
    <xdr:pic>
      <xdr:nvPicPr>
        <xdr:cNvPr id="701" name="Picture 7393"/>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xmlns="" val="0"/>
            </a:ext>
          </a:extLst>
        </a:blip>
        <a:srcRect/>
        <a:stretch>
          <a:fillRect/>
        </a:stretch>
      </xdr:blipFill>
      <xdr:spPr bwMode="auto">
        <a:xfrm>
          <a:off x="66675" y="58816875"/>
          <a:ext cx="666750" cy="13028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301</xdr:row>
      <xdr:rowOff>114300</xdr:rowOff>
    </xdr:from>
    <xdr:ext cx="657225" cy="1053042"/>
    <xdr:pic>
      <xdr:nvPicPr>
        <xdr:cNvPr id="702" name="Picture 7394"/>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xmlns="" val="0"/>
            </a:ext>
          </a:extLst>
        </a:blip>
        <a:srcRect/>
        <a:stretch>
          <a:fillRect/>
        </a:stretch>
      </xdr:blipFill>
      <xdr:spPr bwMode="auto">
        <a:xfrm>
          <a:off x="76200" y="61007625"/>
          <a:ext cx="657225" cy="10530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57150</xdr:colOff>
      <xdr:row>313</xdr:row>
      <xdr:rowOff>57150</xdr:rowOff>
    </xdr:from>
    <xdr:ext cx="695325" cy="584200"/>
    <xdr:pic>
      <xdr:nvPicPr>
        <xdr:cNvPr id="703" name="Picture 7395"/>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xmlns="" val="0"/>
            </a:ext>
          </a:extLst>
        </a:blip>
        <a:srcRect/>
        <a:stretch>
          <a:fillRect/>
        </a:stretch>
      </xdr:blipFill>
      <xdr:spPr bwMode="auto">
        <a:xfrm>
          <a:off x="57150" y="63360300"/>
          <a:ext cx="695325"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323</xdr:row>
      <xdr:rowOff>19050</xdr:rowOff>
    </xdr:from>
    <xdr:ext cx="723900" cy="612775"/>
    <xdr:pic>
      <xdr:nvPicPr>
        <xdr:cNvPr id="704" name="Picture 7396"/>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xmlns="" val="0"/>
            </a:ext>
          </a:extLst>
        </a:blip>
        <a:srcRect/>
        <a:stretch>
          <a:fillRect/>
        </a:stretch>
      </xdr:blipFill>
      <xdr:spPr bwMode="auto">
        <a:xfrm>
          <a:off x="38100" y="65331975"/>
          <a:ext cx="723900" cy="6127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337</xdr:row>
      <xdr:rowOff>123825</xdr:rowOff>
    </xdr:from>
    <xdr:ext cx="647700" cy="1445683"/>
    <xdr:pic>
      <xdr:nvPicPr>
        <xdr:cNvPr id="705" name="Picture 7397"/>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xmlns="" val="0"/>
            </a:ext>
          </a:extLst>
        </a:blip>
        <a:srcRect/>
        <a:stretch>
          <a:fillRect/>
        </a:stretch>
      </xdr:blipFill>
      <xdr:spPr bwMode="auto">
        <a:xfrm>
          <a:off x="85725" y="68246625"/>
          <a:ext cx="647700" cy="14456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357</xdr:row>
      <xdr:rowOff>133350</xdr:rowOff>
    </xdr:from>
    <xdr:ext cx="647700" cy="650875"/>
    <xdr:pic>
      <xdr:nvPicPr>
        <xdr:cNvPr id="706" name="Picture 7398"/>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xmlns="" val="0"/>
            </a:ext>
          </a:extLst>
        </a:blip>
        <a:srcRect/>
        <a:stretch>
          <a:fillRect/>
        </a:stretch>
      </xdr:blipFill>
      <xdr:spPr bwMode="auto">
        <a:xfrm>
          <a:off x="85725" y="72266175"/>
          <a:ext cx="647700" cy="6508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369</xdr:row>
      <xdr:rowOff>0</xdr:rowOff>
    </xdr:from>
    <xdr:ext cx="742950" cy="583142"/>
    <xdr:pic>
      <xdr:nvPicPr>
        <xdr:cNvPr id="707" name="Picture 7400"/>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xmlns="" val="0"/>
            </a:ext>
          </a:extLst>
        </a:blip>
        <a:srcRect/>
        <a:stretch>
          <a:fillRect/>
        </a:stretch>
      </xdr:blipFill>
      <xdr:spPr bwMode="auto">
        <a:xfrm>
          <a:off x="38100" y="74542650"/>
          <a:ext cx="742950" cy="5831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376</xdr:row>
      <xdr:rowOff>85725</xdr:rowOff>
    </xdr:from>
    <xdr:ext cx="676275" cy="2528358"/>
    <xdr:pic>
      <xdr:nvPicPr>
        <xdr:cNvPr id="708" name="Picture 740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xmlns="" val="0"/>
            </a:ext>
          </a:extLst>
        </a:blip>
        <a:srcRect/>
        <a:stretch>
          <a:fillRect/>
        </a:stretch>
      </xdr:blipFill>
      <xdr:spPr bwMode="auto">
        <a:xfrm>
          <a:off x="66675" y="76038075"/>
          <a:ext cx="676275" cy="25283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393</xdr:row>
      <xdr:rowOff>57150</xdr:rowOff>
    </xdr:from>
    <xdr:ext cx="581025" cy="4653492"/>
    <xdr:pic>
      <xdr:nvPicPr>
        <xdr:cNvPr id="709" name="Picture 7402"/>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xmlns="" val="0"/>
            </a:ext>
          </a:extLst>
        </a:blip>
        <a:srcRect/>
        <a:stretch>
          <a:fillRect/>
        </a:stretch>
      </xdr:blipFill>
      <xdr:spPr bwMode="auto">
        <a:xfrm>
          <a:off x="114300" y="79419450"/>
          <a:ext cx="581025" cy="465349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426</xdr:row>
      <xdr:rowOff>47625</xdr:rowOff>
    </xdr:from>
    <xdr:ext cx="695325" cy="4164542"/>
    <xdr:pic>
      <xdr:nvPicPr>
        <xdr:cNvPr id="710" name="Picture 7403"/>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xmlns="" val="0"/>
            </a:ext>
          </a:extLst>
        </a:blip>
        <a:srcRect/>
        <a:stretch>
          <a:fillRect/>
        </a:stretch>
      </xdr:blipFill>
      <xdr:spPr bwMode="auto">
        <a:xfrm>
          <a:off x="38100" y="86020275"/>
          <a:ext cx="695325" cy="41645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463</xdr:row>
      <xdr:rowOff>66675</xdr:rowOff>
    </xdr:from>
    <xdr:ext cx="657225" cy="2326216"/>
    <xdr:pic>
      <xdr:nvPicPr>
        <xdr:cNvPr id="711" name="Picture 7404"/>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xmlns="" val="0"/>
            </a:ext>
          </a:extLst>
        </a:blip>
        <a:srcRect/>
        <a:stretch>
          <a:fillRect/>
        </a:stretch>
      </xdr:blipFill>
      <xdr:spPr bwMode="auto">
        <a:xfrm>
          <a:off x="76200" y="93440250"/>
          <a:ext cx="657225" cy="232621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479</xdr:row>
      <xdr:rowOff>142875</xdr:rowOff>
    </xdr:from>
    <xdr:ext cx="666750" cy="2069042"/>
    <xdr:pic>
      <xdr:nvPicPr>
        <xdr:cNvPr id="712" name="Picture 7405"/>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xmlns="" val="0"/>
            </a:ext>
          </a:extLst>
        </a:blip>
        <a:srcRect/>
        <a:stretch>
          <a:fillRect/>
        </a:stretch>
      </xdr:blipFill>
      <xdr:spPr bwMode="auto">
        <a:xfrm>
          <a:off x="85725" y="96726375"/>
          <a:ext cx="666750" cy="2069042"/>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76200</xdr:colOff>
      <xdr:row>494</xdr:row>
      <xdr:rowOff>47625</xdr:rowOff>
    </xdr:from>
    <xdr:ext cx="666750" cy="229658"/>
    <xdr:pic>
      <xdr:nvPicPr>
        <xdr:cNvPr id="713" name="Picture 7407"/>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xmlns="" val="0"/>
            </a:ext>
          </a:extLst>
        </a:blip>
        <a:srcRect/>
        <a:stretch>
          <a:fillRect/>
        </a:stretch>
      </xdr:blipFill>
      <xdr:spPr bwMode="auto">
        <a:xfrm>
          <a:off x="76200" y="99641025"/>
          <a:ext cx="666750" cy="2296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85725</xdr:colOff>
      <xdr:row>540</xdr:row>
      <xdr:rowOff>142875</xdr:rowOff>
    </xdr:from>
    <xdr:ext cx="619125" cy="1925108"/>
    <xdr:pic>
      <xdr:nvPicPr>
        <xdr:cNvPr id="714" name="Picture 7501"/>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xmlns="" val="0"/>
            </a:ext>
          </a:extLst>
        </a:blip>
        <a:srcRect/>
        <a:stretch>
          <a:fillRect/>
        </a:stretch>
      </xdr:blipFill>
      <xdr:spPr bwMode="auto">
        <a:xfrm>
          <a:off x="85725" y="108956475"/>
          <a:ext cx="619125" cy="19251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38100</xdr:colOff>
      <xdr:row>555</xdr:row>
      <xdr:rowOff>66675</xdr:rowOff>
    </xdr:from>
    <xdr:ext cx="762000" cy="775758"/>
    <xdr:pic>
      <xdr:nvPicPr>
        <xdr:cNvPr id="715" name="Picture 7502"/>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xmlns="" val="0"/>
            </a:ext>
          </a:extLst>
        </a:blip>
        <a:srcRect/>
        <a:stretch>
          <a:fillRect/>
        </a:stretch>
      </xdr:blipFill>
      <xdr:spPr bwMode="auto">
        <a:xfrm>
          <a:off x="38100" y="111890175"/>
          <a:ext cx="762000" cy="7757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563</xdr:row>
      <xdr:rowOff>19050</xdr:rowOff>
    </xdr:from>
    <xdr:ext cx="590550" cy="6194425"/>
    <xdr:pic>
      <xdr:nvPicPr>
        <xdr:cNvPr id="716" name="Picture 7503"/>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xmlns="" val="0"/>
            </a:ext>
          </a:extLst>
        </a:blip>
        <a:srcRect/>
        <a:stretch>
          <a:fillRect/>
        </a:stretch>
      </xdr:blipFill>
      <xdr:spPr bwMode="auto">
        <a:xfrm>
          <a:off x="114300" y="113452275"/>
          <a:ext cx="590550" cy="6194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152400</xdr:colOff>
      <xdr:row>601</xdr:row>
      <xdr:rowOff>142875</xdr:rowOff>
    </xdr:from>
    <xdr:ext cx="504825" cy="325966"/>
    <xdr:pic>
      <xdr:nvPicPr>
        <xdr:cNvPr id="717" name="Picture 750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xmlns="" val="0"/>
            </a:ext>
          </a:extLst>
        </a:blip>
        <a:srcRect/>
        <a:stretch>
          <a:fillRect/>
        </a:stretch>
      </xdr:blipFill>
      <xdr:spPr bwMode="auto">
        <a:xfrm>
          <a:off x="152400" y="121177050"/>
          <a:ext cx="504825" cy="32596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114300</xdr:colOff>
      <xdr:row>605</xdr:row>
      <xdr:rowOff>47625</xdr:rowOff>
    </xdr:from>
    <xdr:ext cx="609600" cy="1474259"/>
    <xdr:pic>
      <xdr:nvPicPr>
        <xdr:cNvPr id="718" name="Picture 750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xmlns="" val="0"/>
            </a:ext>
          </a:extLst>
        </a:blip>
        <a:srcRect/>
        <a:stretch>
          <a:fillRect/>
        </a:stretch>
      </xdr:blipFill>
      <xdr:spPr bwMode="auto">
        <a:xfrm>
          <a:off x="114300" y="121891425"/>
          <a:ext cx="609600" cy="147425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9525</xdr:colOff>
      <xdr:row>626</xdr:row>
      <xdr:rowOff>200025</xdr:rowOff>
    </xdr:from>
    <xdr:ext cx="752475" cy="7845425"/>
    <xdr:pic>
      <xdr:nvPicPr>
        <xdr:cNvPr id="719" name="Picture 750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xmlns="" val="0"/>
            </a:ext>
          </a:extLst>
        </a:blip>
        <a:srcRect/>
        <a:stretch>
          <a:fillRect/>
        </a:stretch>
      </xdr:blipFill>
      <xdr:spPr bwMode="auto">
        <a:xfrm>
          <a:off x="9525" y="126720600"/>
          <a:ext cx="752475" cy="78454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66675</xdr:colOff>
      <xdr:row>499</xdr:row>
      <xdr:rowOff>66675</xdr:rowOff>
    </xdr:from>
    <xdr:ext cx="666750" cy="890058"/>
    <xdr:pic>
      <xdr:nvPicPr>
        <xdr:cNvPr id="720" name="Picture 7569"/>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xmlns="" val="0"/>
            </a:ext>
          </a:extLst>
        </a:blip>
        <a:srcRect/>
        <a:stretch>
          <a:fillRect/>
        </a:stretch>
      </xdr:blipFill>
      <xdr:spPr bwMode="auto">
        <a:xfrm>
          <a:off x="66675" y="100669725"/>
          <a:ext cx="666750" cy="89005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28575</xdr:colOff>
      <xdr:row>507</xdr:row>
      <xdr:rowOff>9525</xdr:rowOff>
    </xdr:from>
    <xdr:ext cx="704850" cy="4921250"/>
    <xdr:pic>
      <xdr:nvPicPr>
        <xdr:cNvPr id="721" name="圖片 64" descr="Image2015072817.jpg"/>
        <xdr:cNvPicPr>
          <a:picLocks noChangeAspect="1"/>
        </xdr:cNvPicPr>
      </xdr:nvPicPr>
      <xdr:blipFill>
        <a:blip xmlns:r="http://schemas.openxmlformats.org/officeDocument/2006/relationships" r:embed="rId59">
          <a:extLst>
            <a:ext uri="{28A0092B-C50C-407E-A947-70E740481C1C}">
              <a14:useLocalDpi xmlns:a14="http://schemas.microsoft.com/office/drawing/2010/main" xmlns="" val="0"/>
            </a:ext>
          </a:extLst>
        </a:blip>
        <a:srcRect/>
        <a:stretch>
          <a:fillRect/>
        </a:stretch>
      </xdr:blipFill>
      <xdr:spPr bwMode="auto">
        <a:xfrm>
          <a:off x="28575" y="102212775"/>
          <a:ext cx="704850" cy="492125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104775</xdr:colOff>
      <xdr:row>615</xdr:row>
      <xdr:rowOff>95250</xdr:rowOff>
    </xdr:from>
    <xdr:ext cx="457200" cy="258233"/>
    <xdr:pic>
      <xdr:nvPicPr>
        <xdr:cNvPr id="722" name="Picture 6130"/>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xmlns="" val="0"/>
            </a:ext>
          </a:extLst>
        </a:blip>
        <a:srcRect/>
        <a:stretch>
          <a:fillRect/>
        </a:stretch>
      </xdr:blipFill>
      <xdr:spPr bwMode="auto">
        <a:xfrm>
          <a:off x="104775" y="123939300"/>
          <a:ext cx="457200" cy="2582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180975</xdr:colOff>
      <xdr:row>617</xdr:row>
      <xdr:rowOff>28575</xdr:rowOff>
    </xdr:from>
    <xdr:ext cx="628650" cy="402167"/>
    <xdr:pic>
      <xdr:nvPicPr>
        <xdr:cNvPr id="723" name="Picture 6131"/>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xmlns="" val="0"/>
            </a:ext>
          </a:extLst>
        </a:blip>
        <a:srcRect/>
        <a:stretch>
          <a:fillRect/>
        </a:stretch>
      </xdr:blipFill>
      <xdr:spPr bwMode="auto">
        <a:xfrm>
          <a:off x="180975" y="124272675"/>
          <a:ext cx="628650" cy="402167"/>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1">
              <a:solidFill>
                <a:srgbClr val="000000"/>
              </a:solidFill>
              <a:miter lim="800000"/>
              <a:headEnd/>
              <a:tailEnd/>
            </a14:hiddenLine>
          </a:ext>
        </a:extLst>
      </xdr:spPr>
    </xdr:pic>
    <xdr:clientData/>
  </xdr:oneCellAnchor>
  <xdr:oneCellAnchor>
    <xdr:from>
      <xdr:col>0</xdr:col>
      <xdr:colOff>95250</xdr:colOff>
      <xdr:row>620</xdr:row>
      <xdr:rowOff>38100</xdr:rowOff>
    </xdr:from>
    <xdr:ext cx="571500" cy="201083"/>
    <xdr:pic>
      <xdr:nvPicPr>
        <xdr:cNvPr id="724" name="Picture 5"/>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xmlns="" val="0"/>
            </a:ext>
          </a:extLst>
        </a:blip>
        <a:srcRect/>
        <a:stretch>
          <a:fillRect/>
        </a:stretch>
      </xdr:blipFill>
      <xdr:spPr bwMode="auto">
        <a:xfrm>
          <a:off x="95250" y="124891800"/>
          <a:ext cx="571500" cy="2010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104775</xdr:colOff>
      <xdr:row>623</xdr:row>
      <xdr:rowOff>47625</xdr:rowOff>
    </xdr:from>
    <xdr:ext cx="228600" cy="210608"/>
    <xdr:pic>
      <xdr:nvPicPr>
        <xdr:cNvPr id="725" name="圖片 133" descr="SP xDrive模擬圖面.png"/>
        <xdr:cNvPicPr>
          <a:picLocks noChangeAspect="1"/>
        </xdr:cNvPicPr>
      </xdr:nvPicPr>
      <xdr:blipFill>
        <a:blip xmlns:r="http://schemas.openxmlformats.org/officeDocument/2006/relationships" r:embed="rId69" cstate="print">
          <a:extLst>
            <a:ext uri="{28A0092B-C50C-407E-A947-70E740481C1C}">
              <a14:useLocalDpi xmlns:a14="http://schemas.microsoft.com/office/drawing/2010/main" xmlns="" val="0"/>
            </a:ext>
          </a:extLst>
        </a:blip>
        <a:srcRect l="26775" t="22050" r="26764" b="18102"/>
        <a:stretch>
          <a:fillRect/>
        </a:stretch>
      </xdr:blipFill>
      <xdr:spPr bwMode="auto">
        <a:xfrm>
          <a:off x="104775" y="125501400"/>
          <a:ext cx="228600" cy="21060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447675</xdr:colOff>
      <xdr:row>623</xdr:row>
      <xdr:rowOff>66675</xdr:rowOff>
    </xdr:from>
    <xdr:ext cx="228600" cy="162983"/>
    <xdr:pic>
      <xdr:nvPicPr>
        <xdr:cNvPr id="726" name="Picture 11" descr="SP_Micro-SDXC_UHS1S_64GB"/>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xmlns="" val="0"/>
            </a:ext>
          </a:extLst>
        </a:blip>
        <a:srcRect/>
        <a:stretch>
          <a:fillRect/>
        </a:stretch>
      </xdr:blipFill>
      <xdr:spPr bwMode="auto">
        <a:xfrm>
          <a:off x="447675" y="125520450"/>
          <a:ext cx="228600" cy="16298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oneCellAnchor>
    <xdr:from>
      <xdr:col>0</xdr:col>
      <xdr:colOff>95250</xdr:colOff>
      <xdr:row>621</xdr:row>
      <xdr:rowOff>104775</xdr:rowOff>
    </xdr:from>
    <xdr:ext cx="571500" cy="220133"/>
    <xdr:pic>
      <xdr:nvPicPr>
        <xdr:cNvPr id="727" name="Picture 3"/>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xmlns="" val="0"/>
            </a:ext>
          </a:extLst>
        </a:blip>
        <a:srcRect/>
        <a:stretch>
          <a:fillRect/>
        </a:stretch>
      </xdr:blipFill>
      <xdr:spPr bwMode="auto">
        <a:xfrm>
          <a:off x="95250" y="125158500"/>
          <a:ext cx="571500" cy="22013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11</xdr:col>
      <xdr:colOff>171450</xdr:colOff>
      <xdr:row>0</xdr:row>
      <xdr:rowOff>38100</xdr:rowOff>
    </xdr:from>
    <xdr:to>
      <xdr:col>13</xdr:col>
      <xdr:colOff>506364</xdr:colOff>
      <xdr:row>1</xdr:row>
      <xdr:rowOff>2989</xdr:rowOff>
    </xdr:to>
    <xdr:pic>
      <xdr:nvPicPr>
        <xdr:cNvPr id="2" name="Picture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xmlns="" val="0"/>
            </a:ext>
          </a:extLst>
        </a:blip>
        <a:srcRect t="36352" b="35444"/>
        <a:stretch/>
      </xdr:blipFill>
      <xdr:spPr>
        <a:xfrm>
          <a:off x="9620250" y="38100"/>
          <a:ext cx="1554114" cy="288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javascript:wo('PEP2GR')" TargetMode="External"/><Relationship Id="rId1" Type="http://schemas.openxmlformats.org/officeDocument/2006/relationships/hyperlink" Target="javascript:void(0)"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dropbox.com/s/cmqu0qnbgegw6h7/PocketCell%20%28White%29_EMEA_Packaging.jpg" TargetMode="External"/><Relationship Id="rId13" Type="http://schemas.openxmlformats.org/officeDocument/2006/relationships/hyperlink" Target="https://www.dropbox.com/s/22pcx4dfstmrli2/PowerCombo%20Go%20Pro_EMEA_Packaging.jpg" TargetMode="External"/><Relationship Id="rId18" Type="http://schemas.openxmlformats.org/officeDocument/2006/relationships/hyperlink" Target="https://www.dropbox.com/s/n95uf8zgbw5dm93/MagiCable%20Trio_EMEA_Packaging.jpg" TargetMode="External"/><Relationship Id="rId26" Type="http://schemas.openxmlformats.org/officeDocument/2006/relationships/hyperlink" Target="https://www.dropbox.com/s/nelhv162vd0xqnf/PocketCell_Home2600.png?dl=0" TargetMode="External"/><Relationship Id="rId3" Type="http://schemas.openxmlformats.org/officeDocument/2006/relationships/hyperlink" Target="https://www.dropbox.com/s/upzgx4y74q1mzvk/PocketCell_Red_EMEA_Packaging.jpg" TargetMode="External"/><Relationship Id="rId21" Type="http://schemas.openxmlformats.org/officeDocument/2006/relationships/hyperlink" Target="https://www.dropbox.com/s/1sao0956wz4427i/PowerGear90%20%28Black%29_EMEA_Packaging.jpg" TargetMode="External"/><Relationship Id="rId34" Type="http://schemas.openxmlformats.org/officeDocument/2006/relationships/hyperlink" Target="https://www.dropbox.com/s/43l5exxsd1jrdbc/Shot_PowerTravel%20Kit_EMEA_140728-01.jpg?dl=0" TargetMode="External"/><Relationship Id="rId7" Type="http://schemas.openxmlformats.org/officeDocument/2006/relationships/hyperlink" Target="https://www.dropbox.com/s/bp13kfr5jb989o7/PocketCell_Plus_EMEA_Packaging.jpg" TargetMode="External"/><Relationship Id="rId12" Type="http://schemas.openxmlformats.org/officeDocument/2006/relationships/hyperlink" Target="https://www.dropbox.com/s/odnrgvwcxfgbgwf/PowerTravel%20Pro_EU%20plug_Packaging.jpg" TargetMode="External"/><Relationship Id="rId17" Type="http://schemas.openxmlformats.org/officeDocument/2006/relationships/hyperlink" Target="https://www.dropbox.com/s/t6xs5ea78x8vsl4/PowerCombo%20Plus_EMEA_Packaging.jpg" TargetMode="External"/><Relationship Id="rId25" Type="http://schemas.openxmlformats.org/officeDocument/2006/relationships/hyperlink" Target="https://www.dropbox.com/s/cxs2dchvo1nhapv/MagiCable%20USB%20to%20Lightning%20%283m%29_Packaging%20EMEA.jpg?dl=0" TargetMode="External"/><Relationship Id="rId33" Type="http://schemas.openxmlformats.org/officeDocument/2006/relationships/hyperlink" Target="https://www.dropbox.com/s/z7oy5yj9ej59lz6/Shot_MagiCable%20Duo_EMEA_140604-01.jpg?dl=0" TargetMode="External"/><Relationship Id="rId2" Type="http://schemas.openxmlformats.org/officeDocument/2006/relationships/hyperlink" Target="https://www.dropbox.com/s/ohv0tuhdxhr90lo/PocketCell%20%28Blue%29_EMEA_Packaging.jpg" TargetMode="External"/><Relationship Id="rId16" Type="http://schemas.openxmlformats.org/officeDocument/2006/relationships/hyperlink" Target="https://www.dropbox.com/s/klh239dz3w0tbga/PowerCombo%20Go%20Plus_EMEA_Packaging.jpg" TargetMode="External"/><Relationship Id="rId20" Type="http://schemas.openxmlformats.org/officeDocument/2006/relationships/hyperlink" Target="https://www.dropbox.com/s/wfoe14wapmvvno4/PowerGear90%20%28Red%29_EMEA_Packaging.jpg" TargetMode="External"/><Relationship Id="rId29" Type="http://schemas.openxmlformats.org/officeDocument/2006/relationships/hyperlink" Target="https://www.dropbox.com/s/6mswbewh6ugtydz/PowerGear%2065_White_EMEA%20packaging.jpg?dl=0" TargetMode="External"/><Relationship Id="rId1" Type="http://schemas.openxmlformats.org/officeDocument/2006/relationships/hyperlink" Target="https://www.dropbox.com/s/lktj8su1yoq6t00/PocketCell%20%28Black%29_EMEA_Packaging.jpg" TargetMode="External"/><Relationship Id="rId6" Type="http://schemas.openxmlformats.org/officeDocument/2006/relationships/hyperlink" Target="https://www.dropbox.com/s/rre2zfn9jb1k6nn/PocketCell%20Plus%20MCD%20Lightning_EMEA_Packaging.jpg" TargetMode="External"/><Relationship Id="rId11" Type="http://schemas.openxmlformats.org/officeDocument/2006/relationships/hyperlink" Target="https://www.dropbox.com/s/v7ay22xcbz1ep4q/PowerJoy%20Pro%20%28EU%29_Packaging.jpg" TargetMode="External"/><Relationship Id="rId24" Type="http://schemas.openxmlformats.org/officeDocument/2006/relationships/hyperlink" Target="https://www.dropbox.com/s/q271j0s4u5b2lik/PowerJoy%20Go.png?dl=0" TargetMode="External"/><Relationship Id="rId32" Type="http://schemas.openxmlformats.org/officeDocument/2006/relationships/hyperlink" Target="https://www.dropbox.com/s/guz5qbqo3bu9anm/PowerJoy%20Go%20Plus_EMEA%20packaging.jpg?dl=0" TargetMode="External"/><Relationship Id="rId5" Type="http://schemas.openxmlformats.org/officeDocument/2006/relationships/hyperlink" Target="https://www.dropbox.com/s/07190xmihip62ac/PocketCell%20w%20MCD%20Lightning_EMEA_Packaging.jpg.jpg" TargetMode="External"/><Relationship Id="rId15" Type="http://schemas.openxmlformats.org/officeDocument/2006/relationships/hyperlink" Target="https://www.dropbox.com/s/mknbrh4dr3j8031/PowerTravel%20Plus_EMEA_Packaging.jpg.jpg" TargetMode="External"/><Relationship Id="rId23" Type="http://schemas.openxmlformats.org/officeDocument/2006/relationships/hyperlink" Target="https://www.dropbox.com/s/wiljhqmbdglv16e/PowerJoy.png?dl=0" TargetMode="External"/><Relationship Id="rId28" Type="http://schemas.openxmlformats.org/officeDocument/2006/relationships/hyperlink" Target="https://www.dropbox.com/s/3vorzpemr5o7g6x/PowerJoy%20Plus_EMEA%20packaging.jpg?dl=0" TargetMode="External"/><Relationship Id="rId10" Type="http://schemas.openxmlformats.org/officeDocument/2006/relationships/hyperlink" Target="https://www.dropbox.com/s/px6qw52n1939gt9/PowerJoy%20Go%20Pro_EMEA_Packaging.jpg.jpg" TargetMode="External"/><Relationship Id="rId19" Type="http://schemas.openxmlformats.org/officeDocument/2006/relationships/hyperlink" Target="https://www.dropbox.com/s/oyk6vq3ymn6unh7/PowerGear65%20Pro_EMEA_Packaging.jpg" TargetMode="External"/><Relationship Id="rId31" Type="http://schemas.openxmlformats.org/officeDocument/2006/relationships/hyperlink" Target="https://www.dropbox.com/s/lle8p0wfq36nok1/PowerGear95%20Pro_EMEA%20packaging.jpg?dl=0" TargetMode="External"/><Relationship Id="rId4" Type="http://schemas.openxmlformats.org/officeDocument/2006/relationships/hyperlink" Target="https://www.dropbox.com/s/0jj89tjhdz2nr6u/PocketCell%20%28Yellow%29_EMEA_Packaging.jpg" TargetMode="External"/><Relationship Id="rId9" Type="http://schemas.openxmlformats.org/officeDocument/2006/relationships/hyperlink" Target="https://www.dropbox.com/s/o2cuw0xy212cb9v/LifeHub_EMEA_Packaging.jpg" TargetMode="External"/><Relationship Id="rId14" Type="http://schemas.openxmlformats.org/officeDocument/2006/relationships/hyperlink" Target="https://www.dropbox.com/s/w3dbuf7bltogbh9/PowerCombo%20Pro_EU%20plug_Packaging.jpg" TargetMode="External"/><Relationship Id="rId22" Type="http://schemas.openxmlformats.org/officeDocument/2006/relationships/hyperlink" Target="https://www.dropbox.com/s/f2c08y0mi1ulezj/MagiCable%20Duo%20with%20Lightning-Lightning_EMEA_Packaging.jpg" TargetMode="External"/><Relationship Id="rId27" Type="http://schemas.openxmlformats.org/officeDocument/2006/relationships/hyperlink" Target="https://www.dropbox.com/s/7xhywzf1a1fxb1s/PocketCell_Home5200.png?dl=0" TargetMode="External"/><Relationship Id="rId30" Type="http://schemas.openxmlformats.org/officeDocument/2006/relationships/hyperlink" Target="https://www.dropbox.com/s/wrjq5wl3yjlww8y/PowerGear%2065_Black_EMEA%20packaging.jpg?dl=0" TargetMode="External"/><Relationship Id="rId35"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codeName="Sheet1"/>
  <dimension ref="A2:A9"/>
  <sheetViews>
    <sheetView tabSelected="1" zoomScale="90" zoomScaleNormal="90" workbookViewId="0">
      <selection sqref="A1:XFD1048576"/>
    </sheetView>
  </sheetViews>
  <sheetFormatPr defaultRowHeight="15"/>
  <cols>
    <col min="1" max="1" width="9.140625" style="1045"/>
    <col min="2" max="2" width="34.7109375" style="1045" customWidth="1"/>
    <col min="3" max="3" width="37.7109375" style="1045" customWidth="1"/>
    <col min="4" max="4" width="35.42578125" style="1045" customWidth="1"/>
    <col min="5" max="5" width="35" style="1045" customWidth="1"/>
    <col min="6" max="6" width="32.7109375" style="1045" customWidth="1"/>
    <col min="7" max="16384" width="9.140625" style="1045"/>
  </cols>
  <sheetData>
    <row r="2" ht="18.600000000000001" customHeight="1"/>
    <row r="7" ht="104.45" customHeight="1"/>
    <row r="8" ht="99" customHeight="1"/>
    <row r="9" ht="103.15" customHeight="1"/>
  </sheetData>
  <mergeCells count="1">
    <mergeCell ref="A1:XFD104857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2"/>
  <dimension ref="A1:AG116"/>
  <sheetViews>
    <sheetView workbookViewId="0">
      <pane ySplit="3" topLeftCell="A4" activePane="bottomLeft" state="frozen"/>
      <selection pane="bottomLeft" activeCell="H2" sqref="H2:I2"/>
    </sheetView>
  </sheetViews>
  <sheetFormatPr defaultColWidth="9.140625" defaultRowHeight="15"/>
  <cols>
    <col min="1" max="1" width="22.5703125" style="30" customWidth="1"/>
    <col min="2" max="2" width="65.140625" style="682" customWidth="1"/>
    <col min="3" max="3" width="10.28515625" style="681" customWidth="1"/>
    <col min="4" max="4" width="9.42578125" style="40" customWidth="1"/>
    <col min="5" max="6" width="9.42578125" style="680" customWidth="1"/>
    <col min="7" max="7" width="0" style="30" hidden="1" customWidth="1"/>
    <col min="8" max="8" width="14.5703125" style="30" bestFit="1" customWidth="1"/>
    <col min="9" max="9" width="10.140625" style="30" bestFit="1" customWidth="1"/>
    <col min="10" max="16384" width="9.140625" style="30"/>
  </cols>
  <sheetData>
    <row r="1" spans="1:33">
      <c r="A1" s="708"/>
      <c r="B1" s="736"/>
      <c r="C1" s="734"/>
      <c r="D1" s="735"/>
      <c r="E1" s="734"/>
      <c r="F1" s="734"/>
      <c r="G1" s="733"/>
    </row>
    <row r="2" spans="1:33" s="724" customFormat="1" ht="76.5" customHeight="1">
      <c r="A2" s="732" t="s">
        <v>1</v>
      </c>
      <c r="B2" s="731" t="s">
        <v>76</v>
      </c>
      <c r="C2" s="730" t="s">
        <v>4</v>
      </c>
      <c r="D2" s="641" t="s">
        <v>3</v>
      </c>
      <c r="E2" s="730" t="s">
        <v>2</v>
      </c>
      <c r="F2" s="730" t="s">
        <v>0</v>
      </c>
      <c r="H2" s="1046" t="s">
        <v>2102</v>
      </c>
      <c r="I2" s="1046"/>
      <c r="J2" s="30"/>
      <c r="K2" s="30"/>
      <c r="L2" s="30"/>
      <c r="M2" s="30"/>
      <c r="N2" s="30"/>
      <c r="O2" s="30"/>
      <c r="P2" s="30"/>
      <c r="Q2" s="30"/>
      <c r="R2" s="30"/>
      <c r="S2" s="30"/>
      <c r="T2" s="30"/>
      <c r="U2" s="30"/>
      <c r="V2" s="30"/>
      <c r="W2" s="30"/>
      <c r="X2" s="30"/>
      <c r="Y2" s="30"/>
      <c r="Z2" s="30"/>
      <c r="AA2" s="30"/>
      <c r="AB2" s="30"/>
      <c r="AC2" s="30"/>
      <c r="AD2" s="30"/>
      <c r="AE2" s="30"/>
      <c r="AF2" s="30"/>
      <c r="AG2" s="30"/>
    </row>
    <row r="3" spans="1:33" s="724" customFormat="1">
      <c r="A3" s="732"/>
      <c r="B3" s="731"/>
      <c r="C3" s="730"/>
      <c r="D3" s="641"/>
      <c r="E3" s="729">
        <v>0.19</v>
      </c>
      <c r="F3" s="729"/>
      <c r="H3" s="30"/>
      <c r="I3" s="30"/>
      <c r="J3" s="30"/>
      <c r="K3" s="30"/>
      <c r="L3" s="30"/>
      <c r="M3" s="30"/>
      <c r="N3" s="30"/>
      <c r="O3" s="30"/>
      <c r="P3" s="30"/>
      <c r="Q3" s="30"/>
      <c r="R3" s="30"/>
      <c r="S3" s="30"/>
      <c r="T3" s="30"/>
      <c r="U3" s="30"/>
      <c r="V3" s="30"/>
      <c r="W3" s="30"/>
      <c r="X3" s="30"/>
      <c r="Y3" s="30"/>
      <c r="Z3" s="30"/>
      <c r="AA3" s="30"/>
      <c r="AB3" s="30"/>
      <c r="AC3" s="30"/>
      <c r="AD3" s="30"/>
      <c r="AE3" s="30"/>
      <c r="AF3" s="30"/>
      <c r="AG3" s="30"/>
    </row>
    <row r="4" spans="1:33" s="724" customFormat="1">
      <c r="A4" s="728" t="s">
        <v>6210</v>
      </c>
      <c r="B4" s="727"/>
      <c r="C4" s="725"/>
      <c r="D4" s="726"/>
      <c r="E4" s="725"/>
      <c r="F4" s="725"/>
      <c r="H4" s="30"/>
      <c r="I4" s="30"/>
      <c r="J4" s="30"/>
      <c r="K4" s="30"/>
      <c r="L4" s="30"/>
      <c r="M4" s="30"/>
      <c r="N4" s="30"/>
      <c r="O4" s="30"/>
      <c r="P4" s="30"/>
      <c r="Q4" s="30"/>
      <c r="R4" s="30"/>
      <c r="S4" s="30"/>
      <c r="T4" s="30"/>
      <c r="U4" s="30"/>
      <c r="V4" s="30"/>
      <c r="W4" s="30"/>
      <c r="X4" s="30"/>
      <c r="Y4" s="30"/>
      <c r="Z4" s="30"/>
      <c r="AA4" s="30"/>
      <c r="AB4" s="30"/>
      <c r="AC4" s="30"/>
      <c r="AD4" s="30"/>
      <c r="AE4" s="30"/>
      <c r="AF4" s="30"/>
      <c r="AG4" s="30"/>
    </row>
    <row r="5" spans="1:33" ht="45">
      <c r="A5" s="702" t="s">
        <v>6209</v>
      </c>
      <c r="B5" s="723" t="s">
        <v>6208</v>
      </c>
      <c r="C5" s="722">
        <v>49</v>
      </c>
      <c r="D5" s="721">
        <f>SUM(E5-C5)/E5</f>
        <v>0.26189873417721526</v>
      </c>
      <c r="E5" s="688">
        <f>(F5/1.19)</f>
        <v>66.386554621848745</v>
      </c>
      <c r="F5" s="705">
        <v>79</v>
      </c>
      <c r="G5" s="717">
        <v>31.773109243697483</v>
      </c>
      <c r="H5" s="713"/>
    </row>
    <row r="6" spans="1:33" ht="45">
      <c r="A6" s="702" t="s">
        <v>6207</v>
      </c>
      <c r="B6" s="690" t="s">
        <v>6206</v>
      </c>
      <c r="C6" s="688">
        <v>58</v>
      </c>
      <c r="D6" s="689">
        <f>SUM(E6-C6)/E6</f>
        <v>0.22449438202247196</v>
      </c>
      <c r="E6" s="688">
        <f>(F6/1.19)</f>
        <v>74.789915966386559</v>
      </c>
      <c r="F6" s="705">
        <v>89</v>
      </c>
      <c r="G6" s="717">
        <v>26.983193277310924</v>
      </c>
      <c r="H6" s="713"/>
    </row>
    <row r="7" spans="1:33" ht="30">
      <c r="A7" s="702" t="s">
        <v>6205</v>
      </c>
      <c r="B7" s="690" t="s">
        <v>6204</v>
      </c>
      <c r="C7" s="688">
        <v>42</v>
      </c>
      <c r="D7" s="689">
        <f>SUM(E7-C7)/E7</f>
        <v>0.27565217391304347</v>
      </c>
      <c r="E7" s="688">
        <f>(F7/1.19)</f>
        <v>57.983193277310924</v>
      </c>
      <c r="F7" s="688">
        <v>69</v>
      </c>
      <c r="G7" s="717"/>
      <c r="H7" s="713"/>
    </row>
    <row r="8" spans="1:33" ht="30">
      <c r="A8" s="702" t="s">
        <v>6203</v>
      </c>
      <c r="B8" s="690" t="s">
        <v>6202</v>
      </c>
      <c r="C8" s="688">
        <v>99</v>
      </c>
      <c r="D8" s="689">
        <f>SUM(E8-C8)/E8</f>
        <v>0.20932885906040274</v>
      </c>
      <c r="E8" s="688">
        <f>(F8/1.19)</f>
        <v>125.21008403361346</v>
      </c>
      <c r="F8" s="705">
        <v>149</v>
      </c>
      <c r="G8" s="717"/>
      <c r="H8" s="713"/>
    </row>
    <row r="9" spans="1:33">
      <c r="A9" s="682"/>
      <c r="C9" s="30"/>
      <c r="D9" s="30"/>
      <c r="E9" s="30"/>
      <c r="F9" s="30"/>
      <c r="H9" s="713"/>
    </row>
    <row r="10" spans="1:33">
      <c r="A10" s="715" t="s">
        <v>6201</v>
      </c>
      <c r="B10" s="716"/>
      <c r="C10" s="715"/>
      <c r="D10" s="715"/>
      <c r="E10" s="715"/>
      <c r="F10" s="715"/>
      <c r="G10" s="714"/>
      <c r="H10" s="713"/>
    </row>
    <row r="11" spans="1:33" ht="45">
      <c r="A11" s="701" t="s">
        <v>6200</v>
      </c>
      <c r="B11" s="701" t="s">
        <v>6199</v>
      </c>
      <c r="C11" s="688">
        <v>48</v>
      </c>
      <c r="D11" s="689">
        <f>SUM(E11-C11)/E11</f>
        <v>0.17217391304347826</v>
      </c>
      <c r="E11" s="688">
        <f>(F11/1.19)</f>
        <v>57.983193277310924</v>
      </c>
      <c r="F11" s="711">
        <v>69</v>
      </c>
      <c r="G11" s="714"/>
      <c r="H11" s="713"/>
    </row>
    <row r="12" spans="1:33" ht="45">
      <c r="A12" s="701" t="s">
        <v>6198</v>
      </c>
      <c r="B12" s="701" t="s">
        <v>6197</v>
      </c>
      <c r="C12" s="688">
        <v>66</v>
      </c>
      <c r="D12" s="689">
        <f>SUM(E12-C12)/E12</f>
        <v>0.20666666666666669</v>
      </c>
      <c r="E12" s="688">
        <f>(F12/1.19)</f>
        <v>83.193277310924373</v>
      </c>
      <c r="F12" s="711">
        <v>99</v>
      </c>
      <c r="H12" s="685"/>
    </row>
    <row r="13" spans="1:33" ht="45">
      <c r="A13" s="701" t="s">
        <v>6196</v>
      </c>
      <c r="B13" s="701" t="s">
        <v>6195</v>
      </c>
      <c r="C13" s="688">
        <v>52</v>
      </c>
      <c r="D13" s="689">
        <f>SUM(E13-C13)/E13</f>
        <v>0.21670886075949375</v>
      </c>
      <c r="E13" s="688">
        <f>(F13/1.19)</f>
        <v>66.386554621848745</v>
      </c>
      <c r="F13" s="711">
        <v>79</v>
      </c>
      <c r="H13" s="685"/>
    </row>
    <row r="14" spans="1:33" s="720" customFormat="1">
      <c r="A14" s="696"/>
      <c r="B14" s="696"/>
      <c r="C14" s="694"/>
      <c r="D14" s="695"/>
      <c r="E14" s="694"/>
      <c r="F14" s="710"/>
      <c r="H14" s="713"/>
    </row>
    <row r="15" spans="1:33">
      <c r="A15" s="703" t="s">
        <v>6194</v>
      </c>
      <c r="B15" s="716"/>
      <c r="C15" s="718"/>
      <c r="D15" s="718"/>
      <c r="E15" s="718"/>
      <c r="F15" s="718"/>
      <c r="H15" s="685"/>
    </row>
    <row r="16" spans="1:33">
      <c r="A16" s="702" t="s">
        <v>6193</v>
      </c>
      <c r="B16" s="701" t="s">
        <v>6192</v>
      </c>
      <c r="C16" s="688">
        <v>16.59</v>
      </c>
      <c r="D16" s="689">
        <f t="shared" ref="D16:D23" si="0">SUM(E16-C16)/E16</f>
        <v>0.4015732040012126</v>
      </c>
      <c r="E16" s="688">
        <f t="shared" ref="E16:E23" si="1">(F16/1.19)</f>
        <v>27.722689075630257</v>
      </c>
      <c r="F16" s="705">
        <v>32.99</v>
      </c>
      <c r="H16" s="685"/>
    </row>
    <row r="17" spans="1:8">
      <c r="A17" s="702" t="s">
        <v>6191</v>
      </c>
      <c r="B17" s="701" t="s">
        <v>6190</v>
      </c>
      <c r="C17" s="688">
        <v>11.49</v>
      </c>
      <c r="D17" s="689">
        <f t="shared" si="0"/>
        <v>0.4052588081774684</v>
      </c>
      <c r="E17" s="688">
        <f t="shared" si="1"/>
        <v>19.319327731092436</v>
      </c>
      <c r="F17" s="705">
        <v>22.99</v>
      </c>
      <c r="H17" s="685"/>
    </row>
    <row r="18" spans="1:8" ht="30">
      <c r="A18" s="702" t="s">
        <v>6189</v>
      </c>
      <c r="B18" s="701" t="s">
        <v>6188</v>
      </c>
      <c r="C18" s="688">
        <v>1.79</v>
      </c>
      <c r="D18" s="689">
        <f t="shared" si="0"/>
        <v>0.39140000000000003</v>
      </c>
      <c r="E18" s="688">
        <f t="shared" si="1"/>
        <v>2.9411764705882355</v>
      </c>
      <c r="F18" s="705">
        <v>3.5</v>
      </c>
      <c r="H18" s="685"/>
    </row>
    <row r="19" spans="1:8" ht="30">
      <c r="A19" s="702" t="s">
        <v>6187</v>
      </c>
      <c r="B19" s="701" t="s">
        <v>6186</v>
      </c>
      <c r="C19" s="688">
        <v>2.4900000000000002</v>
      </c>
      <c r="D19" s="689">
        <f t="shared" si="0"/>
        <v>0.40619238476953906</v>
      </c>
      <c r="E19" s="688">
        <f t="shared" si="1"/>
        <v>4.1932773109243699</v>
      </c>
      <c r="F19" s="705">
        <v>4.99</v>
      </c>
      <c r="H19" s="685"/>
    </row>
    <row r="20" spans="1:8" ht="30">
      <c r="A20" s="702" t="s">
        <v>6185</v>
      </c>
      <c r="B20" s="701" t="s">
        <v>6184</v>
      </c>
      <c r="C20" s="688">
        <v>2.4900000000000002</v>
      </c>
      <c r="D20" s="689">
        <f t="shared" si="0"/>
        <v>0.40619238476953906</v>
      </c>
      <c r="E20" s="688">
        <f t="shared" si="1"/>
        <v>4.1932773109243699</v>
      </c>
      <c r="F20" s="705">
        <v>4.99</v>
      </c>
      <c r="H20" s="685"/>
    </row>
    <row r="21" spans="1:8" ht="30">
      <c r="A21" s="702" t="s">
        <v>6183</v>
      </c>
      <c r="B21" s="701" t="s">
        <v>6182</v>
      </c>
      <c r="C21" s="688">
        <v>2.4900000000000002</v>
      </c>
      <c r="D21" s="689">
        <f t="shared" si="0"/>
        <v>0.40619238476953906</v>
      </c>
      <c r="E21" s="688">
        <f t="shared" si="1"/>
        <v>4.1932773109243699</v>
      </c>
      <c r="F21" s="705">
        <v>4.99</v>
      </c>
      <c r="H21" s="685"/>
    </row>
    <row r="22" spans="1:8" ht="30">
      <c r="A22" s="702" t="s">
        <v>6181</v>
      </c>
      <c r="B22" s="701" t="s">
        <v>6180</v>
      </c>
      <c r="C22" s="688">
        <v>1.79</v>
      </c>
      <c r="D22" s="689">
        <f t="shared" si="0"/>
        <v>0.46614035087719308</v>
      </c>
      <c r="E22" s="688">
        <f t="shared" si="1"/>
        <v>3.3529411764705888</v>
      </c>
      <c r="F22" s="705">
        <v>3.99</v>
      </c>
      <c r="H22" s="685"/>
    </row>
    <row r="23" spans="1:8">
      <c r="A23" s="708" t="s">
        <v>6179</v>
      </c>
      <c r="B23" s="701" t="s">
        <v>6178</v>
      </c>
      <c r="C23" s="688">
        <v>11.5</v>
      </c>
      <c r="D23" s="689">
        <f t="shared" si="0"/>
        <v>0.40474119182253149</v>
      </c>
      <c r="E23" s="688">
        <f t="shared" si="1"/>
        <v>19.319327731092436</v>
      </c>
      <c r="F23" s="705">
        <v>22.99</v>
      </c>
      <c r="H23" s="685"/>
    </row>
    <row r="24" spans="1:8">
      <c r="H24" s="685"/>
    </row>
    <row r="25" spans="1:8">
      <c r="A25" s="703" t="s">
        <v>6177</v>
      </c>
      <c r="B25" s="716"/>
      <c r="C25" s="718"/>
      <c r="D25" s="718"/>
      <c r="E25" s="718"/>
      <c r="F25" s="718"/>
      <c r="H25" s="685"/>
    </row>
    <row r="26" spans="1:8" ht="30">
      <c r="A26" s="708" t="s">
        <v>6176</v>
      </c>
      <c r="B26" s="701" t="s">
        <v>6175</v>
      </c>
      <c r="C26" s="688">
        <v>9.5</v>
      </c>
      <c r="D26" s="689">
        <f t="shared" ref="D26:D38" si="2">SUM(E26-C26)/E26</f>
        <v>0.40468667719852552</v>
      </c>
      <c r="E26" s="688">
        <f t="shared" ref="E26:E38" si="3">(F26/1.19)</f>
        <v>15.957983193277311</v>
      </c>
      <c r="F26" s="705">
        <v>18.989999999999998</v>
      </c>
      <c r="H26" s="685"/>
    </row>
    <row r="27" spans="1:8">
      <c r="A27" s="709" t="s">
        <v>6174</v>
      </c>
      <c r="B27" s="701" t="s">
        <v>6173</v>
      </c>
      <c r="C27" s="688">
        <v>10.5</v>
      </c>
      <c r="D27" s="689">
        <f t="shared" si="2"/>
        <v>0.40471653168175314</v>
      </c>
      <c r="E27" s="688">
        <f t="shared" si="3"/>
        <v>17.638655462184872</v>
      </c>
      <c r="F27" s="705">
        <v>20.99</v>
      </c>
      <c r="H27" s="685"/>
    </row>
    <row r="28" spans="1:8" ht="30">
      <c r="A28" s="708" t="s">
        <v>6172</v>
      </c>
      <c r="B28" s="701" t="s">
        <v>6171</v>
      </c>
      <c r="C28" s="688">
        <v>10.5</v>
      </c>
      <c r="D28" s="689">
        <f t="shared" si="2"/>
        <v>0.40471653168175314</v>
      </c>
      <c r="E28" s="688">
        <f t="shared" si="3"/>
        <v>17.638655462184872</v>
      </c>
      <c r="F28" s="705">
        <v>20.99</v>
      </c>
      <c r="H28" s="685"/>
    </row>
    <row r="29" spans="1:8" ht="30">
      <c r="A29" s="471" t="s">
        <v>6170</v>
      </c>
      <c r="B29" s="701" t="s">
        <v>6169</v>
      </c>
      <c r="C29" s="688">
        <v>14</v>
      </c>
      <c r="D29" s="689">
        <f t="shared" si="2"/>
        <v>0.40478742408002855</v>
      </c>
      <c r="E29" s="688">
        <f t="shared" si="3"/>
        <v>23.521008403361343</v>
      </c>
      <c r="F29" s="705">
        <v>27.99</v>
      </c>
      <c r="H29" s="685"/>
    </row>
    <row r="30" spans="1:8">
      <c r="A30" s="708" t="s">
        <v>6168</v>
      </c>
      <c r="B30" s="701" t="s">
        <v>6167</v>
      </c>
      <c r="C30" s="688">
        <v>8.49</v>
      </c>
      <c r="D30" s="689">
        <f t="shared" si="2"/>
        <v>0.40535020600353144</v>
      </c>
      <c r="E30" s="688">
        <f t="shared" si="3"/>
        <v>14.277310924369747</v>
      </c>
      <c r="F30" s="705">
        <v>16.989999999999998</v>
      </c>
    </row>
    <row r="31" spans="1:8">
      <c r="A31" s="708" t="s">
        <v>6166</v>
      </c>
      <c r="B31" s="701" t="s">
        <v>6165</v>
      </c>
      <c r="C31" s="688">
        <v>8.49</v>
      </c>
      <c r="D31" s="689">
        <f t="shared" si="2"/>
        <v>0.40535020600353144</v>
      </c>
      <c r="E31" s="688">
        <f t="shared" si="3"/>
        <v>14.277310924369747</v>
      </c>
      <c r="F31" s="705">
        <v>16.989999999999998</v>
      </c>
      <c r="H31" s="685"/>
    </row>
    <row r="32" spans="1:8">
      <c r="A32" s="708" t="s">
        <v>6164</v>
      </c>
      <c r="B32" s="701" t="s">
        <v>6163</v>
      </c>
      <c r="C32" s="688">
        <v>8.49</v>
      </c>
      <c r="D32" s="689">
        <f t="shared" si="2"/>
        <v>0.40535020600353144</v>
      </c>
      <c r="E32" s="688">
        <f t="shared" si="3"/>
        <v>14.277310924369747</v>
      </c>
      <c r="F32" s="705">
        <v>16.989999999999998</v>
      </c>
      <c r="H32" s="685"/>
    </row>
    <row r="33" spans="1:8">
      <c r="A33" s="708" t="s">
        <v>6162</v>
      </c>
      <c r="B33" s="701" t="s">
        <v>6161</v>
      </c>
      <c r="C33" s="688">
        <v>10</v>
      </c>
      <c r="D33" s="689">
        <f t="shared" si="2"/>
        <v>0.40470235117558784</v>
      </c>
      <c r="E33" s="688">
        <f t="shared" si="3"/>
        <v>16.798319327731093</v>
      </c>
      <c r="F33" s="705">
        <v>19.989999999999998</v>
      </c>
      <c r="H33" s="685"/>
    </row>
    <row r="34" spans="1:8">
      <c r="A34" s="708" t="s">
        <v>6160</v>
      </c>
      <c r="B34" s="701" t="s">
        <v>6159</v>
      </c>
      <c r="C34" s="688">
        <v>10</v>
      </c>
      <c r="D34" s="689">
        <f t="shared" si="2"/>
        <v>0.40470235117558784</v>
      </c>
      <c r="E34" s="688">
        <f t="shared" si="3"/>
        <v>16.798319327731093</v>
      </c>
      <c r="F34" s="705">
        <v>19.989999999999998</v>
      </c>
      <c r="H34" s="685"/>
    </row>
    <row r="35" spans="1:8">
      <c r="A35" s="708" t="s">
        <v>6158</v>
      </c>
      <c r="B35" s="701" t="s">
        <v>6157</v>
      </c>
      <c r="C35" s="688">
        <v>9.5</v>
      </c>
      <c r="D35" s="689">
        <f t="shared" si="2"/>
        <v>0.40468667719852552</v>
      </c>
      <c r="E35" s="688">
        <f t="shared" si="3"/>
        <v>15.957983193277311</v>
      </c>
      <c r="F35" s="705">
        <v>18.989999999999998</v>
      </c>
      <c r="H35" s="685"/>
    </row>
    <row r="36" spans="1:8">
      <c r="A36" s="702" t="s">
        <v>6156</v>
      </c>
      <c r="B36" s="701" t="s">
        <v>6155</v>
      </c>
      <c r="C36" s="688">
        <v>6</v>
      </c>
      <c r="D36" s="689">
        <f t="shared" si="2"/>
        <v>0.40450375312760645</v>
      </c>
      <c r="E36" s="688">
        <f t="shared" si="3"/>
        <v>10.075630252100842</v>
      </c>
      <c r="F36" s="705">
        <v>11.99</v>
      </c>
      <c r="H36" s="685"/>
    </row>
    <row r="37" spans="1:8">
      <c r="A37" s="702" t="s">
        <v>6154</v>
      </c>
      <c r="B37" s="701" t="s">
        <v>6153</v>
      </c>
      <c r="C37" s="688">
        <v>6</v>
      </c>
      <c r="D37" s="689">
        <f t="shared" si="2"/>
        <v>0.40450375312760645</v>
      </c>
      <c r="E37" s="688">
        <f t="shared" si="3"/>
        <v>10.075630252100842</v>
      </c>
      <c r="F37" s="705">
        <v>11.99</v>
      </c>
      <c r="H37" s="685"/>
    </row>
    <row r="38" spans="1:8" ht="30">
      <c r="A38" s="702" t="s">
        <v>6152</v>
      </c>
      <c r="B38" s="701" t="s">
        <v>6151</v>
      </c>
      <c r="C38" s="688">
        <v>3.5</v>
      </c>
      <c r="D38" s="689">
        <f t="shared" si="2"/>
        <v>0.40414878397711018</v>
      </c>
      <c r="E38" s="688">
        <f t="shared" si="3"/>
        <v>5.8739495798319332</v>
      </c>
      <c r="F38" s="705">
        <v>6.99</v>
      </c>
      <c r="H38" s="685"/>
    </row>
    <row r="39" spans="1:8">
      <c r="H39" s="685"/>
    </row>
    <row r="40" spans="1:8">
      <c r="A40" s="703" t="s">
        <v>6150</v>
      </c>
      <c r="B40" s="716"/>
      <c r="C40" s="992"/>
      <c r="D40" s="992"/>
      <c r="E40" s="992"/>
      <c r="F40" s="992"/>
      <c r="H40" s="685"/>
    </row>
    <row r="41" spans="1:8">
      <c r="A41" s="708" t="s">
        <v>6149</v>
      </c>
      <c r="B41" s="701" t="s">
        <v>6148</v>
      </c>
      <c r="C41" s="688">
        <v>7.5</v>
      </c>
      <c r="D41" s="689">
        <f>SUM(E41-C41)/E41</f>
        <v>0.40460306871247503</v>
      </c>
      <c r="E41" s="688">
        <f>(F41/1.19)</f>
        <v>12.596638655462186</v>
      </c>
      <c r="F41" s="705">
        <v>14.99</v>
      </c>
      <c r="H41" s="685"/>
    </row>
    <row r="42" spans="1:8">
      <c r="A42" s="708" t="s">
        <v>6147</v>
      </c>
      <c r="B42" s="701" t="s">
        <v>6146</v>
      </c>
      <c r="C42" s="688">
        <v>7</v>
      </c>
      <c r="D42" s="689">
        <f>SUM(E42-C42)/E42</f>
        <v>0.40457469621157977</v>
      </c>
      <c r="E42" s="688">
        <f>(F42/1.19)</f>
        <v>11.756302521008404</v>
      </c>
      <c r="F42" s="705">
        <v>13.99</v>
      </c>
      <c r="H42" s="685"/>
    </row>
    <row r="43" spans="1:8">
      <c r="A43" s="708" t="s">
        <v>6145</v>
      </c>
      <c r="B43" s="701" t="s">
        <v>6144</v>
      </c>
      <c r="C43" s="688">
        <v>7</v>
      </c>
      <c r="D43" s="689">
        <f>SUM(E43-C43)/E43</f>
        <v>0.40457469621157977</v>
      </c>
      <c r="E43" s="688">
        <f>(F43/1.19)</f>
        <v>11.756302521008404</v>
      </c>
      <c r="F43" s="705">
        <v>13.99</v>
      </c>
      <c r="H43" s="685"/>
    </row>
    <row r="44" spans="1:8" ht="60">
      <c r="A44" s="471" t="s">
        <v>6143</v>
      </c>
      <c r="B44" s="701" t="s">
        <v>6142</v>
      </c>
      <c r="C44" s="688">
        <v>19.5</v>
      </c>
      <c r="D44" s="689">
        <f>SUM(E44-C44)/E44</f>
        <v>0.2262420806935645</v>
      </c>
      <c r="E44" s="688">
        <f>(F44/1.19)</f>
        <v>25.201680672268907</v>
      </c>
      <c r="F44" s="705">
        <v>29.99</v>
      </c>
      <c r="H44" s="685"/>
    </row>
    <row r="45" spans="1:8">
      <c r="A45" s="708" t="s">
        <v>6141</v>
      </c>
      <c r="B45" s="701" t="s">
        <v>6140</v>
      </c>
      <c r="C45" s="688">
        <v>29</v>
      </c>
      <c r="D45" s="689">
        <f>SUM(E45-C45)/E45</f>
        <v>0.40489739610277636</v>
      </c>
      <c r="E45" s="688">
        <f>(F45/1.19)</f>
        <v>48.731092436974791</v>
      </c>
      <c r="F45" s="705">
        <v>57.99</v>
      </c>
      <c r="H45" s="685"/>
    </row>
    <row r="46" spans="1:8">
      <c r="H46" s="685"/>
    </row>
    <row r="47" spans="1:8">
      <c r="A47" s="703" t="s">
        <v>6139</v>
      </c>
      <c r="B47" s="716"/>
      <c r="C47" s="718"/>
      <c r="D47" s="718"/>
      <c r="E47" s="718"/>
      <c r="F47" s="718"/>
      <c r="H47" s="685"/>
    </row>
    <row r="48" spans="1:8" ht="30">
      <c r="A48" s="702" t="s">
        <v>6138</v>
      </c>
      <c r="B48" s="993" t="s">
        <v>6137</v>
      </c>
      <c r="C48" s="700">
        <v>3</v>
      </c>
      <c r="D48" s="699">
        <f>SUM(E48-C48)/E48</f>
        <v>0.40400667779632732</v>
      </c>
      <c r="E48" s="700">
        <f>(F48/1.19)</f>
        <v>5.033613445378152</v>
      </c>
      <c r="F48" s="994">
        <v>5.99</v>
      </c>
      <c r="H48" s="685"/>
    </row>
    <row r="49" spans="1:8" ht="30">
      <c r="A49" s="702" t="s">
        <v>6136</v>
      </c>
      <c r="B49" s="701" t="s">
        <v>6135</v>
      </c>
      <c r="C49" s="688">
        <v>3</v>
      </c>
      <c r="D49" s="689">
        <f>SUM(E49-C49)/E49</f>
        <v>0.40400667779632732</v>
      </c>
      <c r="E49" s="688">
        <f>(F49/1.19)</f>
        <v>5.033613445378152</v>
      </c>
      <c r="F49" s="705">
        <v>5.99</v>
      </c>
      <c r="H49" s="685"/>
    </row>
    <row r="50" spans="1:8">
      <c r="A50" s="702" t="s">
        <v>6134</v>
      </c>
      <c r="B50" s="701" t="s">
        <v>6133</v>
      </c>
      <c r="C50" s="688">
        <v>3</v>
      </c>
      <c r="D50" s="689">
        <f>SUM(E50-C50)/E50</f>
        <v>0.40400667779632732</v>
      </c>
      <c r="E50" s="688">
        <f>(F50/1.19)</f>
        <v>5.033613445378152</v>
      </c>
      <c r="F50" s="705">
        <v>5.99</v>
      </c>
      <c r="H50" s="685"/>
    </row>
    <row r="51" spans="1:8" ht="30">
      <c r="A51" s="702" t="s">
        <v>6131</v>
      </c>
      <c r="B51" s="701" t="s">
        <v>6130</v>
      </c>
      <c r="C51" s="688">
        <v>18.5</v>
      </c>
      <c r="D51" s="689">
        <f>SUM(E51-C51)/E51</f>
        <v>0.40483914571505819</v>
      </c>
      <c r="E51" s="688">
        <f>(F51/1.19)</f>
        <v>31.084033613445381</v>
      </c>
      <c r="F51" s="705">
        <v>36.99</v>
      </c>
      <c r="G51" s="707"/>
      <c r="H51" s="685"/>
    </row>
    <row r="52" spans="1:8" ht="30">
      <c r="A52" s="702" t="s">
        <v>6129</v>
      </c>
      <c r="B52" s="701" t="s">
        <v>6128</v>
      </c>
      <c r="C52" s="688">
        <v>25</v>
      </c>
      <c r="D52" s="689">
        <f>SUM(E52-C52)/E52</f>
        <v>0.40488097619523911</v>
      </c>
      <c r="E52" s="688">
        <f>(F52/1.19)</f>
        <v>42.008403361344541</v>
      </c>
      <c r="F52" s="705">
        <v>49.99</v>
      </c>
      <c r="H52" s="685"/>
    </row>
    <row r="53" spans="1:8">
      <c r="B53" s="30"/>
      <c r="C53" s="30"/>
      <c r="D53" s="30"/>
      <c r="E53" s="30"/>
      <c r="F53" s="30"/>
      <c r="H53" s="685"/>
    </row>
    <row r="54" spans="1:8">
      <c r="A54" s="703" t="s">
        <v>6127</v>
      </c>
      <c r="B54" s="716"/>
      <c r="C54" s="718"/>
      <c r="D54" s="718"/>
      <c r="E54" s="718"/>
      <c r="F54" s="718"/>
      <c r="H54" s="685"/>
    </row>
    <row r="55" spans="1:8">
      <c r="A55" s="995" t="s">
        <v>6126</v>
      </c>
      <c r="B55" s="993" t="s">
        <v>6125</v>
      </c>
      <c r="C55" s="700">
        <v>10</v>
      </c>
      <c r="D55" s="699">
        <f t="shared" ref="D55:D65" si="4">SUM(E55-C55)/E55</f>
        <v>0.40470235117558784</v>
      </c>
      <c r="E55" s="700">
        <f t="shared" ref="E55:E65" si="5">(F55/1.19)</f>
        <v>16.798319327731093</v>
      </c>
      <c r="F55" s="994">
        <v>19.989999999999998</v>
      </c>
      <c r="H55" s="685"/>
    </row>
    <row r="56" spans="1:8">
      <c r="A56" s="702" t="s">
        <v>6124</v>
      </c>
      <c r="B56" s="701" t="s">
        <v>6123</v>
      </c>
      <c r="C56" s="688">
        <v>4</v>
      </c>
      <c r="D56" s="689">
        <f t="shared" si="4"/>
        <v>0.4042553191489362</v>
      </c>
      <c r="E56" s="688">
        <f t="shared" si="5"/>
        <v>6.7142857142857144</v>
      </c>
      <c r="F56" s="705">
        <v>7.99</v>
      </c>
      <c r="H56" s="685"/>
    </row>
    <row r="57" spans="1:8">
      <c r="A57" s="702" t="s">
        <v>6122</v>
      </c>
      <c r="B57" s="701" t="s">
        <v>6121</v>
      </c>
      <c r="C57" s="688">
        <v>4</v>
      </c>
      <c r="D57" s="689">
        <f t="shared" si="4"/>
        <v>0.4042553191489362</v>
      </c>
      <c r="E57" s="688">
        <f t="shared" si="5"/>
        <v>6.7142857142857144</v>
      </c>
      <c r="F57" s="705">
        <v>7.99</v>
      </c>
      <c r="H57" s="685"/>
    </row>
    <row r="58" spans="1:8">
      <c r="A58" s="702" t="s">
        <v>6120</v>
      </c>
      <c r="B58" s="701" t="s">
        <v>6119</v>
      </c>
      <c r="C58" s="688">
        <v>4.5</v>
      </c>
      <c r="D58" s="689">
        <f t="shared" si="4"/>
        <v>0.40433815350389329</v>
      </c>
      <c r="E58" s="688">
        <f t="shared" si="5"/>
        <v>7.5546218487394965</v>
      </c>
      <c r="F58" s="705">
        <v>8.99</v>
      </c>
      <c r="H58" s="685"/>
    </row>
    <row r="59" spans="1:8">
      <c r="A59" s="702" t="s">
        <v>6118</v>
      </c>
      <c r="B59" s="701" t="s">
        <v>6117</v>
      </c>
      <c r="C59" s="688">
        <v>4.5</v>
      </c>
      <c r="D59" s="689">
        <f t="shared" si="4"/>
        <v>0.40433815350389329</v>
      </c>
      <c r="E59" s="688">
        <f t="shared" si="5"/>
        <v>7.5546218487394965</v>
      </c>
      <c r="F59" s="705">
        <v>8.99</v>
      </c>
      <c r="H59" s="685"/>
    </row>
    <row r="60" spans="1:8">
      <c r="A60" s="702" t="s">
        <v>6116</v>
      </c>
      <c r="B60" s="701" t="s">
        <v>6115</v>
      </c>
      <c r="C60" s="688">
        <v>5</v>
      </c>
      <c r="D60" s="689">
        <f t="shared" si="4"/>
        <v>0.40440440440440445</v>
      </c>
      <c r="E60" s="688">
        <f t="shared" si="5"/>
        <v>8.3949579831932777</v>
      </c>
      <c r="F60" s="705">
        <v>9.99</v>
      </c>
      <c r="H60" s="685"/>
    </row>
    <row r="61" spans="1:8">
      <c r="A61" s="702" t="s">
        <v>6114</v>
      </c>
      <c r="B61" s="701" t="s">
        <v>6113</v>
      </c>
      <c r="C61" s="688">
        <v>5</v>
      </c>
      <c r="D61" s="689">
        <f t="shared" si="4"/>
        <v>0.40440440440440445</v>
      </c>
      <c r="E61" s="688">
        <f t="shared" si="5"/>
        <v>8.3949579831932777</v>
      </c>
      <c r="F61" s="705">
        <v>9.99</v>
      </c>
      <c r="G61" s="704"/>
      <c r="H61" s="704"/>
    </row>
    <row r="62" spans="1:8">
      <c r="A62" s="702" t="s">
        <v>6112</v>
      </c>
      <c r="B62" s="701" t="s">
        <v>6111</v>
      </c>
      <c r="C62" s="688">
        <v>3</v>
      </c>
      <c r="D62" s="689">
        <f t="shared" si="4"/>
        <v>0.40400667779632732</v>
      </c>
      <c r="E62" s="688">
        <f t="shared" si="5"/>
        <v>5.033613445378152</v>
      </c>
      <c r="F62" s="705">
        <v>5.99</v>
      </c>
      <c r="G62" s="706"/>
      <c r="H62" s="704"/>
    </row>
    <row r="63" spans="1:8">
      <c r="A63" s="702" t="s">
        <v>6110</v>
      </c>
      <c r="B63" s="701" t="s">
        <v>6109</v>
      </c>
      <c r="C63" s="688">
        <v>3</v>
      </c>
      <c r="D63" s="689">
        <f t="shared" si="4"/>
        <v>0.40400667779632732</v>
      </c>
      <c r="E63" s="688">
        <f t="shared" si="5"/>
        <v>5.033613445378152</v>
      </c>
      <c r="F63" s="705">
        <v>5.99</v>
      </c>
      <c r="H63" s="685"/>
    </row>
    <row r="64" spans="1:8">
      <c r="A64" s="702" t="s">
        <v>6108</v>
      </c>
      <c r="B64" s="701" t="s">
        <v>6107</v>
      </c>
      <c r="C64" s="688">
        <v>3</v>
      </c>
      <c r="D64" s="689">
        <f t="shared" si="4"/>
        <v>0.40400667779632732</v>
      </c>
      <c r="E64" s="688">
        <f t="shared" si="5"/>
        <v>5.033613445378152</v>
      </c>
      <c r="F64" s="705">
        <v>5.99</v>
      </c>
      <c r="H64" s="685"/>
    </row>
    <row r="65" spans="1:8">
      <c r="A65" s="702" t="s">
        <v>6106</v>
      </c>
      <c r="B65" s="701" t="s">
        <v>6105</v>
      </c>
      <c r="C65" s="688">
        <v>3</v>
      </c>
      <c r="D65" s="689">
        <f t="shared" si="4"/>
        <v>0.40400667779632732</v>
      </c>
      <c r="E65" s="688">
        <f t="shared" si="5"/>
        <v>5.033613445378152</v>
      </c>
      <c r="F65" s="705">
        <v>5.99</v>
      </c>
      <c r="H65" s="685"/>
    </row>
    <row r="66" spans="1:8">
      <c r="H66" s="685"/>
    </row>
    <row r="67" spans="1:8">
      <c r="A67" s="703" t="s">
        <v>6104</v>
      </c>
      <c r="B67" s="716"/>
      <c r="C67" s="718"/>
      <c r="D67" s="718"/>
      <c r="E67" s="718"/>
      <c r="F67" s="718"/>
      <c r="H67" s="685"/>
    </row>
    <row r="68" spans="1:8" ht="30">
      <c r="A68" s="702" t="s">
        <v>6103</v>
      </c>
      <c r="B68" s="993" t="s">
        <v>6102</v>
      </c>
      <c r="C68" s="700">
        <v>5.99</v>
      </c>
      <c r="D68" s="699">
        <f t="shared" ref="D68:D83" si="6">SUM(E68-C68)/E68</f>
        <v>0.40549624687239372</v>
      </c>
      <c r="E68" s="700">
        <f t="shared" ref="E68:E83" si="7">(F68/1.19)</f>
        <v>10.075630252100842</v>
      </c>
      <c r="F68" s="994">
        <v>11.99</v>
      </c>
      <c r="H68" s="685"/>
    </row>
    <row r="69" spans="1:8">
      <c r="A69" s="702" t="s">
        <v>6101</v>
      </c>
      <c r="B69" s="701" t="s">
        <v>6100</v>
      </c>
      <c r="C69" s="688">
        <v>2.4900000000000002</v>
      </c>
      <c r="D69" s="689">
        <f t="shared" si="6"/>
        <v>0.40619238476953906</v>
      </c>
      <c r="E69" s="688">
        <f t="shared" si="7"/>
        <v>4.1932773109243699</v>
      </c>
      <c r="F69" s="705">
        <v>4.99</v>
      </c>
      <c r="H69" s="685"/>
    </row>
    <row r="70" spans="1:8">
      <c r="A70" s="702" t="s">
        <v>6099</v>
      </c>
      <c r="B70" s="701" t="s">
        <v>6098</v>
      </c>
      <c r="C70" s="688">
        <v>0.49</v>
      </c>
      <c r="D70" s="689">
        <f t="shared" si="6"/>
        <v>0.41101010101010105</v>
      </c>
      <c r="E70" s="688">
        <f t="shared" si="7"/>
        <v>0.83193277310924374</v>
      </c>
      <c r="F70" s="705">
        <v>0.99</v>
      </c>
      <c r="H70" s="685"/>
    </row>
    <row r="71" spans="1:8">
      <c r="A71" s="702" t="s">
        <v>6097</v>
      </c>
      <c r="B71" s="701" t="s">
        <v>6096</v>
      </c>
      <c r="C71" s="688">
        <v>0.49</v>
      </c>
      <c r="D71" s="689">
        <f t="shared" si="6"/>
        <v>0.41101010101010105</v>
      </c>
      <c r="E71" s="688">
        <f t="shared" si="7"/>
        <v>0.83193277310924374</v>
      </c>
      <c r="F71" s="705">
        <v>0.99</v>
      </c>
      <c r="H71" s="685"/>
    </row>
    <row r="72" spans="1:8">
      <c r="A72" s="702" t="s">
        <v>6095</v>
      </c>
      <c r="B72" s="701" t="s">
        <v>6094</v>
      </c>
      <c r="C72" s="688">
        <v>0.49</v>
      </c>
      <c r="D72" s="689">
        <f t="shared" si="6"/>
        <v>0.41101010101010105</v>
      </c>
      <c r="E72" s="688">
        <f t="shared" si="7"/>
        <v>0.83193277310924374</v>
      </c>
      <c r="F72" s="705">
        <v>0.99</v>
      </c>
      <c r="H72" s="685"/>
    </row>
    <row r="73" spans="1:8">
      <c r="A73" s="702" t="s">
        <v>6093</v>
      </c>
      <c r="B73" s="701" t="s">
        <v>6092</v>
      </c>
      <c r="C73" s="688">
        <v>0.59</v>
      </c>
      <c r="D73" s="689">
        <f t="shared" si="6"/>
        <v>0.52879194630872484</v>
      </c>
      <c r="E73" s="688">
        <f t="shared" si="7"/>
        <v>1.2521008403361344</v>
      </c>
      <c r="F73" s="705">
        <v>1.49</v>
      </c>
      <c r="H73" s="685"/>
    </row>
    <row r="74" spans="1:8">
      <c r="A74" s="702" t="s">
        <v>6091</v>
      </c>
      <c r="B74" s="701" t="s">
        <v>6090</v>
      </c>
      <c r="C74" s="688">
        <v>0.49</v>
      </c>
      <c r="D74" s="689">
        <f t="shared" si="6"/>
        <v>0.41101010101010105</v>
      </c>
      <c r="E74" s="688">
        <f t="shared" si="7"/>
        <v>0.83193277310924374</v>
      </c>
      <c r="F74" s="705">
        <v>0.99</v>
      </c>
      <c r="H74" s="685"/>
    </row>
    <row r="75" spans="1:8">
      <c r="A75" s="702" t="s">
        <v>6089</v>
      </c>
      <c r="B75" s="701" t="s">
        <v>6088</v>
      </c>
      <c r="C75" s="688">
        <v>0.49</v>
      </c>
      <c r="D75" s="689">
        <f t="shared" si="6"/>
        <v>0.41101010101010105</v>
      </c>
      <c r="E75" s="688">
        <f t="shared" si="7"/>
        <v>0.83193277310924374</v>
      </c>
      <c r="F75" s="705">
        <v>0.99</v>
      </c>
      <c r="H75" s="685"/>
    </row>
    <row r="76" spans="1:8">
      <c r="A76" s="702" t="s">
        <v>6087</v>
      </c>
      <c r="B76" s="701" t="s">
        <v>6086</v>
      </c>
      <c r="C76" s="688">
        <v>0.99</v>
      </c>
      <c r="D76" s="689">
        <f t="shared" si="6"/>
        <v>0.40798994974874375</v>
      </c>
      <c r="E76" s="688">
        <f t="shared" si="7"/>
        <v>1.6722689075630253</v>
      </c>
      <c r="F76" s="705">
        <v>1.99</v>
      </c>
      <c r="H76" s="685"/>
    </row>
    <row r="77" spans="1:8">
      <c r="A77" s="702" t="s">
        <v>6085</v>
      </c>
      <c r="B77" s="701" t="s">
        <v>6084</v>
      </c>
      <c r="C77" s="688">
        <v>0.49</v>
      </c>
      <c r="D77" s="689">
        <f t="shared" si="6"/>
        <v>0.41101010101010105</v>
      </c>
      <c r="E77" s="688">
        <f t="shared" si="7"/>
        <v>0.83193277310924374</v>
      </c>
      <c r="F77" s="705">
        <v>0.99</v>
      </c>
      <c r="H77" s="685"/>
    </row>
    <row r="78" spans="1:8">
      <c r="A78" s="702" t="s">
        <v>6083</v>
      </c>
      <c r="B78" s="701" t="s">
        <v>6082</v>
      </c>
      <c r="C78" s="688">
        <v>0.49</v>
      </c>
      <c r="D78" s="689">
        <f t="shared" si="6"/>
        <v>0.41101010101010105</v>
      </c>
      <c r="E78" s="688">
        <f t="shared" si="7"/>
        <v>0.83193277310924374</v>
      </c>
      <c r="F78" s="705">
        <v>0.99</v>
      </c>
      <c r="H78" s="685"/>
    </row>
    <row r="79" spans="1:8">
      <c r="A79" s="702" t="s">
        <v>6081</v>
      </c>
      <c r="B79" s="701" t="s">
        <v>6080</v>
      </c>
      <c r="C79" s="688">
        <v>0.99</v>
      </c>
      <c r="D79" s="689">
        <f t="shared" si="6"/>
        <v>0.40798994974874375</v>
      </c>
      <c r="E79" s="688">
        <f t="shared" si="7"/>
        <v>1.6722689075630253</v>
      </c>
      <c r="F79" s="705">
        <v>1.99</v>
      </c>
      <c r="H79" s="685"/>
    </row>
    <row r="80" spans="1:8" ht="30">
      <c r="A80" s="702" t="s">
        <v>6079</v>
      </c>
      <c r="B80" s="701" t="s">
        <v>6078</v>
      </c>
      <c r="C80" s="688">
        <v>5.99</v>
      </c>
      <c r="D80" s="689">
        <f t="shared" si="6"/>
        <v>0.40549624687239372</v>
      </c>
      <c r="E80" s="688">
        <f t="shared" si="7"/>
        <v>10.075630252100842</v>
      </c>
      <c r="F80" s="705">
        <v>11.99</v>
      </c>
      <c r="H80" s="685"/>
    </row>
    <row r="81" spans="1:8">
      <c r="A81" s="702" t="s">
        <v>6077</v>
      </c>
      <c r="B81" s="701" t="s">
        <v>6075</v>
      </c>
      <c r="C81" s="688">
        <v>1.99</v>
      </c>
      <c r="D81" s="689">
        <f t="shared" si="6"/>
        <v>0.40649122807017551</v>
      </c>
      <c r="E81" s="688">
        <f t="shared" si="7"/>
        <v>3.3529411764705888</v>
      </c>
      <c r="F81" s="705">
        <v>3.99</v>
      </c>
      <c r="H81" s="685"/>
    </row>
    <row r="82" spans="1:8">
      <c r="A82" s="702" t="s">
        <v>6076</v>
      </c>
      <c r="B82" s="701" t="s">
        <v>6075</v>
      </c>
      <c r="C82" s="688">
        <v>2.4900000000000002</v>
      </c>
      <c r="D82" s="689">
        <f t="shared" si="6"/>
        <v>0.40619238476953906</v>
      </c>
      <c r="E82" s="688">
        <f t="shared" si="7"/>
        <v>4.1932773109243699</v>
      </c>
      <c r="F82" s="705">
        <v>4.99</v>
      </c>
      <c r="H82" s="685"/>
    </row>
    <row r="83" spans="1:8">
      <c r="A83" s="702" t="s">
        <v>6074</v>
      </c>
      <c r="B83" s="701" t="s">
        <v>6073</v>
      </c>
      <c r="C83" s="688">
        <v>2.4900000000000002</v>
      </c>
      <c r="D83" s="689">
        <f t="shared" si="6"/>
        <v>0.40619238476953906</v>
      </c>
      <c r="E83" s="688">
        <f t="shared" si="7"/>
        <v>4.1932773109243699</v>
      </c>
      <c r="F83" s="705">
        <v>4.99</v>
      </c>
      <c r="H83" s="685"/>
    </row>
    <row r="84" spans="1:8">
      <c r="H84" s="685"/>
    </row>
    <row r="85" spans="1:8">
      <c r="A85" s="703" t="s">
        <v>6072</v>
      </c>
      <c r="B85" s="716"/>
      <c r="C85" s="718"/>
      <c r="D85" s="718"/>
      <c r="E85" s="718"/>
      <c r="F85" s="718"/>
      <c r="H85" s="685"/>
    </row>
    <row r="86" spans="1:8" ht="30">
      <c r="A86" s="702" t="s">
        <v>6071</v>
      </c>
      <c r="B86" s="993" t="s">
        <v>6070</v>
      </c>
      <c r="C86" s="698">
        <v>7.5</v>
      </c>
      <c r="D86" s="699">
        <f>SUM(E86-C86)/E86</f>
        <v>0.40460306871247503</v>
      </c>
      <c r="E86" s="700">
        <f>(F86/1.19)</f>
        <v>12.596638655462186</v>
      </c>
      <c r="F86" s="994">
        <v>14.99</v>
      </c>
      <c r="H86" s="685"/>
    </row>
    <row r="87" spans="1:8" ht="30">
      <c r="A87" s="702" t="s">
        <v>6069</v>
      </c>
      <c r="B87" s="701" t="s">
        <v>6068</v>
      </c>
      <c r="C87" s="698">
        <v>7.5</v>
      </c>
      <c r="D87" s="699">
        <f>SUM(E87-C87)/E87</f>
        <v>0.40460306871247503</v>
      </c>
      <c r="E87" s="688">
        <f>(F87/1.19)</f>
        <v>12.596638655462186</v>
      </c>
      <c r="F87" s="705">
        <v>14.99</v>
      </c>
      <c r="H87" s="685"/>
    </row>
    <row r="88" spans="1:8">
      <c r="H88" s="685"/>
    </row>
    <row r="89" spans="1:8">
      <c r="A89" s="703" t="s">
        <v>6067</v>
      </c>
      <c r="B89" s="716"/>
      <c r="C89" s="718"/>
      <c r="D89" s="718"/>
      <c r="E89" s="718"/>
      <c r="F89" s="718"/>
      <c r="H89" s="685"/>
    </row>
    <row r="90" spans="1:8" ht="45">
      <c r="A90" s="702" t="s">
        <v>6066</v>
      </c>
      <c r="B90" s="993" t="s">
        <v>6065</v>
      </c>
      <c r="C90" s="698">
        <v>9.99</v>
      </c>
      <c r="D90" s="699">
        <f>SUM(E90-C90)/E90</f>
        <v>0.40529764882441222</v>
      </c>
      <c r="E90" s="700">
        <f>(F90/1.19)</f>
        <v>16.798319327731093</v>
      </c>
      <c r="F90" s="698">
        <v>19.989999999999998</v>
      </c>
      <c r="H90" s="685"/>
    </row>
    <row r="91" spans="1:8">
      <c r="A91" s="696"/>
      <c r="B91" s="696"/>
      <c r="C91" s="704"/>
      <c r="D91" s="704"/>
      <c r="E91" s="704"/>
      <c r="F91" s="704"/>
      <c r="H91" s="685"/>
    </row>
    <row r="92" spans="1:8">
      <c r="A92" s="703" t="s">
        <v>6064</v>
      </c>
      <c r="B92" s="716"/>
      <c r="C92" s="992"/>
      <c r="D92" s="997"/>
      <c r="E92" s="997"/>
      <c r="F92" s="997"/>
      <c r="H92" s="685"/>
    </row>
    <row r="93" spans="1:8">
      <c r="A93" s="702" t="s">
        <v>6063</v>
      </c>
      <c r="B93" s="993" t="s">
        <v>6062</v>
      </c>
      <c r="C93" s="698">
        <v>25</v>
      </c>
      <c r="D93" s="699">
        <f>SUM(E93-C93)/E93</f>
        <v>0.40488097619523911</v>
      </c>
      <c r="E93" s="700">
        <f>(F93/1.19)</f>
        <v>42.008403361344541</v>
      </c>
      <c r="F93" s="698">
        <v>49.99</v>
      </c>
      <c r="H93" s="685"/>
    </row>
    <row r="94" spans="1:8">
      <c r="A94" s="702"/>
      <c r="B94" s="696"/>
      <c r="C94" s="704"/>
      <c r="D94" s="704"/>
      <c r="E94" s="704"/>
      <c r="F94" s="704"/>
      <c r="H94" s="685"/>
    </row>
    <row r="95" spans="1:8">
      <c r="A95" s="703" t="s">
        <v>6061</v>
      </c>
      <c r="B95" s="716"/>
      <c r="C95" s="718"/>
      <c r="D95" s="718"/>
      <c r="E95" s="718"/>
      <c r="F95" s="718"/>
      <c r="H95" s="685"/>
    </row>
    <row r="96" spans="1:8">
      <c r="A96" s="702" t="s">
        <v>6060</v>
      </c>
      <c r="B96" s="993" t="s">
        <v>6059</v>
      </c>
      <c r="C96" s="698">
        <v>20</v>
      </c>
      <c r="D96" s="699">
        <f t="shared" ref="D96:D102" si="8">SUM(E96-C96)/E96</f>
        <v>0.20640213404468155</v>
      </c>
      <c r="E96" s="700">
        <f t="shared" ref="E96:E102" si="9">(F96/1.19)</f>
        <v>25.201680672268907</v>
      </c>
      <c r="F96" s="698">
        <v>29.99</v>
      </c>
      <c r="H96" s="685"/>
    </row>
    <row r="97" spans="1:9">
      <c r="A97" s="702" t="s">
        <v>6058</v>
      </c>
      <c r="B97" s="701" t="s">
        <v>6057</v>
      </c>
      <c r="C97" s="698">
        <v>15</v>
      </c>
      <c r="D97" s="699">
        <f t="shared" si="8"/>
        <v>0.2857142857142857</v>
      </c>
      <c r="E97" s="688">
        <f t="shared" si="9"/>
        <v>21</v>
      </c>
      <c r="F97" s="698">
        <v>24.99</v>
      </c>
      <c r="H97" s="685"/>
    </row>
    <row r="98" spans="1:9">
      <c r="A98" s="702" t="s">
        <v>6056</v>
      </c>
      <c r="B98" s="701" t="s">
        <v>6055</v>
      </c>
      <c r="C98" s="698">
        <v>15</v>
      </c>
      <c r="D98" s="699">
        <f t="shared" si="8"/>
        <v>0.2857142857142857</v>
      </c>
      <c r="E98" s="688">
        <f t="shared" si="9"/>
        <v>21</v>
      </c>
      <c r="F98" s="698">
        <v>24.99</v>
      </c>
      <c r="H98" s="685"/>
    </row>
    <row r="99" spans="1:9">
      <c r="A99" s="702" t="s">
        <v>7093</v>
      </c>
      <c r="B99" s="701" t="s">
        <v>7094</v>
      </c>
      <c r="C99" s="698">
        <v>16.5</v>
      </c>
      <c r="D99" s="699">
        <f t="shared" si="8"/>
        <v>0.27250833642089667</v>
      </c>
      <c r="E99" s="688">
        <f t="shared" si="9"/>
        <v>22.680672268907564</v>
      </c>
      <c r="F99" s="698">
        <v>26.99</v>
      </c>
      <c r="H99" s="685"/>
    </row>
    <row r="100" spans="1:9">
      <c r="A100" s="701" t="s">
        <v>7095</v>
      </c>
      <c r="B100" s="701" t="s">
        <v>7096</v>
      </c>
      <c r="C100" s="698">
        <v>20</v>
      </c>
      <c r="D100" s="699">
        <f t="shared" si="8"/>
        <v>0.27856926341315563</v>
      </c>
      <c r="E100" s="688">
        <f t="shared" si="9"/>
        <v>27.722689075630257</v>
      </c>
      <c r="F100" s="698">
        <v>32.99</v>
      </c>
      <c r="H100" s="685"/>
    </row>
    <row r="101" spans="1:9">
      <c r="A101" s="701" t="s">
        <v>7097</v>
      </c>
      <c r="B101" s="701" t="s">
        <v>7098</v>
      </c>
      <c r="C101" s="698">
        <v>25.5</v>
      </c>
      <c r="D101" s="699">
        <f t="shared" si="8"/>
        <v>0.27732793522267218</v>
      </c>
      <c r="E101" s="688">
        <f t="shared" si="9"/>
        <v>35.285714285714292</v>
      </c>
      <c r="F101" s="698">
        <v>41.99</v>
      </c>
      <c r="H101" s="685"/>
    </row>
    <row r="102" spans="1:9">
      <c r="A102" s="702" t="s">
        <v>6054</v>
      </c>
      <c r="B102" s="701" t="s">
        <v>6053</v>
      </c>
      <c r="C102" s="698">
        <v>25</v>
      </c>
      <c r="D102" s="699">
        <f t="shared" si="8"/>
        <v>0.25606401600400108</v>
      </c>
      <c r="E102" s="688">
        <f t="shared" si="9"/>
        <v>33.605042016806728</v>
      </c>
      <c r="F102" s="698">
        <v>39.99</v>
      </c>
      <c r="H102" s="685"/>
    </row>
    <row r="103" spans="1:9">
      <c r="A103" s="697"/>
      <c r="B103" s="696"/>
      <c r="C103" s="693"/>
      <c r="D103" s="695"/>
      <c r="E103" s="694"/>
      <c r="F103" s="693"/>
      <c r="H103" s="685"/>
    </row>
    <row r="104" spans="1:9">
      <c r="A104" s="692" t="s">
        <v>6052</v>
      </c>
      <c r="B104" s="716"/>
      <c r="C104" s="718"/>
      <c r="D104" s="718"/>
      <c r="E104" s="718"/>
      <c r="F104" s="718"/>
      <c r="H104" s="685"/>
    </row>
    <row r="105" spans="1:9" ht="60">
      <c r="A105" s="691" t="s">
        <v>6051</v>
      </c>
      <c r="B105" s="996" t="s">
        <v>6050</v>
      </c>
      <c r="C105" s="698">
        <v>44</v>
      </c>
      <c r="D105" s="699">
        <f>SUM(E105-C105)/E105</f>
        <v>0.24115942028985507</v>
      </c>
      <c r="E105" s="700">
        <f>(F105/1.19)</f>
        <v>57.983193277310924</v>
      </c>
      <c r="F105" s="698">
        <v>69</v>
      </c>
      <c r="H105" s="685"/>
    </row>
    <row r="106" spans="1:9" ht="45">
      <c r="A106" s="691" t="s">
        <v>6049</v>
      </c>
      <c r="B106" s="690" t="s">
        <v>6048</v>
      </c>
      <c r="C106" s="687">
        <v>22</v>
      </c>
      <c r="D106" s="689">
        <f>SUM(E106-C106)/E106</f>
        <v>0.25178622463561023</v>
      </c>
      <c r="E106" s="688">
        <f>(F106/1.19)</f>
        <v>29.403361344537817</v>
      </c>
      <c r="F106" s="687">
        <v>34.99</v>
      </c>
      <c r="H106" s="685"/>
    </row>
    <row r="107" spans="1:9" ht="60">
      <c r="A107" s="691" t="s">
        <v>6047</v>
      </c>
      <c r="B107" s="690" t="s">
        <v>6046</v>
      </c>
      <c r="C107" s="687">
        <v>22</v>
      </c>
      <c r="D107" s="689">
        <f>SUM(E107-C107)/E107</f>
        <v>0.25178622463561023</v>
      </c>
      <c r="E107" s="688">
        <f>(F107/1.19)</f>
        <v>29.403361344537817</v>
      </c>
      <c r="F107" s="687">
        <v>34.99</v>
      </c>
      <c r="H107" s="685"/>
    </row>
    <row r="108" spans="1:9">
      <c r="C108" s="683"/>
      <c r="D108" s="30"/>
      <c r="E108" s="683"/>
      <c r="F108" s="683"/>
      <c r="H108" s="685"/>
    </row>
    <row r="109" spans="1:9">
      <c r="C109" s="683"/>
      <c r="D109" s="30"/>
      <c r="E109" s="683"/>
      <c r="F109" s="683"/>
      <c r="H109" s="685"/>
    </row>
    <row r="110" spans="1:9">
      <c r="C110" s="683"/>
      <c r="D110" s="30"/>
      <c r="E110" s="683"/>
      <c r="F110" s="683"/>
      <c r="H110" s="685"/>
      <c r="I110" s="684"/>
    </row>
    <row r="111" spans="1:9">
      <c r="C111" s="683"/>
      <c r="D111" s="30"/>
      <c r="E111" s="683"/>
      <c r="F111" s="683"/>
      <c r="H111" s="685"/>
      <c r="I111" s="684"/>
    </row>
    <row r="112" spans="1:9">
      <c r="A112" s="686"/>
      <c r="C112" s="683"/>
      <c r="D112" s="30"/>
      <c r="E112" s="683"/>
      <c r="F112" s="683"/>
      <c r="H112" s="685"/>
      <c r="I112" s="684"/>
    </row>
    <row r="113" spans="3:9">
      <c r="C113" s="683"/>
      <c r="D113" s="30"/>
      <c r="E113" s="683"/>
      <c r="F113" s="683"/>
      <c r="H113" s="685"/>
      <c r="I113" s="684"/>
    </row>
    <row r="114" spans="3:9" ht="51" customHeight="1">
      <c r="C114" s="683"/>
      <c r="D114" s="30"/>
      <c r="E114" s="683"/>
      <c r="F114" s="683"/>
    </row>
    <row r="115" spans="3:9">
      <c r="C115" s="683"/>
      <c r="D115" s="30"/>
      <c r="E115" s="683"/>
      <c r="F115" s="683"/>
    </row>
    <row r="116" spans="3:9">
      <c r="C116" s="683"/>
      <c r="D116" s="30"/>
      <c r="E116" s="683"/>
      <c r="F116" s="683"/>
    </row>
  </sheetData>
  <mergeCells count="1">
    <mergeCell ref="H2:I2"/>
  </mergeCells>
  <hyperlinks>
    <hyperlink ref="H2:I2" location="Pricelist!A1" display="back to catalog"/>
    <hyperlink ref="A23" r:id="rId1" tooltip="Protective case designed for Prestigio PMP3670" display="javascript:void(0)"/>
    <hyperlink ref="A45" r:id="rId2" display="javascript:wo('PEP2GR')"/>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sheetPr codeName="Sheet5">
    <pageSetUpPr fitToPage="1"/>
  </sheetPr>
  <dimension ref="A1:I272"/>
  <sheetViews>
    <sheetView workbookViewId="0">
      <pane ySplit="2" topLeftCell="A9" activePane="bottomLeft" state="frozen"/>
      <selection pane="bottomLeft" activeCell="H1" sqref="H1:I1"/>
    </sheetView>
  </sheetViews>
  <sheetFormatPr defaultRowHeight="15"/>
  <cols>
    <col min="1" max="1" width="6.28515625" style="509" customWidth="1"/>
    <col min="2" max="2" width="18.140625" style="89" customWidth="1"/>
    <col min="3" max="3" width="50.5703125" style="89" customWidth="1"/>
    <col min="4" max="4" width="15.42578125" style="105" customWidth="1"/>
    <col min="5" max="5" width="12.7109375" style="81" customWidth="1"/>
    <col min="6" max="6" width="14.28515625" style="81" customWidth="1"/>
    <col min="7" max="7" width="20.7109375" style="104" customWidth="1"/>
    <col min="8" max="16384" width="9.140625" style="104"/>
  </cols>
  <sheetData>
    <row r="1" spans="1:9" ht="60" customHeight="1">
      <c r="A1" s="499"/>
      <c r="B1" s="82" t="s">
        <v>75</v>
      </c>
      <c r="C1" s="83"/>
      <c r="D1" s="424" t="s">
        <v>2423</v>
      </c>
      <c r="E1" s="424" t="s">
        <v>2424</v>
      </c>
      <c r="F1" s="424" t="s">
        <v>4966</v>
      </c>
      <c r="G1" s="425" t="s">
        <v>4967</v>
      </c>
      <c r="H1" s="1047" t="s">
        <v>2102</v>
      </c>
      <c r="I1" s="1047"/>
    </row>
    <row r="2" spans="1:9" ht="12.75">
      <c r="A2" s="500"/>
      <c r="B2" s="84"/>
      <c r="C2" s="110" t="s">
        <v>76</v>
      </c>
      <c r="D2" s="73"/>
      <c r="E2" s="109"/>
      <c r="F2" s="74"/>
      <c r="G2" s="74"/>
    </row>
    <row r="3" spans="1:9" ht="12.75">
      <c r="A3" s="501"/>
      <c r="B3" s="480" t="s">
        <v>5644</v>
      </c>
      <c r="C3" s="481"/>
      <c r="D3" s="112"/>
      <c r="E3" s="112"/>
      <c r="F3" s="111"/>
      <c r="G3" s="111"/>
    </row>
    <row r="4" spans="1:9" ht="12.75">
      <c r="A4" s="502"/>
      <c r="B4" s="482" t="s">
        <v>5645</v>
      </c>
      <c r="C4" s="483"/>
      <c r="D4" s="114"/>
      <c r="E4" s="114"/>
      <c r="F4" s="113"/>
      <c r="G4" s="113"/>
    </row>
    <row r="5" spans="1:9" ht="51">
      <c r="A5" s="503"/>
      <c r="B5" s="484" t="s">
        <v>5646</v>
      </c>
      <c r="C5" s="485" t="s">
        <v>5647</v>
      </c>
      <c r="D5" s="423">
        <v>72</v>
      </c>
      <c r="E5" s="423">
        <v>90</v>
      </c>
      <c r="F5" s="423">
        <v>107.99</v>
      </c>
      <c r="G5" s="422">
        <v>0.2</v>
      </c>
    </row>
    <row r="6" spans="1:9" ht="38.25">
      <c r="A6" s="504" t="s">
        <v>6005</v>
      </c>
      <c r="B6" s="486" t="s">
        <v>5648</v>
      </c>
      <c r="C6" s="485" t="s">
        <v>5987</v>
      </c>
      <c r="D6" s="423">
        <v>50</v>
      </c>
      <c r="E6" s="423">
        <v>62.5</v>
      </c>
      <c r="F6" s="423">
        <v>74.989999999999995</v>
      </c>
      <c r="G6" s="422">
        <v>0.2</v>
      </c>
    </row>
    <row r="7" spans="1:9" ht="63.75">
      <c r="A7" s="503"/>
      <c r="B7" s="484" t="s">
        <v>5649</v>
      </c>
      <c r="C7" s="485" t="s">
        <v>5650</v>
      </c>
      <c r="D7" s="423">
        <v>92</v>
      </c>
      <c r="E7" s="423">
        <v>115</v>
      </c>
      <c r="F7" s="423">
        <v>136.99</v>
      </c>
      <c r="G7" s="422">
        <v>0.2</v>
      </c>
    </row>
    <row r="8" spans="1:9" ht="63.75">
      <c r="A8" s="503"/>
      <c r="B8" s="484" t="s">
        <v>5651</v>
      </c>
      <c r="C8" s="485" t="s">
        <v>5652</v>
      </c>
      <c r="D8" s="423">
        <v>63</v>
      </c>
      <c r="E8" s="423">
        <v>78.75</v>
      </c>
      <c r="F8" s="423">
        <v>93.99</v>
      </c>
      <c r="G8" s="422">
        <v>0.2</v>
      </c>
    </row>
    <row r="9" spans="1:9" ht="63.75">
      <c r="A9" s="503"/>
      <c r="B9" s="484" t="s">
        <v>5653</v>
      </c>
      <c r="C9" s="485" t="s">
        <v>5654</v>
      </c>
      <c r="D9" s="423">
        <v>88</v>
      </c>
      <c r="E9" s="423">
        <v>110</v>
      </c>
      <c r="F9" s="423">
        <v>130.99</v>
      </c>
      <c r="G9" s="422">
        <v>0.2</v>
      </c>
    </row>
    <row r="10" spans="1:9" ht="63.75">
      <c r="A10" s="503"/>
      <c r="B10" s="484" t="s">
        <v>5655</v>
      </c>
      <c r="C10" s="485" t="s">
        <v>5656</v>
      </c>
      <c r="D10" s="423">
        <v>57</v>
      </c>
      <c r="E10" s="423">
        <v>71.25</v>
      </c>
      <c r="F10" s="423">
        <v>84.99</v>
      </c>
      <c r="G10" s="422">
        <v>0.2</v>
      </c>
    </row>
    <row r="11" spans="1:9" ht="51">
      <c r="A11" s="503"/>
      <c r="B11" s="484" t="s">
        <v>5657</v>
      </c>
      <c r="C11" s="485" t="s">
        <v>5658</v>
      </c>
      <c r="D11" s="423">
        <v>41</v>
      </c>
      <c r="E11" s="423">
        <v>51.25</v>
      </c>
      <c r="F11" s="423">
        <v>60.99</v>
      </c>
      <c r="G11" s="422">
        <v>0.2</v>
      </c>
    </row>
    <row r="12" spans="1:9" ht="12.75">
      <c r="A12" s="502"/>
      <c r="B12" s="482" t="s">
        <v>5659</v>
      </c>
      <c r="C12" s="483"/>
      <c r="D12" s="113"/>
      <c r="E12" s="113"/>
      <c r="F12" s="113"/>
      <c r="G12" s="113"/>
    </row>
    <row r="13" spans="1:9" ht="51">
      <c r="A13" s="503"/>
      <c r="B13" s="484" t="s">
        <v>5660</v>
      </c>
      <c r="C13" s="485" t="s">
        <v>77</v>
      </c>
      <c r="D13" s="423">
        <v>89</v>
      </c>
      <c r="E13" s="423">
        <v>111.25</v>
      </c>
      <c r="F13" s="423">
        <v>132.99</v>
      </c>
      <c r="G13" s="422">
        <v>0.2</v>
      </c>
    </row>
    <row r="14" spans="1:9" ht="51">
      <c r="A14" s="503"/>
      <c r="B14" s="484" t="s">
        <v>5661</v>
      </c>
      <c r="C14" s="485" t="s">
        <v>78</v>
      </c>
      <c r="D14" s="423">
        <v>78</v>
      </c>
      <c r="E14" s="423">
        <v>97.5</v>
      </c>
      <c r="F14" s="423">
        <v>116.99</v>
      </c>
      <c r="G14" s="422">
        <v>0.2</v>
      </c>
    </row>
    <row r="15" spans="1:9" ht="51">
      <c r="A15" s="505" t="s">
        <v>6006</v>
      </c>
      <c r="B15" s="484" t="s">
        <v>5662</v>
      </c>
      <c r="C15" s="485" t="s">
        <v>5663</v>
      </c>
      <c r="D15" s="423">
        <v>67</v>
      </c>
      <c r="E15" s="423">
        <v>83.75</v>
      </c>
      <c r="F15" s="423">
        <v>99.99</v>
      </c>
      <c r="G15" s="422">
        <v>0.2</v>
      </c>
    </row>
    <row r="16" spans="1:9" ht="51">
      <c r="A16" s="503"/>
      <c r="B16" s="484" t="s">
        <v>5664</v>
      </c>
      <c r="C16" s="485" t="s">
        <v>5665</v>
      </c>
      <c r="D16" s="423">
        <v>63</v>
      </c>
      <c r="E16" s="423">
        <v>78.75</v>
      </c>
      <c r="F16" s="423">
        <v>93.99</v>
      </c>
      <c r="G16" s="422">
        <v>0.2</v>
      </c>
    </row>
    <row r="17" spans="1:7" ht="51">
      <c r="A17" s="506"/>
      <c r="B17" s="484" t="s">
        <v>5666</v>
      </c>
      <c r="C17" s="485" t="s">
        <v>5667</v>
      </c>
      <c r="D17" s="423">
        <v>56</v>
      </c>
      <c r="E17" s="423">
        <v>70</v>
      </c>
      <c r="F17" s="423">
        <v>83.99</v>
      </c>
      <c r="G17" s="422">
        <v>0.2</v>
      </c>
    </row>
    <row r="18" spans="1:7" ht="51">
      <c r="A18" s="503"/>
      <c r="B18" s="484" t="s">
        <v>79</v>
      </c>
      <c r="C18" s="485" t="s">
        <v>5668</v>
      </c>
      <c r="D18" s="423">
        <v>44</v>
      </c>
      <c r="E18" s="423">
        <v>55</v>
      </c>
      <c r="F18" s="423">
        <v>65.989999999999995</v>
      </c>
      <c r="G18" s="422">
        <v>0.2</v>
      </c>
    </row>
    <row r="19" spans="1:7" ht="51">
      <c r="A19" s="506"/>
      <c r="B19" s="484" t="s">
        <v>80</v>
      </c>
      <c r="C19" s="485" t="s">
        <v>5669</v>
      </c>
      <c r="D19" s="423">
        <v>38</v>
      </c>
      <c r="E19" s="423">
        <v>47.5</v>
      </c>
      <c r="F19" s="423">
        <v>56.99</v>
      </c>
      <c r="G19" s="422">
        <v>0.2</v>
      </c>
    </row>
    <row r="20" spans="1:7" ht="12.75">
      <c r="A20" s="502"/>
      <c r="B20" s="482" t="s">
        <v>5670</v>
      </c>
      <c r="C20" s="483"/>
      <c r="D20" s="113"/>
      <c r="E20" s="113"/>
      <c r="F20" s="113"/>
      <c r="G20" s="113"/>
    </row>
    <row r="21" spans="1:7" ht="51">
      <c r="A21" s="504" t="s">
        <v>2124</v>
      </c>
      <c r="B21" s="484" t="s">
        <v>5671</v>
      </c>
      <c r="C21" s="485" t="s">
        <v>5672</v>
      </c>
      <c r="D21" s="423">
        <v>45</v>
      </c>
      <c r="E21" s="423">
        <v>56.25</v>
      </c>
      <c r="F21" s="423">
        <v>66.989999999999995</v>
      </c>
      <c r="G21" s="422">
        <v>0.2</v>
      </c>
    </row>
    <row r="22" spans="1:7" ht="38.25">
      <c r="A22" s="504" t="s">
        <v>2124</v>
      </c>
      <c r="B22" s="484" t="s">
        <v>5673</v>
      </c>
      <c r="C22" s="485" t="s">
        <v>5674</v>
      </c>
      <c r="D22" s="423">
        <v>57</v>
      </c>
      <c r="E22" s="423">
        <v>71.25</v>
      </c>
      <c r="F22" s="423">
        <v>84.99</v>
      </c>
      <c r="G22" s="422">
        <v>0.2</v>
      </c>
    </row>
    <row r="23" spans="1:7" ht="38.25">
      <c r="A23" s="504" t="s">
        <v>2124</v>
      </c>
      <c r="B23" s="484" t="s">
        <v>5675</v>
      </c>
      <c r="C23" s="485" t="s">
        <v>5676</v>
      </c>
      <c r="D23" s="423">
        <v>38</v>
      </c>
      <c r="E23" s="423">
        <v>47.5</v>
      </c>
      <c r="F23" s="423">
        <v>56.99</v>
      </c>
      <c r="G23" s="422">
        <v>0.2</v>
      </c>
    </row>
    <row r="24" spans="1:7" ht="51">
      <c r="A24" s="503"/>
      <c r="B24" s="484" t="s">
        <v>5677</v>
      </c>
      <c r="C24" s="485" t="s">
        <v>81</v>
      </c>
      <c r="D24" s="423">
        <v>37</v>
      </c>
      <c r="E24" s="423">
        <v>46.25</v>
      </c>
      <c r="F24" s="423">
        <v>55.99</v>
      </c>
      <c r="G24" s="422">
        <v>0.2</v>
      </c>
    </row>
    <row r="25" spans="1:7" ht="51">
      <c r="A25" s="506"/>
      <c r="B25" s="484" t="s">
        <v>5678</v>
      </c>
      <c r="C25" s="485" t="s">
        <v>5679</v>
      </c>
      <c r="D25" s="423">
        <v>35</v>
      </c>
      <c r="E25" s="423">
        <v>43.75</v>
      </c>
      <c r="F25" s="423">
        <v>52.99</v>
      </c>
      <c r="G25" s="422">
        <v>0.2</v>
      </c>
    </row>
    <row r="26" spans="1:7" ht="38.25">
      <c r="A26" s="503"/>
      <c r="B26" s="484" t="s">
        <v>5680</v>
      </c>
      <c r="C26" s="485" t="s">
        <v>5681</v>
      </c>
      <c r="D26" s="423">
        <v>30</v>
      </c>
      <c r="E26" s="423">
        <v>37.5</v>
      </c>
      <c r="F26" s="423">
        <v>44.99</v>
      </c>
      <c r="G26" s="422">
        <v>0.2</v>
      </c>
    </row>
    <row r="27" spans="1:7" ht="12.75">
      <c r="A27" s="502"/>
      <c r="B27" s="482" t="s">
        <v>5682</v>
      </c>
      <c r="C27" s="483"/>
      <c r="D27" s="483"/>
      <c r="E27" s="483"/>
      <c r="F27" s="483"/>
      <c r="G27" s="483"/>
    </row>
    <row r="28" spans="1:7" ht="63.75">
      <c r="A28" s="504" t="s">
        <v>2124</v>
      </c>
      <c r="B28" s="484" t="s">
        <v>5683</v>
      </c>
      <c r="C28" s="485" t="s">
        <v>5684</v>
      </c>
      <c r="D28" s="423">
        <v>92</v>
      </c>
      <c r="E28" s="423">
        <v>115</v>
      </c>
      <c r="F28" s="423">
        <v>136.99</v>
      </c>
      <c r="G28" s="422">
        <v>0.2</v>
      </c>
    </row>
    <row r="29" spans="1:7" ht="12.75">
      <c r="A29" s="501"/>
      <c r="B29" s="480" t="s">
        <v>5685</v>
      </c>
      <c r="C29" s="487"/>
      <c r="D29" s="487"/>
      <c r="E29" s="487"/>
      <c r="F29" s="487"/>
      <c r="G29" s="487"/>
    </row>
    <row r="30" spans="1:7" ht="12.75">
      <c r="A30" s="502"/>
      <c r="B30" s="482" t="s">
        <v>5686</v>
      </c>
      <c r="C30" s="488"/>
      <c r="D30" s="488"/>
      <c r="E30" s="488"/>
      <c r="F30" s="488"/>
      <c r="G30" s="488"/>
    </row>
    <row r="31" spans="1:7" ht="63.75">
      <c r="A31" s="504" t="s">
        <v>6007</v>
      </c>
      <c r="B31" s="489" t="s">
        <v>5687</v>
      </c>
      <c r="C31" s="485" t="s">
        <v>5688</v>
      </c>
      <c r="D31" s="423">
        <v>204</v>
      </c>
      <c r="E31" s="423">
        <v>255</v>
      </c>
      <c r="F31" s="423">
        <v>303.99</v>
      </c>
      <c r="G31" s="422">
        <v>0.2</v>
      </c>
    </row>
    <row r="32" spans="1:7" ht="63.75">
      <c r="A32" s="505" t="s">
        <v>6008</v>
      </c>
      <c r="B32" s="489" t="s">
        <v>5689</v>
      </c>
      <c r="C32" s="485" t="s">
        <v>5690</v>
      </c>
      <c r="D32" s="423">
        <v>164</v>
      </c>
      <c r="E32" s="423">
        <v>205</v>
      </c>
      <c r="F32" s="423">
        <v>243.99</v>
      </c>
      <c r="G32" s="422">
        <v>0.2</v>
      </c>
    </row>
    <row r="33" spans="1:7" ht="63.75">
      <c r="A33" s="505" t="s">
        <v>6008</v>
      </c>
      <c r="B33" s="489" t="s">
        <v>5691</v>
      </c>
      <c r="C33" s="485" t="s">
        <v>5692</v>
      </c>
      <c r="D33" s="423">
        <v>133</v>
      </c>
      <c r="E33" s="423">
        <v>166.25</v>
      </c>
      <c r="F33" s="423">
        <v>197.99</v>
      </c>
      <c r="G33" s="422">
        <v>0.2</v>
      </c>
    </row>
    <row r="34" spans="1:7" ht="63.75">
      <c r="A34" s="503"/>
      <c r="B34" s="489" t="s">
        <v>5693</v>
      </c>
      <c r="C34" s="485" t="s">
        <v>5694</v>
      </c>
      <c r="D34" s="423">
        <v>122</v>
      </c>
      <c r="E34" s="423">
        <v>152.5</v>
      </c>
      <c r="F34" s="423">
        <v>181.99</v>
      </c>
      <c r="G34" s="422">
        <v>0.2</v>
      </c>
    </row>
    <row r="35" spans="1:7" ht="63.75">
      <c r="A35" s="505"/>
      <c r="B35" s="489" t="s">
        <v>5695</v>
      </c>
      <c r="C35" s="485" t="s">
        <v>5696</v>
      </c>
      <c r="D35" s="423">
        <v>94</v>
      </c>
      <c r="E35" s="423">
        <v>117.5</v>
      </c>
      <c r="F35" s="423">
        <v>139.99</v>
      </c>
      <c r="G35" s="422">
        <v>0.2</v>
      </c>
    </row>
    <row r="36" spans="1:7" ht="51">
      <c r="A36" s="503"/>
      <c r="B36" s="489" t="s">
        <v>5697</v>
      </c>
      <c r="C36" s="485" t="s">
        <v>5698</v>
      </c>
      <c r="D36" s="423">
        <v>90</v>
      </c>
      <c r="E36" s="423">
        <v>112.5</v>
      </c>
      <c r="F36" s="423">
        <v>133.99</v>
      </c>
      <c r="G36" s="422">
        <v>0.2</v>
      </c>
    </row>
    <row r="37" spans="1:7" ht="51">
      <c r="A37" s="505" t="s">
        <v>6008</v>
      </c>
      <c r="B37" s="489" t="s">
        <v>5699</v>
      </c>
      <c r="C37" s="485" t="s">
        <v>5700</v>
      </c>
      <c r="D37" s="423">
        <v>43</v>
      </c>
      <c r="E37" s="423">
        <v>53.75</v>
      </c>
      <c r="F37" s="423">
        <v>63.99</v>
      </c>
      <c r="G37" s="422">
        <v>0.2</v>
      </c>
    </row>
    <row r="38" spans="1:7" ht="63.75">
      <c r="A38" s="503"/>
      <c r="B38" s="489" t="s">
        <v>5701</v>
      </c>
      <c r="C38" s="485" t="s">
        <v>5702</v>
      </c>
      <c r="D38" s="423">
        <v>49</v>
      </c>
      <c r="E38" s="423">
        <v>61.25</v>
      </c>
      <c r="F38" s="423">
        <v>72.989999999999995</v>
      </c>
      <c r="G38" s="422">
        <v>0.2</v>
      </c>
    </row>
    <row r="39" spans="1:7" ht="51">
      <c r="A39" s="503"/>
      <c r="B39" s="489" t="s">
        <v>5703</v>
      </c>
      <c r="C39" s="485" t="s">
        <v>5704</v>
      </c>
      <c r="D39" s="423">
        <v>32</v>
      </c>
      <c r="E39" s="423">
        <v>40</v>
      </c>
      <c r="F39" s="423">
        <v>47.99</v>
      </c>
      <c r="G39" s="422">
        <v>0.2</v>
      </c>
    </row>
    <row r="40" spans="1:7" ht="51">
      <c r="A40" s="505"/>
      <c r="B40" s="484" t="s">
        <v>82</v>
      </c>
      <c r="C40" s="485" t="s">
        <v>5705</v>
      </c>
      <c r="D40" s="423">
        <v>36</v>
      </c>
      <c r="E40" s="423">
        <v>45</v>
      </c>
      <c r="F40" s="423">
        <v>53.99</v>
      </c>
      <c r="G40" s="422">
        <v>0.2</v>
      </c>
    </row>
    <row r="41" spans="1:7" ht="12.75">
      <c r="A41" s="502"/>
      <c r="B41" s="482" t="s">
        <v>5706</v>
      </c>
      <c r="C41" s="483"/>
      <c r="D41" s="483"/>
      <c r="E41" s="483"/>
      <c r="F41" s="483"/>
      <c r="G41" s="483"/>
    </row>
    <row r="42" spans="1:7" ht="12.75">
      <c r="A42" s="502"/>
      <c r="B42" s="482" t="s">
        <v>5707</v>
      </c>
      <c r="C42" s="483"/>
      <c r="D42" s="483"/>
      <c r="E42" s="483"/>
      <c r="F42" s="483"/>
      <c r="G42" s="483"/>
    </row>
    <row r="43" spans="1:7" ht="51">
      <c r="A43" s="503"/>
      <c r="B43" s="489" t="s">
        <v>5708</v>
      </c>
      <c r="C43" s="485" t="s">
        <v>5709</v>
      </c>
      <c r="D43" s="423">
        <v>44</v>
      </c>
      <c r="E43" s="423">
        <v>55</v>
      </c>
      <c r="F43" s="423">
        <v>65.989999999999995</v>
      </c>
      <c r="G43" s="422">
        <v>0.2</v>
      </c>
    </row>
    <row r="44" spans="1:7" ht="38.25">
      <c r="A44" s="505" t="s">
        <v>6009</v>
      </c>
      <c r="B44" s="489" t="s">
        <v>5708</v>
      </c>
      <c r="C44" s="490" t="s">
        <v>5988</v>
      </c>
      <c r="D44" s="423">
        <v>44</v>
      </c>
      <c r="E44" s="423">
        <v>55</v>
      </c>
      <c r="F44" s="423">
        <v>65.989999999999995</v>
      </c>
      <c r="G44" s="422">
        <v>0.2</v>
      </c>
    </row>
    <row r="45" spans="1:7" ht="38.25">
      <c r="A45" s="505"/>
      <c r="B45" s="489" t="s">
        <v>5710</v>
      </c>
      <c r="C45" s="485" t="s">
        <v>5711</v>
      </c>
      <c r="D45" s="423">
        <v>27</v>
      </c>
      <c r="E45" s="423">
        <v>33.75</v>
      </c>
      <c r="F45" s="423">
        <v>40.99</v>
      </c>
      <c r="G45" s="422">
        <v>0.2</v>
      </c>
    </row>
    <row r="46" spans="1:7" ht="25.5">
      <c r="A46" s="503"/>
      <c r="B46" s="489" t="s">
        <v>5712</v>
      </c>
      <c r="C46" s="485" t="s">
        <v>5713</v>
      </c>
      <c r="D46" s="423">
        <v>17</v>
      </c>
      <c r="E46" s="423">
        <v>21.25</v>
      </c>
      <c r="F46" s="423">
        <v>25.99</v>
      </c>
      <c r="G46" s="422">
        <v>0.2</v>
      </c>
    </row>
    <row r="47" spans="1:7" ht="12.75">
      <c r="A47" s="502"/>
      <c r="B47" s="482" t="s">
        <v>5714</v>
      </c>
      <c r="C47" s="483"/>
      <c r="D47" s="483"/>
      <c r="E47" s="483"/>
      <c r="F47" s="483"/>
      <c r="G47" s="483"/>
    </row>
    <row r="48" spans="1:7" ht="38.25">
      <c r="A48" s="504" t="s">
        <v>6007</v>
      </c>
      <c r="B48" s="491" t="s">
        <v>5715</v>
      </c>
      <c r="C48" s="485" t="s">
        <v>2899</v>
      </c>
      <c r="D48" s="423">
        <v>24</v>
      </c>
      <c r="E48" s="423">
        <v>30</v>
      </c>
      <c r="F48" s="423">
        <v>35.99</v>
      </c>
      <c r="G48" s="422">
        <v>0.2</v>
      </c>
    </row>
    <row r="49" spans="1:7" ht="38.25">
      <c r="A49" s="503"/>
      <c r="B49" s="489" t="s">
        <v>5716</v>
      </c>
      <c r="C49" s="485" t="s">
        <v>83</v>
      </c>
      <c r="D49" s="423">
        <v>22</v>
      </c>
      <c r="E49" s="423">
        <v>27.5</v>
      </c>
      <c r="F49" s="423">
        <v>32.99</v>
      </c>
      <c r="G49" s="422">
        <v>0.2</v>
      </c>
    </row>
    <row r="50" spans="1:7" ht="38.25">
      <c r="A50" s="505" t="s">
        <v>6010</v>
      </c>
      <c r="B50" s="489" t="s">
        <v>5717</v>
      </c>
      <c r="C50" s="485" t="s">
        <v>151</v>
      </c>
      <c r="D50" s="423">
        <v>21</v>
      </c>
      <c r="E50" s="423">
        <v>26.25</v>
      </c>
      <c r="F50" s="423">
        <v>31.99</v>
      </c>
      <c r="G50" s="422">
        <v>0.2</v>
      </c>
    </row>
    <row r="51" spans="1:7" ht="38.25">
      <c r="A51" s="503"/>
      <c r="B51" s="489" t="s">
        <v>5718</v>
      </c>
      <c r="C51" s="485" t="s">
        <v>84</v>
      </c>
      <c r="D51" s="423">
        <v>19</v>
      </c>
      <c r="E51" s="423">
        <v>23.75</v>
      </c>
      <c r="F51" s="423">
        <v>28.99</v>
      </c>
      <c r="G51" s="422">
        <v>0.2</v>
      </c>
    </row>
    <row r="52" spans="1:7" ht="12.75">
      <c r="A52" s="502"/>
      <c r="B52" s="482" t="s">
        <v>5719</v>
      </c>
      <c r="C52" s="492"/>
      <c r="D52" s="492"/>
      <c r="E52" s="492"/>
      <c r="F52" s="492"/>
      <c r="G52" s="492"/>
    </row>
    <row r="53" spans="1:7" ht="63.75">
      <c r="A53" s="505" t="s">
        <v>6010</v>
      </c>
      <c r="B53" s="489" t="s">
        <v>5720</v>
      </c>
      <c r="C53" s="485" t="s">
        <v>5989</v>
      </c>
      <c r="D53" s="423">
        <v>60</v>
      </c>
      <c r="E53" s="423">
        <v>75</v>
      </c>
      <c r="F53" s="423">
        <v>89.99</v>
      </c>
      <c r="G53" s="422">
        <v>0.2</v>
      </c>
    </row>
    <row r="54" spans="1:7" ht="63.75">
      <c r="A54" s="505" t="s">
        <v>6011</v>
      </c>
      <c r="B54" s="489" t="s">
        <v>5721</v>
      </c>
      <c r="C54" s="485" t="s">
        <v>5990</v>
      </c>
      <c r="D54" s="423">
        <v>112</v>
      </c>
      <c r="E54" s="423">
        <v>140</v>
      </c>
      <c r="F54" s="423">
        <v>166.99</v>
      </c>
      <c r="G54" s="422">
        <v>0.2</v>
      </c>
    </row>
    <row r="55" spans="1:7" ht="63.75">
      <c r="A55" s="503"/>
      <c r="B55" s="489" t="s">
        <v>5722</v>
      </c>
      <c r="C55" s="485" t="s">
        <v>85</v>
      </c>
      <c r="D55" s="423">
        <v>41</v>
      </c>
      <c r="E55" s="423">
        <v>51.25</v>
      </c>
      <c r="F55" s="423">
        <v>60.99</v>
      </c>
      <c r="G55" s="422">
        <v>0.2</v>
      </c>
    </row>
    <row r="56" spans="1:7" ht="51">
      <c r="A56" s="503"/>
      <c r="B56" s="489" t="s">
        <v>5723</v>
      </c>
      <c r="C56" s="485" t="s">
        <v>5724</v>
      </c>
      <c r="D56" s="423">
        <v>37</v>
      </c>
      <c r="E56" s="423">
        <v>46.25</v>
      </c>
      <c r="F56" s="423">
        <v>55.99</v>
      </c>
      <c r="G56" s="422">
        <v>0.2</v>
      </c>
    </row>
    <row r="57" spans="1:7" ht="51">
      <c r="A57" s="503"/>
      <c r="B57" s="489" t="s">
        <v>5725</v>
      </c>
      <c r="C57" s="485" t="s">
        <v>5726</v>
      </c>
      <c r="D57" s="423">
        <v>28</v>
      </c>
      <c r="E57" s="423">
        <v>35</v>
      </c>
      <c r="F57" s="423">
        <v>41.99</v>
      </c>
      <c r="G57" s="422">
        <v>0.2</v>
      </c>
    </row>
    <row r="58" spans="1:7" ht="38.25">
      <c r="A58" s="503"/>
      <c r="B58" s="489" t="s">
        <v>5727</v>
      </c>
      <c r="C58" s="485" t="s">
        <v>5728</v>
      </c>
      <c r="D58" s="423">
        <v>21</v>
      </c>
      <c r="E58" s="423">
        <v>26.25</v>
      </c>
      <c r="F58" s="423">
        <v>31.99</v>
      </c>
      <c r="G58" s="422">
        <v>0.2</v>
      </c>
    </row>
    <row r="59" spans="1:7" ht="38.25">
      <c r="A59" s="503"/>
      <c r="B59" s="489" t="s">
        <v>5729</v>
      </c>
      <c r="C59" s="485" t="s">
        <v>5730</v>
      </c>
      <c r="D59" s="423">
        <v>18</v>
      </c>
      <c r="E59" s="423">
        <v>22.5</v>
      </c>
      <c r="F59" s="423">
        <v>26.99</v>
      </c>
      <c r="G59" s="422">
        <v>0.2</v>
      </c>
    </row>
    <row r="60" spans="1:7" ht="12.75">
      <c r="A60" s="502"/>
      <c r="B60" s="482" t="s">
        <v>5731</v>
      </c>
      <c r="C60" s="493"/>
      <c r="D60" s="493"/>
      <c r="E60" s="493"/>
      <c r="F60" s="493"/>
      <c r="G60" s="493"/>
    </row>
    <row r="61" spans="1:7" ht="51">
      <c r="A61" s="503"/>
      <c r="B61" s="489" t="s">
        <v>5732</v>
      </c>
      <c r="C61" s="485" t="s">
        <v>5991</v>
      </c>
      <c r="D61" s="423">
        <v>38</v>
      </c>
      <c r="E61" s="423">
        <v>47.5</v>
      </c>
      <c r="F61" s="423">
        <v>56.99</v>
      </c>
      <c r="G61" s="422">
        <v>0.2</v>
      </c>
    </row>
    <row r="62" spans="1:7" ht="51">
      <c r="A62" s="503"/>
      <c r="B62" s="489" t="s">
        <v>5732</v>
      </c>
      <c r="C62" s="485" t="s">
        <v>5992</v>
      </c>
      <c r="D62" s="423">
        <v>38</v>
      </c>
      <c r="E62" s="423">
        <v>47.5</v>
      </c>
      <c r="F62" s="423">
        <v>56.99</v>
      </c>
      <c r="G62" s="422">
        <v>0.2</v>
      </c>
    </row>
    <row r="63" spans="1:7" ht="51">
      <c r="A63" s="503"/>
      <c r="B63" s="489" t="s">
        <v>5733</v>
      </c>
      <c r="C63" s="485" t="s">
        <v>5993</v>
      </c>
      <c r="D63" s="423">
        <v>30</v>
      </c>
      <c r="E63" s="423">
        <v>37.5</v>
      </c>
      <c r="F63" s="423">
        <v>44.99</v>
      </c>
      <c r="G63" s="422">
        <v>0.2</v>
      </c>
    </row>
    <row r="64" spans="1:7" ht="51">
      <c r="A64" s="503"/>
      <c r="B64" s="489" t="s">
        <v>5734</v>
      </c>
      <c r="C64" s="485" t="s">
        <v>5994</v>
      </c>
      <c r="D64" s="423">
        <v>26</v>
      </c>
      <c r="E64" s="423">
        <v>32.5</v>
      </c>
      <c r="F64" s="423">
        <v>38.99</v>
      </c>
      <c r="G64" s="422">
        <v>0.2</v>
      </c>
    </row>
    <row r="65" spans="1:7" ht="12.75">
      <c r="A65" s="502"/>
      <c r="B65" s="482" t="s">
        <v>5735</v>
      </c>
      <c r="C65" s="493"/>
      <c r="D65" s="493"/>
      <c r="E65" s="493"/>
      <c r="F65" s="493"/>
      <c r="G65" s="493"/>
    </row>
    <row r="66" spans="1:7" ht="76.5">
      <c r="A66" s="504" t="s">
        <v>6012</v>
      </c>
      <c r="B66" s="484" t="s">
        <v>5736</v>
      </c>
      <c r="C66" s="485" t="s">
        <v>86</v>
      </c>
      <c r="D66" s="423">
        <v>143</v>
      </c>
      <c r="E66" s="423">
        <v>178.75</v>
      </c>
      <c r="F66" s="423">
        <v>212.99</v>
      </c>
      <c r="G66" s="422">
        <v>0.2</v>
      </c>
    </row>
    <row r="67" spans="1:7" ht="76.5">
      <c r="A67" s="503"/>
      <c r="B67" s="489" t="s">
        <v>5737</v>
      </c>
      <c r="C67" s="485" t="s">
        <v>5738</v>
      </c>
      <c r="D67" s="423">
        <v>98</v>
      </c>
      <c r="E67" s="423">
        <v>122.5</v>
      </c>
      <c r="F67" s="423">
        <v>145.99</v>
      </c>
      <c r="G67" s="422">
        <v>0.2</v>
      </c>
    </row>
    <row r="68" spans="1:7" ht="63.75">
      <c r="A68" s="503"/>
      <c r="B68" s="484" t="s">
        <v>5739</v>
      </c>
      <c r="C68" s="485" t="s">
        <v>87</v>
      </c>
      <c r="D68" s="423">
        <v>52</v>
      </c>
      <c r="E68" s="423">
        <v>65</v>
      </c>
      <c r="F68" s="423">
        <v>77.989999999999995</v>
      </c>
      <c r="G68" s="422">
        <v>0.2</v>
      </c>
    </row>
    <row r="69" spans="1:7" ht="12.75">
      <c r="A69" s="501"/>
      <c r="B69" s="480" t="s">
        <v>5740</v>
      </c>
      <c r="C69" s="494"/>
      <c r="D69" s="494"/>
      <c r="E69" s="494"/>
      <c r="F69" s="494"/>
      <c r="G69" s="494"/>
    </row>
    <row r="70" spans="1:7" ht="51">
      <c r="A70" s="503"/>
      <c r="B70" s="495" t="s">
        <v>5741</v>
      </c>
      <c r="C70" s="485" t="s">
        <v>5742</v>
      </c>
      <c r="D70" s="423">
        <v>66</v>
      </c>
      <c r="E70" s="423">
        <v>82.5</v>
      </c>
      <c r="F70" s="423">
        <v>98.99</v>
      </c>
      <c r="G70" s="422">
        <v>0.2</v>
      </c>
    </row>
    <row r="71" spans="1:7" ht="63.75">
      <c r="A71" s="503"/>
      <c r="B71" s="495" t="s">
        <v>5743</v>
      </c>
      <c r="C71" s="485" t="s">
        <v>5744</v>
      </c>
      <c r="D71" s="423">
        <v>88</v>
      </c>
      <c r="E71" s="423">
        <v>110</v>
      </c>
      <c r="F71" s="423">
        <v>130.99</v>
      </c>
      <c r="G71" s="422">
        <v>0.2</v>
      </c>
    </row>
    <row r="72" spans="1:7" ht="38.25">
      <c r="A72" s="503"/>
      <c r="B72" s="495" t="s">
        <v>5745</v>
      </c>
      <c r="C72" s="485" t="s">
        <v>5746</v>
      </c>
      <c r="D72" s="423">
        <v>53</v>
      </c>
      <c r="E72" s="423">
        <v>66.25</v>
      </c>
      <c r="F72" s="423">
        <v>78.989999999999995</v>
      </c>
      <c r="G72" s="422">
        <v>0.2</v>
      </c>
    </row>
    <row r="73" spans="1:7" ht="38.25">
      <c r="A73" s="503"/>
      <c r="B73" s="495" t="s">
        <v>5747</v>
      </c>
      <c r="C73" s="485" t="s">
        <v>5748</v>
      </c>
      <c r="D73" s="423">
        <v>42</v>
      </c>
      <c r="E73" s="423">
        <v>52.5</v>
      </c>
      <c r="F73" s="423">
        <v>62.99</v>
      </c>
      <c r="G73" s="422">
        <v>0.2</v>
      </c>
    </row>
    <row r="74" spans="1:7" ht="89.25">
      <c r="A74" s="505" t="s">
        <v>6008</v>
      </c>
      <c r="B74" s="495" t="s">
        <v>5749</v>
      </c>
      <c r="C74" s="485" t="s">
        <v>5995</v>
      </c>
      <c r="D74" s="423">
        <v>118</v>
      </c>
      <c r="E74" s="423">
        <v>147.5</v>
      </c>
      <c r="F74" s="423">
        <v>175.99</v>
      </c>
      <c r="G74" s="422">
        <v>0.2</v>
      </c>
    </row>
    <row r="75" spans="1:7" ht="38.25">
      <c r="A75" s="503"/>
      <c r="B75" s="495" t="s">
        <v>5750</v>
      </c>
      <c r="C75" s="485" t="s">
        <v>5751</v>
      </c>
      <c r="D75" s="423">
        <v>33</v>
      </c>
      <c r="E75" s="423">
        <v>41.25</v>
      </c>
      <c r="F75" s="423">
        <v>49.99</v>
      </c>
      <c r="G75" s="422">
        <v>0.2</v>
      </c>
    </row>
    <row r="76" spans="1:7" ht="51">
      <c r="A76" s="503"/>
      <c r="B76" s="495" t="s">
        <v>5752</v>
      </c>
      <c r="C76" s="485" t="s">
        <v>88</v>
      </c>
      <c r="D76" s="423">
        <v>26</v>
      </c>
      <c r="E76" s="423">
        <v>32.5</v>
      </c>
      <c r="F76" s="423">
        <v>38.99</v>
      </c>
      <c r="G76" s="422">
        <v>0.2</v>
      </c>
    </row>
    <row r="77" spans="1:7" ht="12.75">
      <c r="A77" s="502"/>
      <c r="B77" s="482" t="s">
        <v>5753</v>
      </c>
      <c r="C77" s="483"/>
      <c r="D77" s="483"/>
      <c r="E77" s="483"/>
      <c r="F77" s="483"/>
      <c r="G77" s="483"/>
    </row>
    <row r="78" spans="1:7" ht="51">
      <c r="A78" s="503"/>
      <c r="B78" s="489" t="s">
        <v>5754</v>
      </c>
      <c r="C78" s="485" t="s">
        <v>5755</v>
      </c>
      <c r="D78" s="423">
        <v>30</v>
      </c>
      <c r="E78" s="423">
        <v>37.5</v>
      </c>
      <c r="F78" s="423">
        <v>44.99</v>
      </c>
      <c r="G78" s="422">
        <v>0.2</v>
      </c>
    </row>
    <row r="79" spans="1:7" ht="51">
      <c r="A79" s="503"/>
      <c r="B79" s="489" t="s">
        <v>5756</v>
      </c>
      <c r="C79" s="485" t="s">
        <v>5757</v>
      </c>
      <c r="D79" s="423">
        <v>30</v>
      </c>
      <c r="E79" s="423">
        <v>37.5</v>
      </c>
      <c r="F79" s="423">
        <v>44.99</v>
      </c>
      <c r="G79" s="422">
        <v>0.2</v>
      </c>
    </row>
    <row r="80" spans="1:7" ht="38.25">
      <c r="A80" s="505"/>
      <c r="B80" s="489" t="s">
        <v>5758</v>
      </c>
      <c r="C80" s="485" t="s">
        <v>5759</v>
      </c>
      <c r="D80" s="423">
        <v>23</v>
      </c>
      <c r="E80" s="423">
        <v>28.75</v>
      </c>
      <c r="F80" s="423">
        <v>34.99</v>
      </c>
      <c r="G80" s="422">
        <v>0.2</v>
      </c>
    </row>
    <row r="81" spans="1:7" ht="38.25">
      <c r="A81" s="505"/>
      <c r="B81" s="489" t="s">
        <v>5760</v>
      </c>
      <c r="C81" s="485" t="s">
        <v>5996</v>
      </c>
      <c r="D81" s="423">
        <v>19</v>
      </c>
      <c r="E81" s="423">
        <v>23.75</v>
      </c>
      <c r="F81" s="423">
        <v>28.99</v>
      </c>
      <c r="G81" s="422">
        <v>0.2</v>
      </c>
    </row>
    <row r="82" spans="1:7" ht="38.25">
      <c r="A82" s="505" t="s">
        <v>6008</v>
      </c>
      <c r="B82" s="491" t="s">
        <v>5761</v>
      </c>
      <c r="C82" s="485" t="s">
        <v>5762</v>
      </c>
      <c r="D82" s="423">
        <v>15</v>
      </c>
      <c r="E82" s="423">
        <v>18.75</v>
      </c>
      <c r="F82" s="423">
        <v>22.99</v>
      </c>
      <c r="G82" s="422">
        <v>0.2</v>
      </c>
    </row>
    <row r="83" spans="1:7" ht="12.75">
      <c r="A83" s="502"/>
      <c r="B83" s="482" t="s">
        <v>5763</v>
      </c>
      <c r="C83" s="483"/>
      <c r="D83" s="483"/>
      <c r="E83" s="483"/>
      <c r="F83" s="483"/>
      <c r="G83" s="483"/>
    </row>
    <row r="84" spans="1:7" ht="51">
      <c r="A84" s="506"/>
      <c r="B84" s="489" t="s">
        <v>5764</v>
      </c>
      <c r="C84" s="485" t="s">
        <v>5765</v>
      </c>
      <c r="D84" s="423">
        <v>15</v>
      </c>
      <c r="E84" s="423">
        <v>18.75</v>
      </c>
      <c r="F84" s="423">
        <v>22.99</v>
      </c>
      <c r="G84" s="422">
        <v>0.2</v>
      </c>
    </row>
    <row r="85" spans="1:7" ht="38.25">
      <c r="A85" s="503"/>
      <c r="B85" s="489" t="s">
        <v>5766</v>
      </c>
      <c r="C85" s="485" t="s">
        <v>5767</v>
      </c>
      <c r="D85" s="423">
        <v>10</v>
      </c>
      <c r="E85" s="423">
        <v>12.5</v>
      </c>
      <c r="F85" s="423">
        <v>14.99</v>
      </c>
      <c r="G85" s="422">
        <v>0.2</v>
      </c>
    </row>
    <row r="86" spans="1:7" ht="51">
      <c r="A86" s="503"/>
      <c r="B86" s="489" t="s">
        <v>5768</v>
      </c>
      <c r="C86" s="485" t="s">
        <v>5769</v>
      </c>
      <c r="D86" s="423">
        <v>8</v>
      </c>
      <c r="E86" s="423">
        <v>10</v>
      </c>
      <c r="F86" s="423">
        <v>11.99</v>
      </c>
      <c r="G86" s="422">
        <v>0.2</v>
      </c>
    </row>
    <row r="87" spans="1:7" ht="12.75">
      <c r="A87" s="502"/>
      <c r="B87" s="482" t="s">
        <v>5770</v>
      </c>
      <c r="C87" s="492"/>
      <c r="D87" s="492"/>
      <c r="E87" s="492"/>
      <c r="F87" s="492"/>
      <c r="G87" s="492"/>
    </row>
    <row r="88" spans="1:7" ht="38.25">
      <c r="A88" s="503"/>
      <c r="B88" s="489" t="s">
        <v>5771</v>
      </c>
      <c r="C88" s="485" t="s">
        <v>89</v>
      </c>
      <c r="D88" s="423">
        <v>51</v>
      </c>
      <c r="E88" s="423">
        <v>63.75</v>
      </c>
      <c r="F88" s="423">
        <v>75.989999999999995</v>
      </c>
      <c r="G88" s="422">
        <v>0.2</v>
      </c>
    </row>
    <row r="89" spans="1:7" ht="38.25">
      <c r="A89" s="503"/>
      <c r="B89" s="489" t="s">
        <v>90</v>
      </c>
      <c r="C89" s="485" t="s">
        <v>91</v>
      </c>
      <c r="D89" s="423">
        <v>49</v>
      </c>
      <c r="E89" s="423">
        <v>61.25</v>
      </c>
      <c r="F89" s="423">
        <v>72.989999999999995</v>
      </c>
      <c r="G89" s="422">
        <v>0.2</v>
      </c>
    </row>
    <row r="90" spans="1:7" ht="38.25">
      <c r="A90" s="505" t="s">
        <v>6013</v>
      </c>
      <c r="B90" s="491" t="s">
        <v>5772</v>
      </c>
      <c r="C90" s="485" t="s">
        <v>5773</v>
      </c>
      <c r="D90" s="423">
        <v>37</v>
      </c>
      <c r="E90" s="423">
        <v>46.25</v>
      </c>
      <c r="F90" s="423">
        <v>55.99</v>
      </c>
      <c r="G90" s="422">
        <v>0.2</v>
      </c>
    </row>
    <row r="91" spans="1:7" ht="51">
      <c r="A91" s="506"/>
      <c r="B91" s="489" t="s">
        <v>5774</v>
      </c>
      <c r="C91" s="485" t="s">
        <v>5775</v>
      </c>
      <c r="D91" s="423">
        <v>33</v>
      </c>
      <c r="E91" s="423">
        <v>41.25</v>
      </c>
      <c r="F91" s="423">
        <v>49.99</v>
      </c>
      <c r="G91" s="422">
        <v>0.2</v>
      </c>
    </row>
    <row r="92" spans="1:7" ht="25.5">
      <c r="A92" s="503"/>
      <c r="B92" s="489" t="s">
        <v>92</v>
      </c>
      <c r="C92" s="485" t="s">
        <v>93</v>
      </c>
      <c r="D92" s="423">
        <v>15</v>
      </c>
      <c r="E92" s="423">
        <v>18.75</v>
      </c>
      <c r="F92" s="423">
        <v>22.99</v>
      </c>
      <c r="G92" s="422">
        <v>0.2</v>
      </c>
    </row>
    <row r="93" spans="1:7" ht="25.5">
      <c r="A93" s="503"/>
      <c r="B93" s="489" t="s">
        <v>5776</v>
      </c>
      <c r="C93" s="485" t="s">
        <v>94</v>
      </c>
      <c r="D93" s="423">
        <v>15</v>
      </c>
      <c r="E93" s="423">
        <v>18.75</v>
      </c>
      <c r="F93" s="423">
        <v>22.99</v>
      </c>
      <c r="G93" s="422">
        <v>0.2</v>
      </c>
    </row>
    <row r="94" spans="1:7" ht="12.75">
      <c r="A94" s="501"/>
      <c r="B94" s="480" t="s">
        <v>5777</v>
      </c>
      <c r="C94" s="481"/>
      <c r="D94" s="481"/>
      <c r="E94" s="481"/>
      <c r="F94" s="481"/>
      <c r="G94" s="481"/>
    </row>
    <row r="95" spans="1:7" ht="12.75">
      <c r="A95" s="502"/>
      <c r="B95" s="482" t="s">
        <v>5778</v>
      </c>
      <c r="C95" s="483"/>
      <c r="D95" s="483"/>
      <c r="E95" s="483"/>
      <c r="F95" s="483"/>
      <c r="G95" s="483"/>
    </row>
    <row r="96" spans="1:7" ht="63.75">
      <c r="A96" s="505"/>
      <c r="B96" s="489" t="s">
        <v>5779</v>
      </c>
      <c r="C96" s="485" t="s">
        <v>5997</v>
      </c>
      <c r="D96" s="423">
        <v>52</v>
      </c>
      <c r="E96" s="423">
        <v>65</v>
      </c>
      <c r="F96" s="423">
        <v>77.989999999999995</v>
      </c>
      <c r="G96" s="422">
        <v>0.2</v>
      </c>
    </row>
    <row r="97" spans="1:7" ht="63.75">
      <c r="A97" s="505"/>
      <c r="B97" s="489" t="s">
        <v>5780</v>
      </c>
      <c r="C97" s="485" t="s">
        <v>5998</v>
      </c>
      <c r="D97" s="423">
        <v>40</v>
      </c>
      <c r="E97" s="423">
        <v>50</v>
      </c>
      <c r="F97" s="423">
        <v>59.99</v>
      </c>
      <c r="G97" s="422">
        <v>0.2</v>
      </c>
    </row>
    <row r="98" spans="1:7" ht="76.5">
      <c r="A98" s="504" t="s">
        <v>6007</v>
      </c>
      <c r="B98" s="489" t="s">
        <v>5781</v>
      </c>
      <c r="C98" s="485" t="s">
        <v>5782</v>
      </c>
      <c r="D98" s="423">
        <v>63</v>
      </c>
      <c r="E98" s="423">
        <v>78.75</v>
      </c>
      <c r="F98" s="423">
        <v>93.99</v>
      </c>
      <c r="G98" s="422">
        <v>0.2</v>
      </c>
    </row>
    <row r="99" spans="1:7" ht="76.5">
      <c r="A99" s="504" t="s">
        <v>6007</v>
      </c>
      <c r="B99" s="489" t="s">
        <v>5783</v>
      </c>
      <c r="C99" s="485" t="s">
        <v>5784</v>
      </c>
      <c r="D99" s="423">
        <v>63</v>
      </c>
      <c r="E99" s="423">
        <v>78.75</v>
      </c>
      <c r="F99" s="423">
        <v>93.99</v>
      </c>
      <c r="G99" s="422">
        <v>0.2</v>
      </c>
    </row>
    <row r="100" spans="1:7" ht="89.25">
      <c r="A100" s="506"/>
      <c r="B100" s="489" t="s">
        <v>5785</v>
      </c>
      <c r="C100" s="485" t="s">
        <v>5786</v>
      </c>
      <c r="D100" s="423">
        <v>53</v>
      </c>
      <c r="E100" s="423">
        <v>66.25</v>
      </c>
      <c r="F100" s="423">
        <v>78.989999999999995</v>
      </c>
      <c r="G100" s="422">
        <v>0.2</v>
      </c>
    </row>
    <row r="101" spans="1:7" ht="12.75">
      <c r="A101" s="502"/>
      <c r="B101" s="482" t="s">
        <v>5787</v>
      </c>
      <c r="C101" s="483"/>
      <c r="D101" s="483"/>
      <c r="E101" s="483"/>
      <c r="F101" s="483"/>
      <c r="G101" s="483"/>
    </row>
    <row r="102" spans="1:7" ht="12.75">
      <c r="A102" s="502"/>
      <c r="B102" s="482" t="s">
        <v>95</v>
      </c>
      <c r="C102" s="483"/>
      <c r="D102" s="483"/>
      <c r="E102" s="483"/>
      <c r="F102" s="483"/>
      <c r="G102" s="483"/>
    </row>
    <row r="103" spans="1:7" ht="38.25">
      <c r="A103" s="504" t="s">
        <v>6007</v>
      </c>
      <c r="B103" s="495" t="s">
        <v>5788</v>
      </c>
      <c r="C103" s="485" t="s">
        <v>5789</v>
      </c>
      <c r="D103" s="423">
        <v>123</v>
      </c>
      <c r="E103" s="423">
        <v>153.75</v>
      </c>
      <c r="F103" s="423">
        <v>182.99</v>
      </c>
      <c r="G103" s="422">
        <v>0.2</v>
      </c>
    </row>
    <row r="104" spans="1:7" ht="38.25">
      <c r="A104" s="504" t="s">
        <v>6007</v>
      </c>
      <c r="B104" s="495" t="s">
        <v>5790</v>
      </c>
      <c r="C104" s="485" t="s">
        <v>2425</v>
      </c>
      <c r="D104" s="423">
        <v>123</v>
      </c>
      <c r="E104" s="423">
        <v>153.75</v>
      </c>
      <c r="F104" s="423">
        <v>182.99</v>
      </c>
      <c r="G104" s="422">
        <v>0.2</v>
      </c>
    </row>
    <row r="105" spans="1:7" ht="25.5">
      <c r="A105" s="504" t="s">
        <v>6007</v>
      </c>
      <c r="B105" s="495" t="s">
        <v>5791</v>
      </c>
      <c r="C105" s="485" t="s">
        <v>2426</v>
      </c>
      <c r="D105" s="423">
        <v>123</v>
      </c>
      <c r="E105" s="423">
        <v>153.75</v>
      </c>
      <c r="F105" s="423">
        <v>182.99</v>
      </c>
      <c r="G105" s="422">
        <v>0.2</v>
      </c>
    </row>
    <row r="106" spans="1:7" ht="25.5">
      <c r="A106" s="504" t="s">
        <v>6007</v>
      </c>
      <c r="B106" s="495" t="s">
        <v>5792</v>
      </c>
      <c r="C106" s="485" t="s">
        <v>2427</v>
      </c>
      <c r="D106" s="423">
        <v>123</v>
      </c>
      <c r="E106" s="423">
        <v>153.75</v>
      </c>
      <c r="F106" s="423">
        <v>182.99</v>
      </c>
      <c r="G106" s="422">
        <v>0.2</v>
      </c>
    </row>
    <row r="107" spans="1:7" ht="25.5">
      <c r="A107" s="506"/>
      <c r="B107" s="495" t="s">
        <v>5793</v>
      </c>
      <c r="C107" s="485" t="s">
        <v>96</v>
      </c>
      <c r="D107" s="423">
        <v>7</v>
      </c>
      <c r="E107" s="423">
        <v>8.75</v>
      </c>
      <c r="F107" s="423">
        <v>10.99</v>
      </c>
      <c r="G107" s="422">
        <v>0.2</v>
      </c>
    </row>
    <row r="108" spans="1:7" ht="25.5">
      <c r="A108" s="506"/>
      <c r="B108" s="495" t="s">
        <v>5794</v>
      </c>
      <c r="C108" s="485" t="s">
        <v>97</v>
      </c>
      <c r="D108" s="423">
        <v>13</v>
      </c>
      <c r="E108" s="423">
        <v>16.25</v>
      </c>
      <c r="F108" s="423">
        <v>19.989999999999998</v>
      </c>
      <c r="G108" s="422">
        <v>0.2</v>
      </c>
    </row>
    <row r="109" spans="1:7" ht="25.5">
      <c r="A109" s="506"/>
      <c r="B109" s="495" t="s">
        <v>5795</v>
      </c>
      <c r="C109" s="485" t="s">
        <v>98</v>
      </c>
      <c r="D109" s="423">
        <v>20</v>
      </c>
      <c r="E109" s="423">
        <v>25</v>
      </c>
      <c r="F109" s="423">
        <v>29.99</v>
      </c>
      <c r="G109" s="422">
        <v>0.2</v>
      </c>
    </row>
    <row r="110" spans="1:7" ht="25.5">
      <c r="A110" s="504" t="s">
        <v>2124</v>
      </c>
      <c r="B110" s="495" t="s">
        <v>5796</v>
      </c>
      <c r="C110" s="485" t="s">
        <v>99</v>
      </c>
      <c r="D110" s="423">
        <v>17</v>
      </c>
      <c r="E110" s="423">
        <v>21.25</v>
      </c>
      <c r="F110" s="423">
        <v>25.99</v>
      </c>
      <c r="G110" s="422">
        <v>0.2</v>
      </c>
    </row>
    <row r="111" spans="1:7" ht="25.5">
      <c r="A111" s="506"/>
      <c r="B111" s="495" t="s">
        <v>5797</v>
      </c>
      <c r="C111" s="485" t="s">
        <v>100</v>
      </c>
      <c r="D111" s="423">
        <v>47</v>
      </c>
      <c r="E111" s="423">
        <v>58.75</v>
      </c>
      <c r="F111" s="423">
        <v>69.989999999999995</v>
      </c>
      <c r="G111" s="422">
        <v>0.2</v>
      </c>
    </row>
    <row r="112" spans="1:7" ht="25.5">
      <c r="A112" s="506"/>
      <c r="B112" s="495" t="s">
        <v>5798</v>
      </c>
      <c r="C112" s="485" t="s">
        <v>101</v>
      </c>
      <c r="D112" s="423">
        <v>47</v>
      </c>
      <c r="E112" s="423">
        <v>58.75</v>
      </c>
      <c r="F112" s="423">
        <v>69.989999999999995</v>
      </c>
      <c r="G112" s="422">
        <v>0.2</v>
      </c>
    </row>
    <row r="113" spans="1:7" ht="25.5">
      <c r="A113" s="506"/>
      <c r="B113" s="495" t="s">
        <v>5799</v>
      </c>
      <c r="C113" s="485" t="s">
        <v>102</v>
      </c>
      <c r="D113" s="423">
        <v>33</v>
      </c>
      <c r="E113" s="423">
        <v>41.25</v>
      </c>
      <c r="F113" s="423">
        <v>49.99</v>
      </c>
      <c r="G113" s="422">
        <v>0.2</v>
      </c>
    </row>
    <row r="114" spans="1:7" ht="25.5">
      <c r="A114" s="506"/>
      <c r="B114" s="495" t="s">
        <v>5800</v>
      </c>
      <c r="C114" s="485" t="s">
        <v>103</v>
      </c>
      <c r="D114" s="423">
        <v>42</v>
      </c>
      <c r="E114" s="423">
        <v>52.5</v>
      </c>
      <c r="F114" s="423">
        <v>62.99</v>
      </c>
      <c r="G114" s="422">
        <v>0.2</v>
      </c>
    </row>
    <row r="115" spans="1:7">
      <c r="A115" s="506"/>
      <c r="B115" s="495" t="s">
        <v>5801</v>
      </c>
      <c r="C115" s="485" t="s">
        <v>104</v>
      </c>
      <c r="D115" s="423">
        <v>48</v>
      </c>
      <c r="E115" s="423">
        <v>60</v>
      </c>
      <c r="F115" s="423">
        <v>71.989999999999995</v>
      </c>
      <c r="G115" s="422">
        <v>0.2</v>
      </c>
    </row>
    <row r="116" spans="1:7">
      <c r="A116" s="506"/>
      <c r="B116" s="495" t="s">
        <v>5802</v>
      </c>
      <c r="C116" s="485" t="s">
        <v>5803</v>
      </c>
      <c r="D116" s="423">
        <v>55</v>
      </c>
      <c r="E116" s="423">
        <v>68.75</v>
      </c>
      <c r="F116" s="423">
        <v>81.99</v>
      </c>
      <c r="G116" s="422">
        <v>0.2</v>
      </c>
    </row>
    <row r="117" spans="1:7">
      <c r="A117" s="506"/>
      <c r="B117" s="495" t="s">
        <v>5804</v>
      </c>
      <c r="C117" s="485" t="s">
        <v>5805</v>
      </c>
      <c r="D117" s="423">
        <v>63</v>
      </c>
      <c r="E117" s="423">
        <v>78.75</v>
      </c>
      <c r="F117" s="423">
        <v>93.99</v>
      </c>
      <c r="G117" s="422">
        <v>0.2</v>
      </c>
    </row>
    <row r="118" spans="1:7" ht="12.75">
      <c r="A118" s="502"/>
      <c r="B118" s="482" t="s">
        <v>105</v>
      </c>
      <c r="C118" s="483"/>
      <c r="D118" s="483"/>
      <c r="E118" s="483"/>
      <c r="F118" s="483"/>
      <c r="G118" s="483"/>
    </row>
    <row r="119" spans="1:7" ht="25.5">
      <c r="A119" s="506"/>
      <c r="B119" s="495" t="s">
        <v>5806</v>
      </c>
      <c r="C119" s="485" t="s">
        <v>106</v>
      </c>
      <c r="D119" s="423">
        <v>12</v>
      </c>
      <c r="E119" s="423">
        <v>15</v>
      </c>
      <c r="F119" s="423">
        <v>17.989999999999998</v>
      </c>
      <c r="G119" s="422">
        <v>0.2</v>
      </c>
    </row>
    <row r="120" spans="1:7" ht="25.5">
      <c r="A120" s="506"/>
      <c r="B120" s="495" t="s">
        <v>5807</v>
      </c>
      <c r="C120" s="485" t="s">
        <v>107</v>
      </c>
      <c r="D120" s="423">
        <v>14</v>
      </c>
      <c r="E120" s="423">
        <v>17.5</v>
      </c>
      <c r="F120" s="423">
        <v>20.99</v>
      </c>
      <c r="G120" s="422">
        <v>0.2</v>
      </c>
    </row>
    <row r="121" spans="1:7" ht="25.5">
      <c r="A121" s="506"/>
      <c r="B121" s="495" t="s">
        <v>5808</v>
      </c>
      <c r="C121" s="485" t="s">
        <v>108</v>
      </c>
      <c r="D121" s="423">
        <v>25</v>
      </c>
      <c r="E121" s="423">
        <v>31.25</v>
      </c>
      <c r="F121" s="423">
        <v>37.99</v>
      </c>
      <c r="G121" s="422">
        <v>0.2</v>
      </c>
    </row>
    <row r="122" spans="1:7" ht="25.5">
      <c r="A122" s="506"/>
      <c r="B122" s="495" t="s">
        <v>5809</v>
      </c>
      <c r="C122" s="485" t="s">
        <v>109</v>
      </c>
      <c r="D122" s="423">
        <v>39</v>
      </c>
      <c r="E122" s="423">
        <v>48.75</v>
      </c>
      <c r="F122" s="423">
        <v>58.99</v>
      </c>
      <c r="G122" s="422">
        <v>0.2</v>
      </c>
    </row>
    <row r="123" spans="1:7" ht="25.5">
      <c r="A123" s="506"/>
      <c r="B123" s="495" t="s">
        <v>5810</v>
      </c>
      <c r="C123" s="485" t="s">
        <v>5811</v>
      </c>
      <c r="D123" s="423">
        <v>11</v>
      </c>
      <c r="E123" s="423">
        <v>13.75</v>
      </c>
      <c r="F123" s="423">
        <v>16.989999999999998</v>
      </c>
      <c r="G123" s="422">
        <v>0.2</v>
      </c>
    </row>
    <row r="124" spans="1:7" ht="25.5">
      <c r="A124" s="506"/>
      <c r="B124" s="495" t="s">
        <v>5812</v>
      </c>
      <c r="C124" s="485" t="s">
        <v>110</v>
      </c>
      <c r="D124" s="423">
        <v>17</v>
      </c>
      <c r="E124" s="423">
        <v>21.25</v>
      </c>
      <c r="F124" s="423">
        <v>25.99</v>
      </c>
      <c r="G124" s="422">
        <v>0.2</v>
      </c>
    </row>
    <row r="125" spans="1:7" ht="12.75">
      <c r="A125" s="501"/>
      <c r="B125" s="480" t="s">
        <v>111</v>
      </c>
      <c r="C125" s="481"/>
      <c r="D125" s="481"/>
      <c r="E125" s="481"/>
      <c r="F125" s="481"/>
      <c r="G125" s="481"/>
    </row>
    <row r="126" spans="1:7" ht="12.75">
      <c r="A126" s="502"/>
      <c r="B126" s="482" t="s">
        <v>5813</v>
      </c>
      <c r="C126" s="483"/>
      <c r="D126" s="483"/>
      <c r="E126" s="483"/>
      <c r="F126" s="483"/>
      <c r="G126" s="483"/>
    </row>
    <row r="127" spans="1:7" ht="63.75">
      <c r="A127" s="505"/>
      <c r="B127" s="484" t="s">
        <v>5814</v>
      </c>
      <c r="C127" s="485" t="s">
        <v>5815</v>
      </c>
      <c r="D127" s="423">
        <v>138</v>
      </c>
      <c r="E127" s="423">
        <v>172.5</v>
      </c>
      <c r="F127" s="423">
        <v>205.99</v>
      </c>
      <c r="G127" s="422">
        <v>0.2</v>
      </c>
    </row>
    <row r="128" spans="1:7" ht="63.75">
      <c r="A128" s="505" t="s">
        <v>6008</v>
      </c>
      <c r="B128" s="486" t="s">
        <v>5816</v>
      </c>
      <c r="C128" s="485" t="s">
        <v>5817</v>
      </c>
      <c r="D128" s="423">
        <v>73</v>
      </c>
      <c r="E128" s="423">
        <v>91.25</v>
      </c>
      <c r="F128" s="423">
        <v>108.99</v>
      </c>
      <c r="G128" s="422">
        <v>0.2</v>
      </c>
    </row>
    <row r="129" spans="1:7" ht="51">
      <c r="A129" s="505"/>
      <c r="B129" s="489" t="s">
        <v>5818</v>
      </c>
      <c r="C129" s="485" t="s">
        <v>5819</v>
      </c>
      <c r="D129" s="423">
        <v>69</v>
      </c>
      <c r="E129" s="423">
        <v>86.25</v>
      </c>
      <c r="F129" s="423">
        <v>102.99</v>
      </c>
      <c r="G129" s="422">
        <v>0.2</v>
      </c>
    </row>
    <row r="130" spans="1:7" ht="51">
      <c r="A130" s="505" t="s">
        <v>6011</v>
      </c>
      <c r="B130" s="489" t="s">
        <v>5820</v>
      </c>
      <c r="C130" s="485" t="s">
        <v>5821</v>
      </c>
      <c r="D130" s="423">
        <v>49</v>
      </c>
      <c r="E130" s="423">
        <v>61.25</v>
      </c>
      <c r="F130" s="423">
        <v>72.989999999999995</v>
      </c>
      <c r="G130" s="422">
        <v>0.2</v>
      </c>
    </row>
    <row r="131" spans="1:7" ht="12.75">
      <c r="A131" s="502"/>
      <c r="B131" s="482" t="s">
        <v>5822</v>
      </c>
      <c r="C131" s="483"/>
      <c r="D131" s="483"/>
      <c r="E131" s="483"/>
      <c r="F131" s="483"/>
      <c r="G131" s="483"/>
    </row>
    <row r="132" spans="1:7" ht="63.75">
      <c r="A132" s="503"/>
      <c r="B132" s="489" t="s">
        <v>5823</v>
      </c>
      <c r="C132" s="485" t="s">
        <v>5824</v>
      </c>
      <c r="D132" s="423">
        <v>138</v>
      </c>
      <c r="E132" s="423">
        <v>172.5</v>
      </c>
      <c r="F132" s="423">
        <v>205.99</v>
      </c>
      <c r="G132" s="422">
        <v>0.2</v>
      </c>
    </row>
    <row r="133" spans="1:7" ht="63.75">
      <c r="A133" s="503"/>
      <c r="B133" s="489" t="s">
        <v>5825</v>
      </c>
      <c r="C133" s="485" t="s">
        <v>5826</v>
      </c>
      <c r="D133" s="423">
        <v>97</v>
      </c>
      <c r="E133" s="423">
        <v>121.25</v>
      </c>
      <c r="F133" s="423">
        <v>144.99</v>
      </c>
      <c r="G133" s="422">
        <v>0.2</v>
      </c>
    </row>
    <row r="134" spans="1:7" ht="51">
      <c r="A134" s="505"/>
      <c r="B134" s="489" t="s">
        <v>5827</v>
      </c>
      <c r="C134" s="485" t="s">
        <v>5828</v>
      </c>
      <c r="D134" s="423">
        <v>61</v>
      </c>
      <c r="E134" s="423">
        <v>76.25</v>
      </c>
      <c r="F134" s="423">
        <v>90.99</v>
      </c>
      <c r="G134" s="422">
        <v>0.2</v>
      </c>
    </row>
    <row r="135" spans="1:7" ht="51">
      <c r="A135" s="504" t="s">
        <v>6007</v>
      </c>
      <c r="B135" s="489" t="s">
        <v>5829</v>
      </c>
      <c r="C135" s="485" t="s">
        <v>5830</v>
      </c>
      <c r="D135" s="423">
        <v>44</v>
      </c>
      <c r="E135" s="423">
        <v>55</v>
      </c>
      <c r="F135" s="423">
        <v>65.989999999999995</v>
      </c>
      <c r="G135" s="422">
        <v>0.2</v>
      </c>
    </row>
    <row r="136" spans="1:7" ht="51">
      <c r="A136" s="506"/>
      <c r="B136" s="489" t="s">
        <v>5831</v>
      </c>
      <c r="C136" s="485" t="s">
        <v>112</v>
      </c>
      <c r="D136" s="423">
        <v>44</v>
      </c>
      <c r="E136" s="423">
        <v>55</v>
      </c>
      <c r="F136" s="423">
        <v>65.989999999999995</v>
      </c>
      <c r="G136" s="422">
        <v>0.2</v>
      </c>
    </row>
    <row r="137" spans="1:7" ht="51">
      <c r="A137" s="506"/>
      <c r="B137" s="489" t="s">
        <v>5832</v>
      </c>
      <c r="C137" s="485" t="s">
        <v>5833</v>
      </c>
      <c r="D137" s="423">
        <v>34</v>
      </c>
      <c r="E137" s="423">
        <v>42.5</v>
      </c>
      <c r="F137" s="423">
        <v>50.99</v>
      </c>
      <c r="G137" s="422">
        <v>0.2</v>
      </c>
    </row>
    <row r="138" spans="1:7" ht="38.25">
      <c r="A138" s="503"/>
      <c r="B138" s="489" t="s">
        <v>5834</v>
      </c>
      <c r="C138" s="485" t="s">
        <v>5835</v>
      </c>
      <c r="D138" s="423">
        <v>26</v>
      </c>
      <c r="E138" s="423">
        <v>32.5</v>
      </c>
      <c r="F138" s="423">
        <v>38.99</v>
      </c>
      <c r="G138" s="422">
        <v>0.2</v>
      </c>
    </row>
    <row r="139" spans="1:7" ht="12.75">
      <c r="A139" s="502"/>
      <c r="B139" s="482" t="s">
        <v>5836</v>
      </c>
      <c r="C139" s="483"/>
      <c r="D139" s="483"/>
      <c r="E139" s="483"/>
      <c r="F139" s="483"/>
      <c r="G139" s="483"/>
    </row>
    <row r="140" spans="1:7" ht="89.25">
      <c r="A140" s="506"/>
      <c r="B140" s="489" t="s">
        <v>5837</v>
      </c>
      <c r="C140" s="485" t="s">
        <v>5999</v>
      </c>
      <c r="D140" s="423">
        <v>55</v>
      </c>
      <c r="E140" s="423">
        <v>68.75</v>
      </c>
      <c r="F140" s="423">
        <v>81.99</v>
      </c>
      <c r="G140" s="422">
        <v>0.2</v>
      </c>
    </row>
    <row r="141" spans="1:7" ht="38.25">
      <c r="A141" s="506"/>
      <c r="B141" s="489" t="s">
        <v>5838</v>
      </c>
      <c r="C141" s="485" t="s">
        <v>5839</v>
      </c>
      <c r="D141" s="423">
        <v>32</v>
      </c>
      <c r="E141" s="423">
        <v>40</v>
      </c>
      <c r="F141" s="423">
        <v>47.99</v>
      </c>
      <c r="G141" s="422">
        <v>0.2</v>
      </c>
    </row>
    <row r="142" spans="1:7" ht="12.75">
      <c r="A142" s="502"/>
      <c r="B142" s="482" t="s">
        <v>5840</v>
      </c>
      <c r="C142" s="483"/>
      <c r="D142" s="483"/>
      <c r="E142" s="483"/>
      <c r="F142" s="483"/>
      <c r="G142" s="483"/>
    </row>
    <row r="143" spans="1:7" ht="12.75">
      <c r="A143" s="501"/>
      <c r="B143" s="480" t="s">
        <v>5841</v>
      </c>
      <c r="C143" s="481"/>
      <c r="D143" s="481"/>
      <c r="E143" s="481"/>
      <c r="F143" s="481"/>
      <c r="G143" s="481"/>
    </row>
    <row r="144" spans="1:7" ht="63.75">
      <c r="A144" s="505" t="s">
        <v>6011</v>
      </c>
      <c r="B144" s="484" t="s">
        <v>5842</v>
      </c>
      <c r="C144" s="485" t="s">
        <v>152</v>
      </c>
      <c r="D144" s="423">
        <v>48</v>
      </c>
      <c r="E144" s="423">
        <v>60</v>
      </c>
      <c r="F144" s="423">
        <v>71.989999999999995</v>
      </c>
      <c r="G144" s="422">
        <v>0.2</v>
      </c>
    </row>
    <row r="145" spans="1:7" ht="63.75">
      <c r="A145" s="505" t="s">
        <v>6011</v>
      </c>
      <c r="B145" s="484" t="s">
        <v>113</v>
      </c>
      <c r="C145" s="485" t="s">
        <v>114</v>
      </c>
      <c r="D145" s="423">
        <v>33</v>
      </c>
      <c r="E145" s="423">
        <v>41.25</v>
      </c>
      <c r="F145" s="423">
        <v>49.99</v>
      </c>
      <c r="G145" s="422">
        <v>0.2</v>
      </c>
    </row>
    <row r="146" spans="1:7" ht="12.75">
      <c r="A146" s="501"/>
      <c r="B146" s="480" t="s">
        <v>5843</v>
      </c>
      <c r="C146" s="481"/>
      <c r="D146" s="481"/>
      <c r="E146" s="481"/>
      <c r="F146" s="481"/>
      <c r="G146" s="481"/>
    </row>
    <row r="147" spans="1:7" ht="38.25">
      <c r="A147" s="506"/>
      <c r="B147" s="484" t="s">
        <v>5844</v>
      </c>
      <c r="C147" s="485" t="s">
        <v>115</v>
      </c>
      <c r="D147" s="423">
        <v>37</v>
      </c>
      <c r="E147" s="423">
        <v>46.25</v>
      </c>
      <c r="F147" s="423">
        <v>55.99</v>
      </c>
      <c r="G147" s="422">
        <v>0.2</v>
      </c>
    </row>
    <row r="148" spans="1:7" ht="38.25">
      <c r="A148" s="506"/>
      <c r="B148" s="484" t="s">
        <v>5845</v>
      </c>
      <c r="C148" s="485" t="s">
        <v>116</v>
      </c>
      <c r="D148" s="423">
        <v>37</v>
      </c>
      <c r="E148" s="423">
        <v>46.25</v>
      </c>
      <c r="F148" s="423">
        <v>55.99</v>
      </c>
      <c r="G148" s="422">
        <v>0.2</v>
      </c>
    </row>
    <row r="149" spans="1:7" ht="63.75">
      <c r="A149" s="506"/>
      <c r="B149" s="484" t="s">
        <v>5846</v>
      </c>
      <c r="C149" s="485" t="s">
        <v>117</v>
      </c>
      <c r="D149" s="423">
        <v>37</v>
      </c>
      <c r="E149" s="423">
        <v>46.25</v>
      </c>
      <c r="F149" s="423">
        <v>55.99</v>
      </c>
      <c r="G149" s="422">
        <v>0.2</v>
      </c>
    </row>
    <row r="150" spans="1:7" ht="25.5">
      <c r="A150" s="506"/>
      <c r="B150" s="484" t="s">
        <v>5847</v>
      </c>
      <c r="C150" s="485" t="s">
        <v>118</v>
      </c>
      <c r="D150" s="423">
        <v>50</v>
      </c>
      <c r="E150" s="423">
        <v>62.5</v>
      </c>
      <c r="F150" s="423">
        <v>74.989999999999995</v>
      </c>
      <c r="G150" s="422">
        <v>0.2</v>
      </c>
    </row>
    <row r="151" spans="1:7" ht="12.75">
      <c r="A151" s="501"/>
      <c r="B151" s="480" t="s">
        <v>5848</v>
      </c>
      <c r="C151" s="496"/>
      <c r="D151" s="496"/>
      <c r="E151" s="496"/>
      <c r="F151" s="496"/>
      <c r="G151" s="496"/>
    </row>
    <row r="152" spans="1:7" ht="25.5">
      <c r="A152" s="503"/>
      <c r="B152" s="484" t="s">
        <v>5849</v>
      </c>
      <c r="C152" s="485" t="s">
        <v>5850</v>
      </c>
      <c r="D152" s="423">
        <v>23</v>
      </c>
      <c r="E152" s="423">
        <v>28.75</v>
      </c>
      <c r="F152" s="423">
        <v>34.99</v>
      </c>
      <c r="G152" s="422">
        <v>0.2</v>
      </c>
    </row>
    <row r="153" spans="1:7" ht="25.5">
      <c r="A153" s="505"/>
      <c r="B153" s="484" t="s">
        <v>5851</v>
      </c>
      <c r="C153" s="485" t="s">
        <v>5852</v>
      </c>
      <c r="D153" s="423">
        <v>35</v>
      </c>
      <c r="E153" s="423">
        <v>43.75</v>
      </c>
      <c r="F153" s="423">
        <v>52.99</v>
      </c>
      <c r="G153" s="422">
        <v>0.2</v>
      </c>
    </row>
    <row r="154" spans="1:7" ht="25.5">
      <c r="A154" s="505" t="s">
        <v>6008</v>
      </c>
      <c r="B154" s="484" t="s">
        <v>5853</v>
      </c>
      <c r="C154" s="485" t="s">
        <v>5854</v>
      </c>
      <c r="D154" s="423">
        <v>13</v>
      </c>
      <c r="E154" s="423">
        <v>16.25</v>
      </c>
      <c r="F154" s="423">
        <v>19.989999999999998</v>
      </c>
      <c r="G154" s="422">
        <v>0.2</v>
      </c>
    </row>
    <row r="155" spans="1:7" ht="25.5">
      <c r="A155" s="505" t="s">
        <v>6008</v>
      </c>
      <c r="B155" s="484" t="s">
        <v>5855</v>
      </c>
      <c r="C155" s="485" t="s">
        <v>5856</v>
      </c>
      <c r="D155" s="423">
        <v>19</v>
      </c>
      <c r="E155" s="423">
        <v>23.75</v>
      </c>
      <c r="F155" s="423">
        <v>28.99</v>
      </c>
      <c r="G155" s="422">
        <v>0.2</v>
      </c>
    </row>
    <row r="156" spans="1:7" ht="12.75">
      <c r="A156" s="501"/>
      <c r="B156" s="480" t="s">
        <v>5857</v>
      </c>
      <c r="C156" s="496"/>
      <c r="D156" s="496"/>
      <c r="E156" s="496"/>
      <c r="F156" s="496"/>
      <c r="G156" s="496"/>
    </row>
    <row r="157" spans="1:7" ht="12.75">
      <c r="A157" s="501"/>
      <c r="B157" s="480" t="s">
        <v>119</v>
      </c>
      <c r="C157" s="496"/>
      <c r="D157" s="496"/>
      <c r="E157" s="496"/>
      <c r="F157" s="496"/>
      <c r="G157" s="496"/>
    </row>
    <row r="158" spans="1:7" ht="25.5">
      <c r="A158" s="505"/>
      <c r="B158" s="489" t="s">
        <v>120</v>
      </c>
      <c r="C158" s="485" t="s">
        <v>121</v>
      </c>
      <c r="D158" s="423">
        <v>37</v>
      </c>
      <c r="E158" s="423">
        <v>46.25</v>
      </c>
      <c r="F158" s="423">
        <v>55.99</v>
      </c>
      <c r="G158" s="422">
        <v>0.2</v>
      </c>
    </row>
    <row r="159" spans="1:7" ht="25.5">
      <c r="A159" s="505"/>
      <c r="B159" s="484" t="s">
        <v>5858</v>
      </c>
      <c r="C159" s="485" t="s">
        <v>5859</v>
      </c>
      <c r="D159" s="423">
        <v>30</v>
      </c>
      <c r="E159" s="423">
        <v>37.5</v>
      </c>
      <c r="F159" s="423">
        <v>44.99</v>
      </c>
      <c r="G159" s="422">
        <v>0.2</v>
      </c>
    </row>
    <row r="160" spans="1:7">
      <c r="A160" s="505" t="s">
        <v>6008</v>
      </c>
      <c r="B160" s="484" t="s">
        <v>5860</v>
      </c>
      <c r="C160" s="485" t="s">
        <v>122</v>
      </c>
      <c r="D160" s="423">
        <v>14</v>
      </c>
      <c r="E160" s="423">
        <v>17.5</v>
      </c>
      <c r="F160" s="423">
        <v>20.99</v>
      </c>
      <c r="G160" s="422">
        <v>0.2</v>
      </c>
    </row>
    <row r="161" spans="1:7" ht="12.75">
      <c r="A161" s="501"/>
      <c r="B161" s="480" t="s">
        <v>5861</v>
      </c>
      <c r="C161" s="496"/>
      <c r="D161" s="496"/>
      <c r="E161" s="496"/>
      <c r="F161" s="496"/>
      <c r="G161" s="496"/>
    </row>
    <row r="162" spans="1:7" ht="25.5">
      <c r="A162" s="505" t="s">
        <v>6008</v>
      </c>
      <c r="B162" s="497" t="s">
        <v>2428</v>
      </c>
      <c r="C162" s="498" t="s">
        <v>5862</v>
      </c>
      <c r="D162" s="423">
        <v>19</v>
      </c>
      <c r="E162" s="423">
        <v>23.75</v>
      </c>
      <c r="F162" s="423">
        <v>28.99</v>
      </c>
      <c r="G162" s="422">
        <v>0.2</v>
      </c>
    </row>
    <row r="163" spans="1:7" ht="12.75">
      <c r="A163" s="501"/>
      <c r="B163" s="480" t="s">
        <v>123</v>
      </c>
      <c r="C163" s="496"/>
      <c r="D163" s="496"/>
      <c r="E163" s="496"/>
      <c r="F163" s="496"/>
      <c r="G163" s="496"/>
    </row>
    <row r="164" spans="1:7" ht="25.5">
      <c r="A164" s="503"/>
      <c r="B164" s="489" t="s">
        <v>5863</v>
      </c>
      <c r="C164" s="485" t="s">
        <v>124</v>
      </c>
      <c r="D164" s="423">
        <v>17</v>
      </c>
      <c r="E164" s="423">
        <v>21.25</v>
      </c>
      <c r="F164" s="423">
        <v>25.99</v>
      </c>
      <c r="G164" s="422">
        <v>0.2</v>
      </c>
    </row>
    <row r="165" spans="1:7" ht="12.75">
      <c r="A165" s="501"/>
      <c r="B165" s="480" t="s">
        <v>5864</v>
      </c>
      <c r="C165" s="481"/>
      <c r="D165" s="481"/>
      <c r="E165" s="481"/>
      <c r="F165" s="481"/>
      <c r="G165" s="481"/>
    </row>
    <row r="166" spans="1:7" ht="12.75">
      <c r="A166" s="502"/>
      <c r="B166" s="482" t="s">
        <v>5865</v>
      </c>
      <c r="C166" s="493"/>
      <c r="D166" s="493"/>
      <c r="E166" s="493"/>
      <c r="F166" s="493"/>
      <c r="G166" s="493"/>
    </row>
    <row r="167" spans="1:7" ht="51">
      <c r="A167" s="506"/>
      <c r="B167" s="484" t="s">
        <v>5866</v>
      </c>
      <c r="C167" s="485" t="s">
        <v>125</v>
      </c>
      <c r="D167" s="423">
        <v>38</v>
      </c>
      <c r="E167" s="423">
        <v>47.5</v>
      </c>
      <c r="F167" s="423">
        <v>56.99</v>
      </c>
      <c r="G167" s="422">
        <v>0.2</v>
      </c>
    </row>
    <row r="168" spans="1:7" ht="63.75">
      <c r="A168" s="506"/>
      <c r="B168" s="484" t="s">
        <v>5867</v>
      </c>
      <c r="C168" s="485" t="s">
        <v>126</v>
      </c>
      <c r="D168" s="423">
        <v>68</v>
      </c>
      <c r="E168" s="423">
        <v>85</v>
      </c>
      <c r="F168" s="423">
        <v>101.99</v>
      </c>
      <c r="G168" s="422">
        <v>0.2</v>
      </c>
    </row>
    <row r="169" spans="1:7" ht="89.25">
      <c r="A169" s="506"/>
      <c r="B169" s="484" t="s">
        <v>5868</v>
      </c>
      <c r="C169" s="485" t="s">
        <v>127</v>
      </c>
      <c r="D169" s="423">
        <v>164</v>
      </c>
      <c r="E169" s="423">
        <v>205</v>
      </c>
      <c r="F169" s="423">
        <v>243.99</v>
      </c>
      <c r="G169" s="422">
        <v>0.2</v>
      </c>
    </row>
    <row r="170" spans="1:7" ht="12.75">
      <c r="A170" s="507"/>
      <c r="B170" s="482" t="s">
        <v>128</v>
      </c>
      <c r="C170" s="493"/>
      <c r="D170" s="493"/>
      <c r="E170" s="493"/>
      <c r="F170" s="493"/>
      <c r="G170" s="493"/>
    </row>
    <row r="171" spans="1:7" ht="76.5">
      <c r="A171" s="506"/>
      <c r="B171" s="484" t="s">
        <v>5869</v>
      </c>
      <c r="C171" s="485" t="s">
        <v>5870</v>
      </c>
      <c r="D171" s="423">
        <v>74</v>
      </c>
      <c r="E171" s="423">
        <v>92.5</v>
      </c>
      <c r="F171" s="423">
        <v>110.99</v>
      </c>
      <c r="G171" s="422">
        <v>0.2</v>
      </c>
    </row>
    <row r="172" spans="1:7" ht="89.25">
      <c r="A172" s="506"/>
      <c r="B172" s="484" t="s">
        <v>5871</v>
      </c>
      <c r="C172" s="485" t="s">
        <v>5872</v>
      </c>
      <c r="D172" s="423">
        <v>98</v>
      </c>
      <c r="E172" s="423">
        <v>122.5</v>
      </c>
      <c r="F172" s="423">
        <v>145.99</v>
      </c>
      <c r="G172" s="422">
        <v>0.2</v>
      </c>
    </row>
    <row r="173" spans="1:7" ht="63.75">
      <c r="A173" s="506"/>
      <c r="B173" s="484" t="s">
        <v>5873</v>
      </c>
      <c r="C173" s="485" t="s">
        <v>6000</v>
      </c>
      <c r="D173" s="423">
        <v>134</v>
      </c>
      <c r="E173" s="423">
        <v>167.5</v>
      </c>
      <c r="F173" s="423">
        <v>199.99</v>
      </c>
      <c r="G173" s="422">
        <v>0.2</v>
      </c>
    </row>
    <row r="174" spans="1:7" ht="102">
      <c r="A174" s="506"/>
      <c r="B174" s="484" t="s">
        <v>5874</v>
      </c>
      <c r="C174" s="485" t="s">
        <v>129</v>
      </c>
      <c r="D174" s="423">
        <v>198</v>
      </c>
      <c r="E174" s="423">
        <v>247.5</v>
      </c>
      <c r="F174" s="423">
        <v>294.99</v>
      </c>
      <c r="G174" s="422">
        <v>0.2</v>
      </c>
    </row>
    <row r="175" spans="1:7" ht="12.75">
      <c r="A175" s="501"/>
      <c r="B175" s="480" t="s">
        <v>5875</v>
      </c>
      <c r="C175" s="496"/>
      <c r="D175" s="496"/>
      <c r="E175" s="496"/>
      <c r="F175" s="496"/>
      <c r="G175" s="496"/>
    </row>
    <row r="176" spans="1:7" ht="12.75">
      <c r="A176" s="502"/>
      <c r="B176" s="482" t="s">
        <v>5876</v>
      </c>
      <c r="C176" s="492"/>
      <c r="D176" s="492"/>
      <c r="E176" s="492"/>
      <c r="F176" s="492"/>
      <c r="G176" s="492"/>
    </row>
    <row r="177" spans="1:7" ht="102">
      <c r="A177" s="506"/>
      <c r="B177" s="484" t="s">
        <v>5877</v>
      </c>
      <c r="C177" s="485" t="s">
        <v>5878</v>
      </c>
      <c r="D177" s="423">
        <v>313</v>
      </c>
      <c r="E177" s="423">
        <v>391.25</v>
      </c>
      <c r="F177" s="423">
        <v>465.99</v>
      </c>
      <c r="G177" s="422">
        <v>0.2</v>
      </c>
    </row>
    <row r="178" spans="1:7" ht="51">
      <c r="A178" s="506"/>
      <c r="B178" s="484" t="s">
        <v>5879</v>
      </c>
      <c r="C178" s="485" t="s">
        <v>6001</v>
      </c>
      <c r="D178" s="423">
        <v>242</v>
      </c>
      <c r="E178" s="423">
        <v>302.5</v>
      </c>
      <c r="F178" s="423">
        <v>359.99</v>
      </c>
      <c r="G178" s="422">
        <v>0.2</v>
      </c>
    </row>
    <row r="179" spans="1:7" ht="102">
      <c r="A179" s="506"/>
      <c r="B179" s="484" t="s">
        <v>5880</v>
      </c>
      <c r="C179" s="485" t="s">
        <v>5881</v>
      </c>
      <c r="D179" s="423">
        <v>164</v>
      </c>
      <c r="E179" s="423">
        <v>205</v>
      </c>
      <c r="F179" s="423">
        <v>243.99</v>
      </c>
      <c r="G179" s="422">
        <v>0.2</v>
      </c>
    </row>
    <row r="180" spans="1:7" ht="12.75">
      <c r="A180" s="502"/>
      <c r="B180" s="482" t="s">
        <v>5882</v>
      </c>
      <c r="C180" s="483"/>
      <c r="D180" s="483"/>
      <c r="E180" s="483"/>
      <c r="F180" s="483"/>
      <c r="G180" s="483"/>
    </row>
    <row r="181" spans="1:7" ht="140.25">
      <c r="A181" s="505" t="s">
        <v>6011</v>
      </c>
      <c r="B181" s="484" t="s">
        <v>5883</v>
      </c>
      <c r="C181" s="485" t="s">
        <v>5884</v>
      </c>
      <c r="D181" s="113"/>
      <c r="E181" s="113"/>
      <c r="F181" s="113"/>
      <c r="G181" s="113"/>
    </row>
    <row r="182" spans="1:7" ht="165.75">
      <c r="A182" s="508"/>
      <c r="B182" s="484" t="s">
        <v>5885</v>
      </c>
      <c r="C182" s="485" t="s">
        <v>130</v>
      </c>
      <c r="D182" s="423">
        <v>1187</v>
      </c>
      <c r="E182" s="423">
        <v>1483.75</v>
      </c>
      <c r="F182" s="423">
        <v>1765.99</v>
      </c>
      <c r="G182" s="422">
        <v>0.2</v>
      </c>
    </row>
    <row r="183" spans="1:7" ht="25.5">
      <c r="A183" s="508"/>
      <c r="B183" s="484" t="s">
        <v>5886</v>
      </c>
      <c r="C183" s="485" t="s">
        <v>131</v>
      </c>
      <c r="D183" s="423">
        <v>428</v>
      </c>
      <c r="E183" s="423">
        <v>535</v>
      </c>
      <c r="F183" s="423">
        <v>636.99</v>
      </c>
      <c r="G183" s="422">
        <v>0.2</v>
      </c>
    </row>
    <row r="184" spans="1:7" ht="12.75">
      <c r="A184" s="502"/>
      <c r="B184" s="482" t="s">
        <v>5887</v>
      </c>
      <c r="C184" s="483"/>
      <c r="D184" s="483"/>
      <c r="E184" s="483"/>
      <c r="F184" s="483"/>
      <c r="G184" s="483"/>
    </row>
    <row r="185" spans="1:7" ht="89.25">
      <c r="A185" s="503"/>
      <c r="B185" s="484" t="s">
        <v>5888</v>
      </c>
      <c r="C185" s="485" t="s">
        <v>132</v>
      </c>
      <c r="D185" s="423">
        <v>178</v>
      </c>
      <c r="E185" s="423">
        <v>222.5</v>
      </c>
      <c r="F185" s="423">
        <v>264.99</v>
      </c>
      <c r="G185" s="422">
        <v>0.2</v>
      </c>
    </row>
    <row r="186" spans="1:7" ht="102">
      <c r="A186" s="505" t="s">
        <v>6007</v>
      </c>
      <c r="B186" s="484" t="s">
        <v>5889</v>
      </c>
      <c r="C186" s="485" t="s">
        <v>5890</v>
      </c>
      <c r="D186" s="423">
        <v>3</v>
      </c>
      <c r="E186" s="423">
        <v>3.75</v>
      </c>
      <c r="F186" s="423">
        <v>4.99</v>
      </c>
      <c r="G186" s="422">
        <v>0.2</v>
      </c>
    </row>
    <row r="187" spans="1:7" ht="102">
      <c r="A187" s="505" t="s">
        <v>6007</v>
      </c>
      <c r="B187" s="484" t="s">
        <v>5891</v>
      </c>
      <c r="C187" s="485" t="s">
        <v>2900</v>
      </c>
      <c r="D187" s="423">
        <v>178</v>
      </c>
      <c r="E187" s="423">
        <v>222.5</v>
      </c>
      <c r="F187" s="423">
        <v>264.99</v>
      </c>
      <c r="G187" s="422">
        <v>0.2</v>
      </c>
    </row>
    <row r="188" spans="1:7" ht="89.25">
      <c r="A188" s="506"/>
      <c r="B188" s="484" t="s">
        <v>5892</v>
      </c>
      <c r="C188" s="485" t="s">
        <v>133</v>
      </c>
      <c r="D188" s="423">
        <v>134</v>
      </c>
      <c r="E188" s="423">
        <v>167.5</v>
      </c>
      <c r="F188" s="423">
        <v>199.99</v>
      </c>
      <c r="G188" s="422">
        <v>0.2</v>
      </c>
    </row>
    <row r="189" spans="1:7" ht="102">
      <c r="A189" s="506"/>
      <c r="B189" s="484" t="s">
        <v>5893</v>
      </c>
      <c r="C189" s="485" t="s">
        <v>134</v>
      </c>
      <c r="D189" s="423">
        <v>100</v>
      </c>
      <c r="E189" s="423">
        <v>125</v>
      </c>
      <c r="F189" s="423">
        <v>148.99</v>
      </c>
      <c r="G189" s="422">
        <v>0.2</v>
      </c>
    </row>
    <row r="190" spans="1:7" ht="76.5">
      <c r="A190" s="506"/>
      <c r="B190" s="484" t="s">
        <v>5894</v>
      </c>
      <c r="C190" s="485" t="s">
        <v>135</v>
      </c>
      <c r="D190" s="423">
        <v>290</v>
      </c>
      <c r="E190" s="423">
        <v>362.5</v>
      </c>
      <c r="F190" s="423">
        <v>431.99</v>
      </c>
      <c r="G190" s="422">
        <v>0.2</v>
      </c>
    </row>
    <row r="191" spans="1:7" ht="76.5">
      <c r="A191" s="506"/>
      <c r="B191" s="484" t="s">
        <v>5895</v>
      </c>
      <c r="C191" s="485" t="s">
        <v>136</v>
      </c>
      <c r="D191" s="423">
        <v>146</v>
      </c>
      <c r="E191" s="423">
        <v>182.5</v>
      </c>
      <c r="F191" s="423">
        <v>217.99</v>
      </c>
      <c r="G191" s="422">
        <v>0.2</v>
      </c>
    </row>
    <row r="192" spans="1:7" ht="12.75">
      <c r="A192" s="502"/>
      <c r="B192" s="482" t="s">
        <v>5896</v>
      </c>
      <c r="C192" s="483"/>
      <c r="D192" s="113"/>
      <c r="E192" s="113"/>
      <c r="F192" s="113"/>
      <c r="G192" s="113"/>
    </row>
    <row r="193" spans="1:7" ht="63.75">
      <c r="A193" s="503"/>
      <c r="B193" s="484" t="s">
        <v>5897</v>
      </c>
      <c r="C193" s="485" t="s">
        <v>6002</v>
      </c>
      <c r="D193" s="423">
        <v>279</v>
      </c>
      <c r="E193" s="423">
        <v>348.75</v>
      </c>
      <c r="F193" s="423">
        <v>415.99</v>
      </c>
      <c r="G193" s="422">
        <v>0.2</v>
      </c>
    </row>
    <row r="194" spans="1:7" ht="76.5">
      <c r="A194" s="504" t="s">
        <v>6007</v>
      </c>
      <c r="B194" s="484" t="s">
        <v>5898</v>
      </c>
      <c r="C194" s="485" t="s">
        <v>5899</v>
      </c>
      <c r="D194" s="423">
        <v>279</v>
      </c>
      <c r="E194" s="423">
        <v>348.75</v>
      </c>
      <c r="F194" s="423">
        <v>415.99</v>
      </c>
      <c r="G194" s="422">
        <v>0.2</v>
      </c>
    </row>
    <row r="195" spans="1:7" ht="76.5">
      <c r="A195" s="504" t="s">
        <v>6007</v>
      </c>
      <c r="B195" s="484" t="s">
        <v>5900</v>
      </c>
      <c r="C195" s="485" t="s">
        <v>5901</v>
      </c>
      <c r="D195" s="423">
        <v>750</v>
      </c>
      <c r="E195" s="423">
        <v>937.5</v>
      </c>
      <c r="F195" s="423">
        <v>1115.99</v>
      </c>
      <c r="G195" s="422">
        <v>0.2</v>
      </c>
    </row>
    <row r="196" spans="1:7" ht="63.75">
      <c r="A196" s="506"/>
      <c r="B196" s="484" t="s">
        <v>5902</v>
      </c>
      <c r="C196" s="485" t="s">
        <v>6003</v>
      </c>
      <c r="D196" s="423">
        <v>129</v>
      </c>
      <c r="E196" s="423">
        <v>161.25</v>
      </c>
      <c r="F196" s="423">
        <v>191.99</v>
      </c>
      <c r="G196" s="422">
        <v>0.2</v>
      </c>
    </row>
    <row r="197" spans="1:7" ht="76.5">
      <c r="A197" s="505" t="s">
        <v>6008</v>
      </c>
      <c r="B197" s="484" t="s">
        <v>5903</v>
      </c>
      <c r="C197" s="485" t="s">
        <v>2901</v>
      </c>
      <c r="D197" s="423">
        <v>129</v>
      </c>
      <c r="E197" s="423">
        <v>161.25</v>
      </c>
      <c r="F197" s="423">
        <v>191.99</v>
      </c>
      <c r="G197" s="422">
        <v>0.2</v>
      </c>
    </row>
    <row r="198" spans="1:7" ht="63.75">
      <c r="A198" s="506"/>
      <c r="B198" s="484" t="s">
        <v>5904</v>
      </c>
      <c r="C198" s="485" t="s">
        <v>6004</v>
      </c>
      <c r="D198" s="423">
        <v>105</v>
      </c>
      <c r="E198" s="423">
        <v>131.25</v>
      </c>
      <c r="F198" s="423">
        <v>156.99</v>
      </c>
      <c r="G198" s="422">
        <v>0.2</v>
      </c>
    </row>
    <row r="199" spans="1:7" ht="63.75">
      <c r="A199" s="506"/>
      <c r="B199" s="484" t="s">
        <v>5905</v>
      </c>
      <c r="C199" s="485" t="s">
        <v>5906</v>
      </c>
      <c r="D199" s="423">
        <v>52</v>
      </c>
      <c r="E199" s="423">
        <v>65</v>
      </c>
      <c r="F199" s="423">
        <v>77.989999999999995</v>
      </c>
      <c r="G199" s="422">
        <v>0.2</v>
      </c>
    </row>
    <row r="200" spans="1:7" ht="12.75">
      <c r="A200" s="502"/>
      <c r="B200" s="482" t="s">
        <v>5907</v>
      </c>
      <c r="C200" s="483"/>
      <c r="D200" s="113"/>
      <c r="E200" s="113"/>
      <c r="F200" s="113"/>
      <c r="G200" s="113"/>
    </row>
    <row r="201" spans="1:7" ht="63.75">
      <c r="A201" s="506"/>
      <c r="B201" s="489" t="s">
        <v>5908</v>
      </c>
      <c r="C201" s="485" t="s">
        <v>5909</v>
      </c>
      <c r="D201" s="423">
        <v>104</v>
      </c>
      <c r="E201" s="423">
        <v>130</v>
      </c>
      <c r="F201" s="423">
        <v>154.99</v>
      </c>
      <c r="G201" s="422">
        <v>0.2</v>
      </c>
    </row>
    <row r="202" spans="1:7" ht="89.25">
      <c r="A202" s="504" t="s">
        <v>6007</v>
      </c>
      <c r="B202" s="484" t="s">
        <v>5910</v>
      </c>
      <c r="C202" s="485" t="s">
        <v>5911</v>
      </c>
      <c r="D202" s="423">
        <v>192</v>
      </c>
      <c r="E202" s="423">
        <v>240</v>
      </c>
      <c r="F202" s="423">
        <v>285.99</v>
      </c>
      <c r="G202" s="422">
        <v>0.2</v>
      </c>
    </row>
    <row r="203" spans="1:7" ht="63.75">
      <c r="A203" s="506"/>
      <c r="B203" s="489" t="s">
        <v>5912</v>
      </c>
      <c r="C203" s="485" t="s">
        <v>5913</v>
      </c>
      <c r="D203" s="423">
        <v>75</v>
      </c>
      <c r="E203" s="423">
        <v>93.75</v>
      </c>
      <c r="F203" s="423">
        <v>111.99</v>
      </c>
      <c r="G203" s="422">
        <v>0.2</v>
      </c>
    </row>
    <row r="204" spans="1:7" ht="12.75">
      <c r="A204" s="502"/>
      <c r="B204" s="482" t="s">
        <v>5914</v>
      </c>
      <c r="C204" s="483"/>
      <c r="D204" s="113"/>
      <c r="E204" s="113"/>
      <c r="F204" s="113"/>
      <c r="G204" s="113"/>
    </row>
    <row r="205" spans="1:7" ht="38.25">
      <c r="A205" s="506"/>
      <c r="B205" s="484" t="s">
        <v>5915</v>
      </c>
      <c r="C205" s="485" t="s">
        <v>5916</v>
      </c>
      <c r="D205" s="423">
        <v>98</v>
      </c>
      <c r="E205" s="423">
        <v>122.5</v>
      </c>
      <c r="F205" s="423">
        <v>145.99</v>
      </c>
      <c r="G205" s="422">
        <v>0.2</v>
      </c>
    </row>
    <row r="206" spans="1:7" ht="38.25">
      <c r="A206" s="508"/>
      <c r="B206" s="484" t="s">
        <v>5917</v>
      </c>
      <c r="C206" s="485" t="s">
        <v>5918</v>
      </c>
      <c r="D206" s="423">
        <v>80</v>
      </c>
      <c r="E206" s="423">
        <v>100</v>
      </c>
      <c r="F206" s="423">
        <v>119.99</v>
      </c>
      <c r="G206" s="422">
        <v>0.2</v>
      </c>
    </row>
    <row r="207" spans="1:7" ht="38.25">
      <c r="A207" s="503"/>
      <c r="B207" s="484" t="s">
        <v>5919</v>
      </c>
      <c r="C207" s="485" t="s">
        <v>5920</v>
      </c>
      <c r="D207" s="423">
        <v>32</v>
      </c>
      <c r="E207" s="423">
        <v>40</v>
      </c>
      <c r="F207" s="423">
        <v>47.99</v>
      </c>
      <c r="G207" s="422">
        <v>0.2</v>
      </c>
    </row>
    <row r="208" spans="1:7" ht="38.25">
      <c r="A208" s="503"/>
      <c r="B208" s="484" t="s">
        <v>5921</v>
      </c>
      <c r="C208" s="485" t="s">
        <v>5922</v>
      </c>
      <c r="D208" s="423">
        <v>23</v>
      </c>
      <c r="E208" s="423">
        <v>28.75</v>
      </c>
      <c r="F208" s="423">
        <v>34.99</v>
      </c>
      <c r="G208" s="422">
        <v>0.2</v>
      </c>
    </row>
    <row r="209" spans="1:7" ht="12.75">
      <c r="A209" s="502"/>
      <c r="B209" s="482" t="s">
        <v>137</v>
      </c>
      <c r="C209" s="483"/>
      <c r="D209" s="113"/>
      <c r="E209" s="113"/>
      <c r="F209" s="113"/>
      <c r="G209" s="113"/>
    </row>
    <row r="210" spans="1:7" ht="25.5">
      <c r="A210" s="506"/>
      <c r="B210" s="484" t="s">
        <v>5923</v>
      </c>
      <c r="C210" s="485" t="s">
        <v>5924</v>
      </c>
      <c r="D210" s="423">
        <v>17</v>
      </c>
      <c r="E210" s="423">
        <v>21.25</v>
      </c>
      <c r="F210" s="423">
        <v>25.99</v>
      </c>
      <c r="G210" s="422">
        <v>0.2</v>
      </c>
    </row>
    <row r="211" spans="1:7" ht="25.5">
      <c r="A211" s="506"/>
      <c r="B211" s="486" t="s">
        <v>5925</v>
      </c>
      <c r="C211" s="485" t="s">
        <v>5924</v>
      </c>
      <c r="D211" s="423">
        <v>17</v>
      </c>
      <c r="E211" s="423">
        <v>21.25</v>
      </c>
      <c r="F211" s="423">
        <v>25.99</v>
      </c>
      <c r="G211" s="422">
        <v>0.2</v>
      </c>
    </row>
    <row r="212" spans="1:7" ht="25.5">
      <c r="A212" s="506"/>
      <c r="B212" s="484" t="s">
        <v>5926</v>
      </c>
      <c r="C212" s="485" t="s">
        <v>138</v>
      </c>
      <c r="D212" s="423">
        <v>23</v>
      </c>
      <c r="E212" s="423">
        <v>28.75</v>
      </c>
      <c r="F212" s="423">
        <v>34.99</v>
      </c>
      <c r="G212" s="422">
        <v>0.2</v>
      </c>
    </row>
    <row r="213" spans="1:7" ht="25.5">
      <c r="A213" s="506"/>
      <c r="B213" s="486" t="s">
        <v>5927</v>
      </c>
      <c r="C213" s="485" t="s">
        <v>138</v>
      </c>
      <c r="D213" s="423">
        <v>23</v>
      </c>
      <c r="E213" s="423">
        <v>28.75</v>
      </c>
      <c r="F213" s="423">
        <v>34.99</v>
      </c>
      <c r="G213" s="422">
        <v>0.2</v>
      </c>
    </row>
    <row r="214" spans="1:7" ht="38.25">
      <c r="A214" s="503"/>
      <c r="B214" s="484" t="s">
        <v>5928</v>
      </c>
      <c r="C214" s="485" t="s">
        <v>5929</v>
      </c>
      <c r="D214" s="423">
        <v>19</v>
      </c>
      <c r="E214" s="423">
        <v>23.75</v>
      </c>
      <c r="F214" s="423">
        <v>28.99</v>
      </c>
      <c r="G214" s="422">
        <v>0.2</v>
      </c>
    </row>
    <row r="215" spans="1:7" ht="38.25">
      <c r="A215" s="503"/>
      <c r="B215" s="484" t="s">
        <v>5930</v>
      </c>
      <c r="C215" s="485" t="s">
        <v>5931</v>
      </c>
      <c r="D215" s="423">
        <v>26</v>
      </c>
      <c r="E215" s="423">
        <v>32.5</v>
      </c>
      <c r="F215" s="423">
        <v>38.99</v>
      </c>
      <c r="G215" s="422">
        <v>0.2</v>
      </c>
    </row>
    <row r="216" spans="1:7" ht="25.5">
      <c r="A216" s="503"/>
      <c r="B216" s="484" t="s">
        <v>5932</v>
      </c>
      <c r="C216" s="485" t="s">
        <v>5933</v>
      </c>
      <c r="D216" s="423">
        <v>65</v>
      </c>
      <c r="E216" s="423">
        <v>81.25</v>
      </c>
      <c r="F216" s="423">
        <v>96.99</v>
      </c>
      <c r="G216" s="422">
        <v>0.2</v>
      </c>
    </row>
    <row r="217" spans="1:7" ht="25.5">
      <c r="A217" s="506"/>
      <c r="B217" s="484" t="s">
        <v>5934</v>
      </c>
      <c r="C217" s="485" t="s">
        <v>139</v>
      </c>
      <c r="D217" s="423">
        <v>83</v>
      </c>
      <c r="E217" s="423">
        <v>103.75</v>
      </c>
      <c r="F217" s="423">
        <v>123.99</v>
      </c>
      <c r="G217" s="422">
        <v>0.2</v>
      </c>
    </row>
    <row r="218" spans="1:7" ht="25.5">
      <c r="A218" s="506"/>
      <c r="B218" s="484" t="s">
        <v>5935</v>
      </c>
      <c r="C218" s="485" t="s">
        <v>140</v>
      </c>
      <c r="D218" s="423">
        <v>78</v>
      </c>
      <c r="E218" s="423">
        <v>97.5</v>
      </c>
      <c r="F218" s="423">
        <v>116.99</v>
      </c>
      <c r="G218" s="422">
        <v>0.2</v>
      </c>
    </row>
    <row r="219" spans="1:7" ht="25.5">
      <c r="A219" s="506"/>
      <c r="B219" s="484" t="s">
        <v>5936</v>
      </c>
      <c r="C219" s="485" t="s">
        <v>5937</v>
      </c>
      <c r="D219" s="423">
        <v>95</v>
      </c>
      <c r="E219" s="423">
        <v>118.75</v>
      </c>
      <c r="F219" s="423">
        <v>141.99</v>
      </c>
      <c r="G219" s="422">
        <v>0.2</v>
      </c>
    </row>
    <row r="220" spans="1:7" ht="25.5">
      <c r="A220" s="503"/>
      <c r="B220" s="484" t="s">
        <v>5938</v>
      </c>
      <c r="C220" s="485" t="s">
        <v>141</v>
      </c>
      <c r="D220" s="423">
        <v>256</v>
      </c>
      <c r="E220" s="423">
        <v>320</v>
      </c>
      <c r="F220" s="423">
        <v>380.99</v>
      </c>
      <c r="G220" s="422">
        <v>0.2</v>
      </c>
    </row>
    <row r="221" spans="1:7" ht="12.75">
      <c r="A221" s="502"/>
      <c r="B221" s="482" t="s">
        <v>142</v>
      </c>
      <c r="C221" s="483"/>
      <c r="D221" s="113"/>
      <c r="E221" s="113"/>
      <c r="F221" s="113"/>
      <c r="G221" s="113"/>
    </row>
    <row r="222" spans="1:7" ht="25.5">
      <c r="A222" s="506"/>
      <c r="B222" s="484" t="s">
        <v>5939</v>
      </c>
      <c r="C222" s="485" t="s">
        <v>143</v>
      </c>
      <c r="D222" s="423">
        <v>10</v>
      </c>
      <c r="E222" s="423">
        <v>12.5</v>
      </c>
      <c r="F222" s="423">
        <v>14.99</v>
      </c>
      <c r="G222" s="422">
        <v>0.2</v>
      </c>
    </row>
    <row r="223" spans="1:7" ht="25.5">
      <c r="A223" s="506"/>
      <c r="B223" s="484" t="s">
        <v>5940</v>
      </c>
      <c r="C223" s="485" t="s">
        <v>144</v>
      </c>
      <c r="D223" s="423">
        <v>11</v>
      </c>
      <c r="E223" s="423">
        <v>13.75</v>
      </c>
      <c r="F223" s="423">
        <v>16.989999999999998</v>
      </c>
      <c r="G223" s="422">
        <v>0.2</v>
      </c>
    </row>
    <row r="224" spans="1:7" ht="25.5">
      <c r="A224" s="506"/>
      <c r="B224" s="484" t="s">
        <v>5941</v>
      </c>
      <c r="C224" s="485" t="s">
        <v>145</v>
      </c>
      <c r="D224" s="423">
        <v>25</v>
      </c>
      <c r="E224" s="423">
        <v>31.25</v>
      </c>
      <c r="F224" s="423">
        <v>37.99</v>
      </c>
      <c r="G224" s="422">
        <v>0.2</v>
      </c>
    </row>
    <row r="225" spans="1:7" ht="25.5">
      <c r="A225" s="506"/>
      <c r="B225" s="484" t="s">
        <v>5942</v>
      </c>
      <c r="C225" s="485" t="s">
        <v>146</v>
      </c>
      <c r="D225" s="423">
        <v>32</v>
      </c>
      <c r="E225" s="423">
        <v>40</v>
      </c>
      <c r="F225" s="423">
        <v>47.99</v>
      </c>
      <c r="G225" s="422">
        <v>0.2</v>
      </c>
    </row>
    <row r="226" spans="1:7" ht="25.5">
      <c r="A226" s="506"/>
      <c r="B226" s="484" t="s">
        <v>5943</v>
      </c>
      <c r="C226" s="485" t="s">
        <v>147</v>
      </c>
      <c r="D226" s="423">
        <v>38</v>
      </c>
      <c r="E226" s="423">
        <v>47.5</v>
      </c>
      <c r="F226" s="423">
        <v>56.99</v>
      </c>
      <c r="G226" s="422">
        <v>0.2</v>
      </c>
    </row>
    <row r="227" spans="1:7" ht="25.5">
      <c r="A227" s="506"/>
      <c r="B227" s="484" t="s">
        <v>5944</v>
      </c>
      <c r="C227" s="485" t="s">
        <v>148</v>
      </c>
      <c r="D227" s="423">
        <v>35</v>
      </c>
      <c r="E227" s="423">
        <v>43.75</v>
      </c>
      <c r="F227" s="423">
        <v>52.99</v>
      </c>
      <c r="G227" s="422">
        <v>0.2</v>
      </c>
    </row>
    <row r="228" spans="1:7" ht="25.5">
      <c r="A228" s="506"/>
      <c r="B228" s="484" t="s">
        <v>5945</v>
      </c>
      <c r="C228" s="485" t="s">
        <v>149</v>
      </c>
      <c r="D228" s="423">
        <v>43</v>
      </c>
      <c r="E228" s="423">
        <v>53.75</v>
      </c>
      <c r="F228" s="423">
        <v>63.99</v>
      </c>
      <c r="G228" s="422">
        <v>0.2</v>
      </c>
    </row>
    <row r="229" spans="1:7" ht="25.5">
      <c r="A229" s="505" t="s">
        <v>6008</v>
      </c>
      <c r="B229" s="484" t="s">
        <v>5946</v>
      </c>
      <c r="C229" s="485" t="s">
        <v>5947</v>
      </c>
      <c r="D229" s="423">
        <v>34</v>
      </c>
      <c r="E229" s="423">
        <v>42.5</v>
      </c>
      <c r="F229" s="423">
        <v>50.99</v>
      </c>
      <c r="G229" s="422">
        <v>0.2</v>
      </c>
    </row>
    <row r="230" spans="1:7" ht="25.5">
      <c r="A230" s="506"/>
      <c r="B230" s="484" t="s">
        <v>5948</v>
      </c>
      <c r="C230" s="485" t="s">
        <v>150</v>
      </c>
      <c r="D230" s="423">
        <v>106</v>
      </c>
      <c r="E230" s="423">
        <v>132.5</v>
      </c>
      <c r="F230" s="423">
        <v>157.99</v>
      </c>
      <c r="G230" s="422">
        <v>0.2</v>
      </c>
    </row>
    <row r="231" spans="1:7" ht="12.75">
      <c r="A231" s="501"/>
      <c r="B231" s="480" t="s">
        <v>5949</v>
      </c>
      <c r="C231" s="496"/>
      <c r="D231" s="115"/>
      <c r="E231" s="115"/>
      <c r="F231" s="115"/>
      <c r="G231" s="115"/>
    </row>
    <row r="232" spans="1:7" ht="12.75">
      <c r="A232" s="502"/>
      <c r="B232" s="482" t="s">
        <v>5950</v>
      </c>
      <c r="C232" s="483"/>
      <c r="D232" s="113"/>
      <c r="E232" s="113"/>
      <c r="F232" s="113"/>
      <c r="G232" s="113"/>
    </row>
    <row r="233" spans="1:7" ht="25.5">
      <c r="A233" s="506"/>
      <c r="B233" s="484" t="s">
        <v>5951</v>
      </c>
      <c r="C233" s="485" t="s">
        <v>153</v>
      </c>
      <c r="D233" s="423">
        <v>38</v>
      </c>
      <c r="E233" s="423">
        <v>47.5</v>
      </c>
      <c r="F233" s="423">
        <v>56.99</v>
      </c>
      <c r="G233" s="422">
        <v>0.2</v>
      </c>
    </row>
    <row r="234" spans="1:7" ht="25.5">
      <c r="A234" s="506"/>
      <c r="B234" s="484" t="s">
        <v>5952</v>
      </c>
      <c r="C234" s="485" t="s">
        <v>154</v>
      </c>
      <c r="D234" s="423">
        <v>44</v>
      </c>
      <c r="E234" s="423">
        <v>55</v>
      </c>
      <c r="F234" s="423">
        <v>65.989999999999995</v>
      </c>
      <c r="G234" s="422">
        <v>0.2</v>
      </c>
    </row>
    <row r="235" spans="1:7" ht="25.5">
      <c r="A235" s="506"/>
      <c r="B235" s="489" t="s">
        <v>5953</v>
      </c>
      <c r="C235" s="485" t="s">
        <v>155</v>
      </c>
      <c r="D235" s="423">
        <v>65</v>
      </c>
      <c r="E235" s="423">
        <v>81.25</v>
      </c>
      <c r="F235" s="423">
        <v>96.99</v>
      </c>
      <c r="G235" s="422">
        <v>0.2</v>
      </c>
    </row>
    <row r="236" spans="1:7" ht="25.5">
      <c r="A236" s="506"/>
      <c r="B236" s="489" t="s">
        <v>5954</v>
      </c>
      <c r="C236" s="485" t="s">
        <v>156</v>
      </c>
      <c r="D236" s="423">
        <v>33</v>
      </c>
      <c r="E236" s="423">
        <v>41.25</v>
      </c>
      <c r="F236" s="423">
        <v>49.99</v>
      </c>
      <c r="G236" s="422">
        <v>0.2</v>
      </c>
    </row>
    <row r="237" spans="1:7" ht="38.25">
      <c r="A237" s="505"/>
      <c r="B237" s="484" t="s">
        <v>157</v>
      </c>
      <c r="C237" s="485" t="s">
        <v>158</v>
      </c>
      <c r="D237" s="423">
        <v>175</v>
      </c>
      <c r="E237" s="423">
        <v>218.75</v>
      </c>
      <c r="F237" s="423">
        <v>260.99</v>
      </c>
      <c r="G237" s="422">
        <v>0.2</v>
      </c>
    </row>
    <row r="238" spans="1:7" ht="25.5">
      <c r="A238" s="505"/>
      <c r="B238" s="484" t="s">
        <v>159</v>
      </c>
      <c r="C238" s="485" t="s">
        <v>160</v>
      </c>
      <c r="D238" s="423">
        <v>92</v>
      </c>
      <c r="E238" s="423">
        <v>115</v>
      </c>
      <c r="F238" s="423">
        <v>136.99</v>
      </c>
      <c r="G238" s="422">
        <v>0.2</v>
      </c>
    </row>
    <row r="239" spans="1:7" ht="25.5">
      <c r="A239" s="505"/>
      <c r="B239" s="484" t="s">
        <v>161</v>
      </c>
      <c r="C239" s="485" t="s">
        <v>162</v>
      </c>
      <c r="D239" s="423">
        <v>122</v>
      </c>
      <c r="E239" s="423">
        <v>152.5</v>
      </c>
      <c r="F239" s="423">
        <v>181.99</v>
      </c>
      <c r="G239" s="422">
        <v>0.2</v>
      </c>
    </row>
    <row r="240" spans="1:7" ht="25.5">
      <c r="A240" s="503"/>
      <c r="B240" s="484" t="s">
        <v>163</v>
      </c>
      <c r="C240" s="485" t="s">
        <v>164</v>
      </c>
      <c r="D240" s="423">
        <v>256</v>
      </c>
      <c r="E240" s="423">
        <v>320</v>
      </c>
      <c r="F240" s="423">
        <v>380.99</v>
      </c>
      <c r="G240" s="422">
        <v>0.2</v>
      </c>
    </row>
    <row r="241" spans="1:7" ht="25.5">
      <c r="A241" s="503"/>
      <c r="B241" s="484" t="s">
        <v>165</v>
      </c>
      <c r="C241" s="485" t="s">
        <v>166</v>
      </c>
      <c r="D241" s="423">
        <v>486</v>
      </c>
      <c r="E241" s="423">
        <v>607.5</v>
      </c>
      <c r="F241" s="423">
        <v>722.99</v>
      </c>
      <c r="G241" s="422">
        <v>0.2</v>
      </c>
    </row>
    <row r="242" spans="1:7" ht="12.75">
      <c r="A242" s="502"/>
      <c r="B242" s="482" t="s">
        <v>167</v>
      </c>
      <c r="C242" s="483"/>
      <c r="D242" s="113"/>
      <c r="E242" s="113"/>
      <c r="F242" s="113"/>
      <c r="G242" s="113"/>
    </row>
    <row r="243" spans="1:7" ht="38.25">
      <c r="A243" s="506"/>
      <c r="B243" s="484" t="s">
        <v>5955</v>
      </c>
      <c r="C243" s="485" t="s">
        <v>168</v>
      </c>
      <c r="D243" s="423">
        <v>42</v>
      </c>
      <c r="E243" s="423">
        <v>52.5</v>
      </c>
      <c r="F243" s="423">
        <v>62.99</v>
      </c>
      <c r="G243" s="422">
        <v>0.2</v>
      </c>
    </row>
    <row r="244" spans="1:7" ht="38.25">
      <c r="A244" s="506"/>
      <c r="B244" s="484" t="s">
        <v>5956</v>
      </c>
      <c r="C244" s="485" t="s">
        <v>169</v>
      </c>
      <c r="D244" s="423">
        <v>47</v>
      </c>
      <c r="E244" s="423">
        <v>58.75</v>
      </c>
      <c r="F244" s="423">
        <v>69.989999999999995</v>
      </c>
      <c r="G244" s="422">
        <v>0.2</v>
      </c>
    </row>
    <row r="245" spans="1:7" ht="38.25">
      <c r="A245" s="506"/>
      <c r="B245" s="484" t="s">
        <v>5957</v>
      </c>
      <c r="C245" s="485" t="s">
        <v>170</v>
      </c>
      <c r="D245" s="423">
        <v>25</v>
      </c>
      <c r="E245" s="423">
        <v>31.25</v>
      </c>
      <c r="F245" s="423">
        <v>37.99</v>
      </c>
      <c r="G245" s="422">
        <v>0.2</v>
      </c>
    </row>
    <row r="246" spans="1:7" ht="12.75">
      <c r="A246" s="502"/>
      <c r="B246" s="482" t="s">
        <v>171</v>
      </c>
      <c r="C246" s="483"/>
      <c r="D246" s="113"/>
      <c r="E246" s="113"/>
      <c r="F246" s="113"/>
      <c r="G246" s="113"/>
    </row>
    <row r="247" spans="1:7" ht="38.25">
      <c r="A247" s="506"/>
      <c r="B247" s="484" t="s">
        <v>5958</v>
      </c>
      <c r="C247" s="485" t="s">
        <v>172</v>
      </c>
      <c r="D247" s="423">
        <v>35</v>
      </c>
      <c r="E247" s="423">
        <v>43.75</v>
      </c>
      <c r="F247" s="423">
        <v>52.99</v>
      </c>
      <c r="G247" s="422">
        <v>0.2</v>
      </c>
    </row>
    <row r="248" spans="1:7" ht="38.25">
      <c r="A248" s="506"/>
      <c r="B248" s="484" t="s">
        <v>5959</v>
      </c>
      <c r="C248" s="485" t="s">
        <v>173</v>
      </c>
      <c r="D248" s="423">
        <v>33</v>
      </c>
      <c r="E248" s="423">
        <v>41.25</v>
      </c>
      <c r="F248" s="423">
        <v>49.99</v>
      </c>
      <c r="G248" s="422">
        <v>0.2</v>
      </c>
    </row>
    <row r="249" spans="1:7" ht="12.75">
      <c r="A249" s="502"/>
      <c r="B249" s="482" t="s">
        <v>174</v>
      </c>
      <c r="C249" s="483"/>
      <c r="D249" s="113"/>
      <c r="E249" s="113"/>
      <c r="F249" s="113"/>
      <c r="G249" s="113"/>
    </row>
    <row r="250" spans="1:7" ht="38.25">
      <c r="A250" s="506"/>
      <c r="B250" s="484" t="s">
        <v>5960</v>
      </c>
      <c r="C250" s="485" t="s">
        <v>175</v>
      </c>
      <c r="D250" s="423">
        <v>28</v>
      </c>
      <c r="E250" s="423">
        <v>35</v>
      </c>
      <c r="F250" s="423">
        <v>41.99</v>
      </c>
      <c r="G250" s="422">
        <v>0.2</v>
      </c>
    </row>
    <row r="251" spans="1:7" ht="38.25">
      <c r="A251" s="506"/>
      <c r="B251" s="484" t="s">
        <v>5961</v>
      </c>
      <c r="C251" s="485" t="s">
        <v>176</v>
      </c>
      <c r="D251" s="423">
        <v>28</v>
      </c>
      <c r="E251" s="423">
        <v>35</v>
      </c>
      <c r="F251" s="423">
        <v>41.99</v>
      </c>
      <c r="G251" s="422">
        <v>0.2</v>
      </c>
    </row>
    <row r="252" spans="1:7" ht="12.75">
      <c r="A252" s="502"/>
      <c r="B252" s="482" t="s">
        <v>177</v>
      </c>
      <c r="C252" s="483"/>
      <c r="D252" s="113"/>
      <c r="E252" s="113"/>
      <c r="F252" s="113"/>
      <c r="G252" s="113"/>
    </row>
    <row r="253" spans="1:7" ht="38.25">
      <c r="A253" s="506"/>
      <c r="B253" s="484" t="s">
        <v>5962</v>
      </c>
      <c r="C253" s="485" t="s">
        <v>178</v>
      </c>
      <c r="D253" s="423">
        <v>175</v>
      </c>
      <c r="E253" s="423">
        <v>218.75</v>
      </c>
      <c r="F253" s="423">
        <v>260.99</v>
      </c>
      <c r="G253" s="422">
        <v>0.2</v>
      </c>
    </row>
    <row r="254" spans="1:7" ht="51">
      <c r="A254" s="505"/>
      <c r="B254" s="484" t="s">
        <v>5963</v>
      </c>
      <c r="C254" s="485" t="s">
        <v>179</v>
      </c>
      <c r="D254" s="423">
        <v>278</v>
      </c>
      <c r="E254" s="423">
        <v>347.5</v>
      </c>
      <c r="F254" s="423">
        <v>413.99</v>
      </c>
      <c r="G254" s="422">
        <v>0.2</v>
      </c>
    </row>
    <row r="255" spans="1:7" ht="38.25">
      <c r="A255" s="504" t="s">
        <v>6014</v>
      </c>
      <c r="B255" s="484" t="s">
        <v>180</v>
      </c>
      <c r="C255" s="485" t="s">
        <v>181</v>
      </c>
      <c r="D255" s="423">
        <v>158</v>
      </c>
      <c r="E255" s="423">
        <v>197.5</v>
      </c>
      <c r="F255" s="423">
        <v>235.99</v>
      </c>
      <c r="G255" s="422">
        <v>0.2</v>
      </c>
    </row>
    <row r="256" spans="1:7" ht="25.5">
      <c r="A256" s="504" t="s">
        <v>6014</v>
      </c>
      <c r="B256" s="484" t="s">
        <v>5964</v>
      </c>
      <c r="C256" s="485" t="s">
        <v>182</v>
      </c>
      <c r="D256" s="423">
        <v>57</v>
      </c>
      <c r="E256" s="423">
        <v>71.25</v>
      </c>
      <c r="F256" s="423">
        <v>84.99</v>
      </c>
      <c r="G256" s="422">
        <v>0.2</v>
      </c>
    </row>
    <row r="257" spans="1:7" ht="38.25">
      <c r="A257" s="506"/>
      <c r="B257" s="484" t="s">
        <v>5965</v>
      </c>
      <c r="C257" s="485" t="s">
        <v>183</v>
      </c>
      <c r="D257" s="423">
        <v>57</v>
      </c>
      <c r="E257" s="423">
        <v>71.25</v>
      </c>
      <c r="F257" s="423">
        <v>84.99</v>
      </c>
      <c r="G257" s="422">
        <v>0.2</v>
      </c>
    </row>
    <row r="258" spans="1:7" ht="12.75">
      <c r="A258" s="501"/>
      <c r="B258" s="480" t="s">
        <v>5966</v>
      </c>
      <c r="C258" s="481"/>
      <c r="D258" s="111"/>
      <c r="E258" s="111"/>
      <c r="F258" s="111"/>
      <c r="G258" s="111"/>
    </row>
    <row r="259" spans="1:7" ht="102">
      <c r="A259" s="503"/>
      <c r="B259" s="484" t="s">
        <v>5967</v>
      </c>
      <c r="C259" s="485" t="s">
        <v>5968</v>
      </c>
      <c r="D259" s="423">
        <v>353</v>
      </c>
      <c r="E259" s="423">
        <v>441.25</v>
      </c>
      <c r="F259" s="423">
        <v>525.99</v>
      </c>
      <c r="G259" s="422">
        <v>0.2</v>
      </c>
    </row>
    <row r="260" spans="1:7" ht="76.5">
      <c r="A260" s="503"/>
      <c r="B260" s="484" t="s">
        <v>5969</v>
      </c>
      <c r="C260" s="485" t="s">
        <v>5970</v>
      </c>
      <c r="D260" s="423">
        <v>290</v>
      </c>
      <c r="E260" s="423">
        <v>362.5</v>
      </c>
      <c r="F260" s="423">
        <v>431.99</v>
      </c>
      <c r="G260" s="422">
        <v>0.2</v>
      </c>
    </row>
    <row r="261" spans="1:7" ht="63.75">
      <c r="A261" s="505"/>
      <c r="B261" s="484" t="s">
        <v>5971</v>
      </c>
      <c r="C261" s="485" t="s">
        <v>5972</v>
      </c>
      <c r="D261" s="423">
        <v>95</v>
      </c>
      <c r="E261" s="423">
        <v>118.75</v>
      </c>
      <c r="F261" s="423">
        <v>141.99</v>
      </c>
      <c r="G261" s="422">
        <v>0.2</v>
      </c>
    </row>
    <row r="262" spans="1:7" ht="25.5">
      <c r="A262" s="506"/>
      <c r="B262" s="484" t="s">
        <v>5973</v>
      </c>
      <c r="C262" s="485" t="s">
        <v>5974</v>
      </c>
      <c r="D262" s="423">
        <v>136</v>
      </c>
      <c r="E262" s="423">
        <v>170</v>
      </c>
      <c r="F262" s="423">
        <v>202.99</v>
      </c>
      <c r="G262" s="422">
        <v>0.2</v>
      </c>
    </row>
    <row r="263" spans="1:7" ht="25.5">
      <c r="A263" s="506"/>
      <c r="B263" s="484" t="s">
        <v>5975</v>
      </c>
      <c r="C263" s="485" t="s">
        <v>5976</v>
      </c>
      <c r="D263" s="423">
        <v>64</v>
      </c>
      <c r="E263" s="423">
        <v>80</v>
      </c>
      <c r="F263" s="423">
        <v>95.99</v>
      </c>
      <c r="G263" s="422">
        <v>0.2</v>
      </c>
    </row>
    <row r="264" spans="1:7" ht="25.5">
      <c r="A264" s="506"/>
      <c r="B264" s="484" t="s">
        <v>5977</v>
      </c>
      <c r="C264" s="485" t="s">
        <v>5978</v>
      </c>
      <c r="D264" s="423">
        <v>59</v>
      </c>
      <c r="E264" s="423">
        <v>73.75</v>
      </c>
      <c r="F264" s="423">
        <v>87.99</v>
      </c>
      <c r="G264" s="422">
        <v>0.2</v>
      </c>
    </row>
    <row r="265" spans="1:7" ht="38.25">
      <c r="A265" s="506"/>
      <c r="B265" s="484" t="s">
        <v>5979</v>
      </c>
      <c r="C265" s="485" t="s">
        <v>184</v>
      </c>
      <c r="D265" s="423">
        <v>22</v>
      </c>
      <c r="E265" s="423">
        <v>27.5</v>
      </c>
      <c r="F265" s="423">
        <v>32.99</v>
      </c>
      <c r="G265" s="422">
        <v>0.2</v>
      </c>
    </row>
    <row r="266" spans="1:7" ht="51">
      <c r="A266" s="506"/>
      <c r="B266" s="484" t="s">
        <v>5980</v>
      </c>
      <c r="C266" s="485" t="s">
        <v>185</v>
      </c>
      <c r="D266" s="423">
        <v>15</v>
      </c>
      <c r="E266" s="423">
        <v>18.75</v>
      </c>
      <c r="F266" s="423">
        <v>22.99</v>
      </c>
      <c r="G266" s="422">
        <v>0.2</v>
      </c>
    </row>
    <row r="267" spans="1:7" ht="38.25">
      <c r="A267" s="506"/>
      <c r="B267" s="484" t="s">
        <v>5981</v>
      </c>
      <c r="C267" s="485" t="s">
        <v>186</v>
      </c>
      <c r="D267" s="423">
        <v>22</v>
      </c>
      <c r="E267" s="423">
        <v>27.5</v>
      </c>
      <c r="F267" s="423">
        <v>32.99</v>
      </c>
      <c r="G267" s="422">
        <v>0.2</v>
      </c>
    </row>
    <row r="268" spans="1:7" ht="12.75">
      <c r="A268" s="501"/>
      <c r="B268" s="480" t="s">
        <v>5982</v>
      </c>
      <c r="C268" s="481"/>
      <c r="D268" s="111"/>
      <c r="E268" s="111"/>
      <c r="F268" s="111"/>
      <c r="G268" s="111"/>
    </row>
    <row r="269" spans="1:7" ht="12.75">
      <c r="A269" s="502"/>
      <c r="B269" s="482" t="s">
        <v>187</v>
      </c>
      <c r="C269" s="483"/>
      <c r="D269" s="113"/>
      <c r="E269" s="113"/>
      <c r="F269" s="113"/>
      <c r="G269" s="113"/>
    </row>
    <row r="270" spans="1:7" ht="38.25">
      <c r="A270" s="506"/>
      <c r="B270" s="484" t="s">
        <v>5983</v>
      </c>
      <c r="C270" s="485" t="s">
        <v>5984</v>
      </c>
      <c r="D270" s="423">
        <v>11</v>
      </c>
      <c r="E270" s="423">
        <v>13.75</v>
      </c>
      <c r="F270" s="423">
        <v>16.989999999999998</v>
      </c>
      <c r="G270" s="422">
        <v>0.2</v>
      </c>
    </row>
    <row r="271" spans="1:7" ht="38.25">
      <c r="A271" s="506"/>
      <c r="B271" s="484" t="s">
        <v>5985</v>
      </c>
      <c r="C271" s="485" t="s">
        <v>188</v>
      </c>
      <c r="D271" s="423">
        <v>11</v>
      </c>
      <c r="E271" s="423">
        <v>13.75</v>
      </c>
      <c r="F271" s="423">
        <v>16.989999999999998</v>
      </c>
      <c r="G271" s="422">
        <v>0.2</v>
      </c>
    </row>
    <row r="272" spans="1:7" ht="12.75">
      <c r="A272" s="502"/>
      <c r="B272" s="482" t="s">
        <v>5986</v>
      </c>
      <c r="C272" s="483"/>
      <c r="D272" s="483"/>
      <c r="E272" s="483"/>
      <c r="F272" s="483"/>
      <c r="G272" s="483"/>
    </row>
  </sheetData>
  <mergeCells count="1">
    <mergeCell ref="H1:I1"/>
  </mergeCells>
  <hyperlinks>
    <hyperlink ref="H1:I1" location="Pricelist!A1" display="back to catalog"/>
  </hyperlinks>
  <pageMargins left="0.7" right="0.7" top="0.75" bottom="0.75" header="0.3" footer="0.3"/>
  <pageSetup paperSize="9" scale="27" fitToHeight="0" orientation="landscape" r:id="rId1"/>
</worksheet>
</file>

<file path=xl/worksheets/sheet4.xml><?xml version="1.0" encoding="utf-8"?>
<worksheet xmlns="http://schemas.openxmlformats.org/spreadsheetml/2006/main" xmlns:r="http://schemas.openxmlformats.org/officeDocument/2006/relationships">
  <sheetPr codeName="Sheet6"/>
  <dimension ref="A1:Z249"/>
  <sheetViews>
    <sheetView zoomScale="80" zoomScaleNormal="80" workbookViewId="0">
      <pane ySplit="2" topLeftCell="A15" activePane="bottomLeft" state="frozen"/>
      <selection pane="bottomLeft" activeCell="G1" sqref="G1:H1"/>
    </sheetView>
  </sheetViews>
  <sheetFormatPr defaultRowHeight="15"/>
  <cols>
    <col min="1" max="1" width="30.42578125" style="31" customWidth="1"/>
    <col min="2" max="2" width="64.85546875" style="34" customWidth="1"/>
    <col min="3" max="3" width="15" style="31" customWidth="1"/>
    <col min="4" max="4" width="14" style="31" customWidth="1"/>
    <col min="5" max="5" width="14.140625" style="31" customWidth="1"/>
    <col min="6" max="6" width="16" style="31" customWidth="1"/>
    <col min="7" max="7" width="24.28515625" style="1" customWidth="1"/>
    <col min="8" max="8" width="10.28515625" style="1" customWidth="1"/>
    <col min="9" max="26" width="9.140625" style="1"/>
    <col min="27" max="16384" width="9.140625" style="31"/>
  </cols>
  <sheetData>
    <row r="1" spans="1:13" ht="52.5" customHeight="1">
      <c r="A1" s="16" t="s">
        <v>236</v>
      </c>
      <c r="B1" s="10"/>
      <c r="C1" s="424" t="s">
        <v>2423</v>
      </c>
      <c r="D1" s="424" t="s">
        <v>2424</v>
      </c>
      <c r="E1" s="424" t="s">
        <v>4966</v>
      </c>
      <c r="F1" s="425" t="s">
        <v>4967</v>
      </c>
      <c r="G1" s="1047" t="s">
        <v>2102</v>
      </c>
      <c r="H1" s="1047"/>
    </row>
    <row r="2" spans="1:13" ht="15.75">
      <c r="A2" s="5"/>
      <c r="B2" s="11" t="s">
        <v>76</v>
      </c>
      <c r="C2" s="44"/>
      <c r="D2" s="44"/>
      <c r="E2" s="6"/>
      <c r="F2" s="48"/>
      <c r="G2" s="81"/>
      <c r="H2" s="81"/>
    </row>
    <row r="3" spans="1:13" ht="18.75">
      <c r="A3" s="32" t="s">
        <v>255</v>
      </c>
      <c r="B3" s="33"/>
      <c r="C3" s="424"/>
      <c r="D3" s="424"/>
      <c r="E3" s="424"/>
      <c r="F3" s="425"/>
      <c r="G3" s="27"/>
      <c r="H3" s="27"/>
    </row>
    <row r="4" spans="1:13" ht="63">
      <c r="A4" s="510" t="s">
        <v>256</v>
      </c>
      <c r="B4" s="13" t="s">
        <v>1989</v>
      </c>
      <c r="C4" s="423">
        <v>345</v>
      </c>
      <c r="D4" s="423">
        <v>431.25</v>
      </c>
      <c r="E4" s="423">
        <v>513.99</v>
      </c>
      <c r="F4" s="422">
        <v>0.2</v>
      </c>
      <c r="G4" s="958"/>
      <c r="H4" s="960"/>
      <c r="I4" s="961"/>
    </row>
    <row r="5" spans="1:13" ht="63">
      <c r="A5" s="510" t="s">
        <v>257</v>
      </c>
      <c r="B5" s="13" t="s">
        <v>1990</v>
      </c>
      <c r="C5" s="423">
        <v>345</v>
      </c>
      <c r="D5" s="423">
        <v>431.25</v>
      </c>
      <c r="E5" s="423">
        <v>513.99</v>
      </c>
      <c r="F5" s="422">
        <v>0.2</v>
      </c>
      <c r="G5" s="958"/>
      <c r="H5" s="960"/>
      <c r="I5" s="961"/>
      <c r="K5" s="958"/>
      <c r="L5" s="960"/>
      <c r="M5" s="961"/>
    </row>
    <row r="6" spans="1:13" ht="63">
      <c r="A6" s="510" t="s">
        <v>258</v>
      </c>
      <c r="B6" s="13" t="s">
        <v>1991</v>
      </c>
      <c r="C6" s="423">
        <v>345</v>
      </c>
      <c r="D6" s="423">
        <v>431.25</v>
      </c>
      <c r="E6" s="423">
        <v>513.99</v>
      </c>
      <c r="F6" s="422">
        <v>0.2</v>
      </c>
      <c r="G6" s="958"/>
      <c r="H6" s="960"/>
      <c r="I6" s="961"/>
      <c r="K6" s="958"/>
      <c r="L6" s="960"/>
      <c r="M6" s="961"/>
    </row>
    <row r="7" spans="1:13" ht="63">
      <c r="A7" s="510" t="s">
        <v>259</v>
      </c>
      <c r="B7" s="13" t="s">
        <v>1992</v>
      </c>
      <c r="C7" s="423">
        <v>345</v>
      </c>
      <c r="D7" s="423">
        <v>431.25</v>
      </c>
      <c r="E7" s="423">
        <v>513.99</v>
      </c>
      <c r="F7" s="422">
        <v>0.2</v>
      </c>
      <c r="G7" s="958"/>
      <c r="H7" s="960"/>
      <c r="I7" s="961"/>
      <c r="K7" s="958"/>
      <c r="L7" s="960"/>
      <c r="M7" s="961"/>
    </row>
    <row r="8" spans="1:13" ht="63">
      <c r="A8" s="3" t="s">
        <v>260</v>
      </c>
      <c r="B8" s="13" t="s">
        <v>1993</v>
      </c>
      <c r="C8" s="423">
        <v>320</v>
      </c>
      <c r="D8" s="423">
        <v>400</v>
      </c>
      <c r="E8" s="423">
        <v>476.99</v>
      </c>
      <c r="F8" s="422">
        <v>0.2</v>
      </c>
      <c r="G8" s="969"/>
      <c r="H8" s="969"/>
      <c r="I8" s="961"/>
      <c r="K8" s="958"/>
      <c r="L8" s="960"/>
      <c r="M8" s="961"/>
    </row>
    <row r="9" spans="1:13" ht="63">
      <c r="A9" s="510" t="s">
        <v>261</v>
      </c>
      <c r="B9" s="13" t="s">
        <v>1994</v>
      </c>
      <c r="C9" s="423">
        <v>264</v>
      </c>
      <c r="D9" s="423">
        <v>330</v>
      </c>
      <c r="E9" s="423">
        <v>392.99</v>
      </c>
      <c r="F9" s="422">
        <v>0.2</v>
      </c>
      <c r="G9" s="969"/>
      <c r="H9" s="969"/>
      <c r="I9" s="961"/>
      <c r="K9" s="958"/>
      <c r="L9" s="960"/>
      <c r="M9" s="961"/>
    </row>
    <row r="10" spans="1:13" ht="63">
      <c r="A10" s="3" t="s">
        <v>262</v>
      </c>
      <c r="B10" s="13" t="s">
        <v>1995</v>
      </c>
      <c r="C10" s="423">
        <v>264</v>
      </c>
      <c r="D10" s="423">
        <v>330</v>
      </c>
      <c r="E10" s="423">
        <v>392.99</v>
      </c>
      <c r="F10" s="422">
        <v>0.2</v>
      </c>
      <c r="G10" s="969"/>
      <c r="H10" s="969"/>
      <c r="I10" s="961"/>
      <c r="K10" s="958"/>
      <c r="L10" s="960"/>
      <c r="M10" s="961"/>
    </row>
    <row r="11" spans="1:13" ht="63">
      <c r="A11" s="510" t="s">
        <v>263</v>
      </c>
      <c r="B11" s="13" t="s">
        <v>1996</v>
      </c>
      <c r="C11" s="423">
        <v>264</v>
      </c>
      <c r="D11" s="423">
        <v>330</v>
      </c>
      <c r="E11" s="423">
        <v>392.99</v>
      </c>
      <c r="F11" s="422">
        <v>0.2</v>
      </c>
      <c r="G11" s="969"/>
      <c r="H11" s="969"/>
      <c r="I11" s="961"/>
      <c r="K11" s="958"/>
      <c r="L11" s="960"/>
      <c r="M11" s="961"/>
    </row>
    <row r="12" spans="1:13" ht="63">
      <c r="A12" s="3" t="s">
        <v>264</v>
      </c>
      <c r="B12" s="13" t="s">
        <v>1997</v>
      </c>
      <c r="C12" s="423">
        <v>264</v>
      </c>
      <c r="D12" s="423">
        <v>330</v>
      </c>
      <c r="E12" s="423">
        <v>392.99</v>
      </c>
      <c r="F12" s="422">
        <v>0.2</v>
      </c>
      <c r="G12" s="969"/>
      <c r="H12" s="969"/>
      <c r="I12" s="961"/>
      <c r="K12" s="958"/>
      <c r="L12" s="960"/>
      <c r="M12" s="961"/>
    </row>
    <row r="13" spans="1:13" ht="63">
      <c r="A13" s="3" t="s">
        <v>265</v>
      </c>
      <c r="B13" s="13" t="s">
        <v>1998</v>
      </c>
      <c r="C13" s="423">
        <v>239</v>
      </c>
      <c r="D13" s="423">
        <v>298.75</v>
      </c>
      <c r="E13" s="423">
        <v>355.99</v>
      </c>
      <c r="F13" s="422">
        <v>0.2</v>
      </c>
      <c r="G13" s="969"/>
      <c r="H13" s="969"/>
      <c r="I13" s="961"/>
      <c r="K13" s="958"/>
      <c r="L13" s="963"/>
      <c r="M13" s="961"/>
    </row>
    <row r="14" spans="1:13" ht="63">
      <c r="A14" s="510" t="s">
        <v>266</v>
      </c>
      <c r="B14" s="13" t="s">
        <v>1999</v>
      </c>
      <c r="C14" s="423">
        <v>365</v>
      </c>
      <c r="D14" s="423">
        <v>456.25</v>
      </c>
      <c r="E14" s="423">
        <v>542.99</v>
      </c>
      <c r="F14" s="422">
        <v>0.2</v>
      </c>
      <c r="G14" s="969"/>
      <c r="H14" s="969"/>
      <c r="I14" s="961"/>
      <c r="K14" s="958"/>
      <c r="L14" s="963"/>
      <c r="M14" s="961"/>
    </row>
    <row r="15" spans="1:13" ht="47.25">
      <c r="A15" s="3" t="s">
        <v>267</v>
      </c>
      <c r="B15" s="13" t="s">
        <v>2000</v>
      </c>
      <c r="C15" s="423">
        <v>340</v>
      </c>
      <c r="D15" s="423">
        <v>425</v>
      </c>
      <c r="E15" s="423">
        <v>505.99</v>
      </c>
      <c r="F15" s="422">
        <v>0.2</v>
      </c>
      <c r="G15" s="969"/>
      <c r="H15" s="969"/>
      <c r="I15" s="961"/>
      <c r="K15" s="958"/>
      <c r="L15" s="964"/>
      <c r="M15" s="961"/>
    </row>
    <row r="16" spans="1:13" ht="47.25">
      <c r="A16" s="510" t="s">
        <v>268</v>
      </c>
      <c r="B16" s="13" t="s">
        <v>2001</v>
      </c>
      <c r="C16" s="423">
        <v>254</v>
      </c>
      <c r="D16" s="423">
        <v>317.5</v>
      </c>
      <c r="E16" s="423">
        <v>377.99</v>
      </c>
      <c r="F16" s="422">
        <v>0.2</v>
      </c>
      <c r="G16" s="969"/>
      <c r="H16" s="969"/>
      <c r="I16" s="961"/>
      <c r="K16" s="958"/>
      <c r="L16" s="963"/>
      <c r="M16" s="961"/>
    </row>
    <row r="17" spans="1:13" ht="47.25">
      <c r="A17" s="3" t="s">
        <v>269</v>
      </c>
      <c r="B17" s="13" t="s">
        <v>2002</v>
      </c>
      <c r="C17" s="423">
        <v>229</v>
      </c>
      <c r="D17" s="423">
        <v>286.25</v>
      </c>
      <c r="E17" s="423">
        <v>340.99</v>
      </c>
      <c r="F17" s="422">
        <v>0.2</v>
      </c>
      <c r="G17" s="969"/>
      <c r="H17" s="969"/>
      <c r="I17" s="961"/>
      <c r="K17" s="958"/>
      <c r="L17" s="963"/>
      <c r="M17" s="961"/>
    </row>
    <row r="18" spans="1:13" ht="47.25">
      <c r="A18" s="510" t="s">
        <v>270</v>
      </c>
      <c r="B18" s="13" t="s">
        <v>2003</v>
      </c>
      <c r="C18" s="423">
        <v>143</v>
      </c>
      <c r="D18" s="423">
        <v>178.75</v>
      </c>
      <c r="E18" s="423">
        <v>212.99</v>
      </c>
      <c r="F18" s="422">
        <v>0.2</v>
      </c>
      <c r="G18" s="969"/>
      <c r="H18" s="969"/>
      <c r="I18" s="961"/>
      <c r="K18" s="958"/>
      <c r="L18" s="963"/>
      <c r="M18" s="961"/>
    </row>
    <row r="19" spans="1:13" ht="75">
      <c r="A19" s="471" t="s">
        <v>271</v>
      </c>
      <c r="B19" s="39" t="s">
        <v>2004</v>
      </c>
      <c r="C19" s="423">
        <v>124</v>
      </c>
      <c r="D19" s="423">
        <v>155</v>
      </c>
      <c r="E19" s="423">
        <v>184.99</v>
      </c>
      <c r="F19" s="422">
        <v>0.2</v>
      </c>
      <c r="G19" s="969"/>
      <c r="H19" s="969"/>
      <c r="I19" s="961"/>
      <c r="K19" s="958"/>
      <c r="L19" s="963"/>
      <c r="M19" s="961"/>
    </row>
    <row r="20" spans="1:13" ht="78.75">
      <c r="A20" s="510" t="s">
        <v>272</v>
      </c>
      <c r="B20" s="13" t="s">
        <v>2005</v>
      </c>
      <c r="C20" s="423">
        <v>124</v>
      </c>
      <c r="D20" s="423">
        <v>155</v>
      </c>
      <c r="E20" s="423">
        <v>184.99</v>
      </c>
      <c r="F20" s="422">
        <v>0.2</v>
      </c>
      <c r="G20" s="969"/>
      <c r="H20" s="969"/>
      <c r="I20" s="962"/>
      <c r="K20" s="958"/>
      <c r="L20" s="963"/>
      <c r="M20" s="961"/>
    </row>
    <row r="21" spans="1:13" ht="63">
      <c r="A21" s="3" t="s">
        <v>273</v>
      </c>
      <c r="B21" s="13" t="s">
        <v>2006</v>
      </c>
      <c r="C21" s="423">
        <v>96</v>
      </c>
      <c r="D21" s="423">
        <v>120</v>
      </c>
      <c r="E21" s="423">
        <v>142.99</v>
      </c>
      <c r="F21" s="422">
        <v>0.2</v>
      </c>
      <c r="G21" s="969"/>
      <c r="H21" s="969"/>
      <c r="I21" s="962"/>
      <c r="K21" s="958"/>
      <c r="L21" s="963"/>
      <c r="M21" s="961"/>
    </row>
    <row r="22" spans="1:13" ht="63">
      <c r="A22" s="510" t="s">
        <v>274</v>
      </c>
      <c r="B22" s="13" t="s">
        <v>2007</v>
      </c>
      <c r="C22" s="423">
        <v>264</v>
      </c>
      <c r="D22" s="423">
        <v>330</v>
      </c>
      <c r="E22" s="423">
        <v>392.99</v>
      </c>
      <c r="F22" s="422">
        <v>0.2</v>
      </c>
      <c r="G22" s="969"/>
      <c r="H22" s="969"/>
      <c r="I22" s="961"/>
      <c r="K22" s="959"/>
      <c r="L22" s="965"/>
      <c r="M22" s="966"/>
    </row>
    <row r="23" spans="1:13" ht="63">
      <c r="A23" s="510" t="s">
        <v>275</v>
      </c>
      <c r="B23" s="13" t="s">
        <v>2008</v>
      </c>
      <c r="C23" s="423">
        <v>264</v>
      </c>
      <c r="D23" s="423">
        <v>330</v>
      </c>
      <c r="E23" s="423">
        <v>392.99</v>
      </c>
      <c r="F23" s="422">
        <v>0.2</v>
      </c>
      <c r="G23" s="969"/>
      <c r="H23" s="969"/>
      <c r="I23" s="961"/>
      <c r="K23" s="959"/>
      <c r="L23" s="965"/>
      <c r="M23" s="966"/>
    </row>
    <row r="24" spans="1:13" ht="78.75">
      <c r="A24" s="510" t="s">
        <v>276</v>
      </c>
      <c r="B24" s="13" t="s">
        <v>2009</v>
      </c>
      <c r="C24" s="423">
        <v>345</v>
      </c>
      <c r="D24" s="423">
        <v>431.25</v>
      </c>
      <c r="E24" s="423">
        <v>513.99</v>
      </c>
      <c r="F24" s="422">
        <v>0.2</v>
      </c>
      <c r="G24" s="969"/>
      <c r="H24" s="969"/>
      <c r="I24" s="961"/>
      <c r="K24" s="959"/>
      <c r="L24" s="965"/>
      <c r="M24" s="966"/>
    </row>
    <row r="25" spans="1:13" ht="63">
      <c r="A25" s="510" t="s">
        <v>277</v>
      </c>
      <c r="B25" s="13" t="s">
        <v>2010</v>
      </c>
      <c r="C25" s="423">
        <v>345</v>
      </c>
      <c r="D25" s="423">
        <v>431.25</v>
      </c>
      <c r="E25" s="423">
        <v>513.99</v>
      </c>
      <c r="F25" s="422">
        <v>0.2</v>
      </c>
      <c r="G25" s="969"/>
      <c r="H25" s="969"/>
      <c r="I25" s="961"/>
      <c r="K25" s="959"/>
      <c r="L25" s="965"/>
      <c r="M25" s="966"/>
    </row>
    <row r="26" spans="1:13" ht="15.75">
      <c r="A26" s="510" t="s">
        <v>2011</v>
      </c>
      <c r="B26" s="13" t="s">
        <v>278</v>
      </c>
      <c r="C26" s="423">
        <v>446</v>
      </c>
      <c r="D26" s="423">
        <v>557.5</v>
      </c>
      <c r="E26" s="423">
        <v>663.99</v>
      </c>
      <c r="F26" s="422">
        <v>0.2</v>
      </c>
      <c r="G26" s="969"/>
      <c r="H26" s="969"/>
      <c r="I26" s="961"/>
      <c r="K26" s="959"/>
      <c r="L26" s="965"/>
      <c r="M26" s="966"/>
    </row>
    <row r="27" spans="1:13" ht="18.75">
      <c r="A27" s="32" t="s">
        <v>279</v>
      </c>
      <c r="B27" s="33"/>
      <c r="C27" s="35"/>
      <c r="D27" s="35"/>
      <c r="E27" s="35"/>
      <c r="F27" s="35"/>
      <c r="G27" s="969"/>
      <c r="H27" s="969"/>
      <c r="K27" s="959"/>
      <c r="L27" s="965"/>
      <c r="M27" s="966"/>
    </row>
    <row r="28" spans="1:13" ht="15.75">
      <c r="A28" s="3" t="s">
        <v>280</v>
      </c>
      <c r="B28" s="13" t="s">
        <v>282</v>
      </c>
      <c r="C28" s="423">
        <v>133</v>
      </c>
      <c r="D28" s="423">
        <v>166.25</v>
      </c>
      <c r="E28" s="423">
        <v>197.99</v>
      </c>
      <c r="F28" s="422">
        <v>0.2</v>
      </c>
      <c r="G28" s="969"/>
      <c r="H28" s="969"/>
      <c r="I28" s="902"/>
      <c r="K28" s="959"/>
      <c r="L28" s="965"/>
      <c r="M28" s="966"/>
    </row>
    <row r="29" spans="1:13" ht="15.75">
      <c r="A29" s="3" t="s">
        <v>281</v>
      </c>
      <c r="B29" s="13" t="s">
        <v>283</v>
      </c>
      <c r="C29" s="423">
        <v>93</v>
      </c>
      <c r="D29" s="423">
        <v>116.25</v>
      </c>
      <c r="E29" s="423">
        <v>138.99</v>
      </c>
      <c r="F29" s="422">
        <v>0.2</v>
      </c>
      <c r="G29" s="969"/>
      <c r="H29" s="969"/>
      <c r="I29" s="902"/>
      <c r="K29" s="959"/>
      <c r="L29" s="965"/>
      <c r="M29" s="966"/>
    </row>
    <row r="30" spans="1:13" ht="18.75">
      <c r="A30" s="32" t="s">
        <v>284</v>
      </c>
      <c r="B30" s="33"/>
      <c r="C30" s="35"/>
      <c r="D30" s="35"/>
      <c r="E30" s="35"/>
      <c r="F30" s="35"/>
      <c r="G30" s="969"/>
      <c r="H30" s="969"/>
      <c r="I30" s="902"/>
      <c r="K30" s="959"/>
      <c r="L30" s="965"/>
      <c r="M30" s="966"/>
    </row>
    <row r="31" spans="1:13" ht="31.5">
      <c r="A31" s="3" t="s">
        <v>238</v>
      </c>
      <c r="B31" s="13" t="s">
        <v>285</v>
      </c>
      <c r="C31" s="423">
        <v>89</v>
      </c>
      <c r="D31" s="423">
        <v>111.25</v>
      </c>
      <c r="E31" s="423">
        <v>132.99</v>
      </c>
      <c r="F31" s="422">
        <v>0.2</v>
      </c>
      <c r="G31" s="969"/>
      <c r="H31" s="969"/>
      <c r="K31" s="959"/>
      <c r="L31" s="965"/>
      <c r="M31" s="966"/>
    </row>
    <row r="32" spans="1:13" ht="31.5">
      <c r="A32" s="3" t="s">
        <v>5476</v>
      </c>
      <c r="B32" s="13" t="s">
        <v>5477</v>
      </c>
      <c r="C32" s="423">
        <v>124</v>
      </c>
      <c r="D32" s="423">
        <v>155</v>
      </c>
      <c r="E32" s="423">
        <v>184.99</v>
      </c>
      <c r="F32" s="422">
        <v>0.2</v>
      </c>
      <c r="G32" s="969"/>
      <c r="H32" s="969"/>
      <c r="K32" s="959"/>
      <c r="L32" s="965"/>
      <c r="M32" s="966"/>
    </row>
    <row r="33" spans="1:13" ht="31.5">
      <c r="A33" s="3" t="s">
        <v>237</v>
      </c>
      <c r="B33" s="13" t="s">
        <v>286</v>
      </c>
      <c r="C33" s="423">
        <v>78</v>
      </c>
      <c r="D33" s="423">
        <v>97.5</v>
      </c>
      <c r="E33" s="423">
        <v>116.99</v>
      </c>
      <c r="F33" s="422">
        <v>0.2</v>
      </c>
      <c r="G33" s="969"/>
      <c r="H33" s="969"/>
      <c r="K33" s="959"/>
      <c r="L33" s="965"/>
      <c r="M33" s="966"/>
    </row>
    <row r="34" spans="1:13" ht="31.5">
      <c r="A34" s="3" t="s">
        <v>287</v>
      </c>
      <c r="B34" s="13" t="s">
        <v>288</v>
      </c>
      <c r="C34" s="423">
        <v>73</v>
      </c>
      <c r="D34" s="423">
        <v>91.25</v>
      </c>
      <c r="E34" s="423">
        <v>108.99</v>
      </c>
      <c r="F34" s="422">
        <v>0.2</v>
      </c>
      <c r="G34" s="969"/>
      <c r="H34" s="969"/>
      <c r="K34" s="959"/>
    </row>
    <row r="35" spans="1:13" ht="31.5">
      <c r="A35" s="3" t="s">
        <v>247</v>
      </c>
      <c r="B35" s="13" t="s">
        <v>289</v>
      </c>
      <c r="C35" s="423">
        <v>73</v>
      </c>
      <c r="D35" s="423">
        <v>91.25</v>
      </c>
      <c r="E35" s="423">
        <v>108.99</v>
      </c>
      <c r="F35" s="422">
        <v>0.2</v>
      </c>
      <c r="G35" s="969"/>
      <c r="H35" s="969"/>
      <c r="K35" s="967"/>
      <c r="L35" s="968"/>
    </row>
    <row r="36" spans="1:13" ht="31.5">
      <c r="A36" s="3" t="s">
        <v>248</v>
      </c>
      <c r="B36" s="13" t="s">
        <v>290</v>
      </c>
      <c r="C36" s="423">
        <v>75</v>
      </c>
      <c r="D36" s="423">
        <v>93.75</v>
      </c>
      <c r="E36" s="423">
        <v>111.99</v>
      </c>
      <c r="F36" s="422">
        <v>0.2</v>
      </c>
      <c r="G36" s="969"/>
      <c r="H36" s="969"/>
      <c r="K36" s="967"/>
      <c r="L36" s="968"/>
    </row>
    <row r="37" spans="1:13" ht="31.5">
      <c r="A37" s="3" t="s">
        <v>5478</v>
      </c>
      <c r="B37" s="13" t="s">
        <v>5479</v>
      </c>
      <c r="C37" s="423">
        <v>73</v>
      </c>
      <c r="D37" s="423">
        <v>91.25</v>
      </c>
      <c r="E37" s="423">
        <v>108.99</v>
      </c>
      <c r="F37" s="422">
        <v>0.2</v>
      </c>
      <c r="G37" s="969"/>
      <c r="H37" s="969"/>
      <c r="K37" s="967"/>
      <c r="L37" s="968"/>
    </row>
    <row r="38" spans="1:13" ht="31.5">
      <c r="A38" s="3" t="s">
        <v>5480</v>
      </c>
      <c r="B38" s="13" t="s">
        <v>5481</v>
      </c>
      <c r="C38" s="423">
        <v>73</v>
      </c>
      <c r="D38" s="423">
        <v>91.25</v>
      </c>
      <c r="E38" s="423">
        <v>108.99</v>
      </c>
      <c r="F38" s="422">
        <v>0.2</v>
      </c>
      <c r="G38" s="969"/>
      <c r="H38" s="969"/>
      <c r="K38" s="967"/>
      <c r="L38" s="968"/>
    </row>
    <row r="39" spans="1:13" ht="31.5">
      <c r="A39" s="3" t="s">
        <v>291</v>
      </c>
      <c r="B39" s="13" t="s">
        <v>292</v>
      </c>
      <c r="C39" s="423">
        <v>99</v>
      </c>
      <c r="D39" s="423">
        <v>123.75</v>
      </c>
      <c r="E39" s="423">
        <v>147.99</v>
      </c>
      <c r="F39" s="422">
        <v>0.2</v>
      </c>
      <c r="G39" s="969"/>
      <c r="H39" s="969"/>
    </row>
    <row r="40" spans="1:13" ht="31.5">
      <c r="A40" s="3" t="s">
        <v>249</v>
      </c>
      <c r="B40" s="13" t="s">
        <v>293</v>
      </c>
      <c r="C40" s="423">
        <v>99</v>
      </c>
      <c r="D40" s="423">
        <v>123.75</v>
      </c>
      <c r="E40" s="423">
        <v>147.99</v>
      </c>
      <c r="F40" s="422">
        <v>0.2</v>
      </c>
      <c r="G40" s="969"/>
      <c r="H40" s="969"/>
    </row>
    <row r="41" spans="1:13" ht="31.5">
      <c r="A41" s="3" t="s">
        <v>250</v>
      </c>
      <c r="B41" s="13" t="s">
        <v>294</v>
      </c>
      <c r="C41" s="423">
        <v>101</v>
      </c>
      <c r="D41" s="423">
        <v>126.25</v>
      </c>
      <c r="E41" s="423">
        <v>150.99</v>
      </c>
      <c r="F41" s="422">
        <v>0.2</v>
      </c>
      <c r="G41" s="969"/>
      <c r="H41" s="969"/>
    </row>
    <row r="42" spans="1:13" ht="31.5">
      <c r="A42" s="3" t="s">
        <v>5482</v>
      </c>
      <c r="B42" s="13" t="s">
        <v>5483</v>
      </c>
      <c r="C42" s="423">
        <v>99</v>
      </c>
      <c r="D42" s="423">
        <v>123.75</v>
      </c>
      <c r="E42" s="423">
        <v>147.99</v>
      </c>
      <c r="F42" s="422">
        <v>0.2</v>
      </c>
      <c r="G42" s="969"/>
      <c r="H42" s="969"/>
    </row>
    <row r="43" spans="1:13" ht="31.5">
      <c r="A43" s="3" t="s">
        <v>5484</v>
      </c>
      <c r="B43" s="13" t="s">
        <v>5485</v>
      </c>
      <c r="C43" s="423">
        <v>99</v>
      </c>
      <c r="D43" s="423">
        <v>123.75</v>
      </c>
      <c r="E43" s="423">
        <v>147.99</v>
      </c>
      <c r="F43" s="422">
        <v>0.2</v>
      </c>
      <c r="G43" s="969"/>
      <c r="H43" s="969"/>
    </row>
    <row r="44" spans="1:13" ht="31.5">
      <c r="A44" s="3" t="s">
        <v>297</v>
      </c>
      <c r="B44" s="13" t="s">
        <v>5486</v>
      </c>
      <c r="C44" s="423">
        <v>122</v>
      </c>
      <c r="D44" s="423">
        <v>152.5</v>
      </c>
      <c r="E44" s="423">
        <v>181.99</v>
      </c>
      <c r="F44" s="422">
        <v>0.2</v>
      </c>
      <c r="G44" s="969"/>
      <c r="H44" s="969"/>
    </row>
    <row r="45" spans="1:13" ht="31.5">
      <c r="A45" s="3" t="s">
        <v>251</v>
      </c>
      <c r="B45" s="13" t="s">
        <v>295</v>
      </c>
      <c r="C45" s="423">
        <v>122</v>
      </c>
      <c r="D45" s="423">
        <v>152.5</v>
      </c>
      <c r="E45" s="423">
        <v>181.99</v>
      </c>
      <c r="F45" s="422">
        <v>0.2</v>
      </c>
      <c r="G45" s="969"/>
      <c r="H45" s="969"/>
    </row>
    <row r="46" spans="1:13" ht="31.5">
      <c r="A46" s="3" t="s">
        <v>252</v>
      </c>
      <c r="B46" s="13" t="s">
        <v>296</v>
      </c>
      <c r="C46" s="423">
        <v>124</v>
      </c>
      <c r="D46" s="423">
        <v>155</v>
      </c>
      <c r="E46" s="423">
        <v>184.99</v>
      </c>
      <c r="F46" s="422">
        <v>0.2</v>
      </c>
      <c r="G46" s="969"/>
      <c r="H46" s="969"/>
    </row>
    <row r="47" spans="1:13" ht="31.5">
      <c r="A47" s="3" t="s">
        <v>5487</v>
      </c>
      <c r="B47" s="13" t="s">
        <v>5488</v>
      </c>
      <c r="C47" s="423">
        <v>122</v>
      </c>
      <c r="D47" s="423">
        <v>152.5</v>
      </c>
      <c r="E47" s="423">
        <v>181.99</v>
      </c>
      <c r="F47" s="422">
        <v>0.2</v>
      </c>
      <c r="G47" s="969"/>
      <c r="H47" s="969"/>
    </row>
    <row r="48" spans="1:13" ht="31.5">
      <c r="A48" s="3" t="s">
        <v>299</v>
      </c>
      <c r="B48" s="13" t="s">
        <v>5489</v>
      </c>
      <c r="C48" s="423">
        <v>174</v>
      </c>
      <c r="D48" s="423">
        <v>217.5</v>
      </c>
      <c r="E48" s="423">
        <v>258.99</v>
      </c>
      <c r="F48" s="422">
        <v>0.2</v>
      </c>
      <c r="G48" s="969"/>
      <c r="H48" s="969"/>
    </row>
    <row r="49" spans="1:8" ht="31.5">
      <c r="A49" s="3" t="s">
        <v>253</v>
      </c>
      <c r="B49" s="13" t="s">
        <v>298</v>
      </c>
      <c r="C49" s="423">
        <v>174</v>
      </c>
      <c r="D49" s="423">
        <v>217.5</v>
      </c>
      <c r="E49" s="423">
        <v>258.99</v>
      </c>
      <c r="F49" s="422">
        <v>0.2</v>
      </c>
      <c r="G49" s="969"/>
      <c r="H49" s="969"/>
    </row>
    <row r="50" spans="1:8" ht="31.5">
      <c r="A50" s="3" t="s">
        <v>5490</v>
      </c>
      <c r="B50" s="13" t="s">
        <v>5491</v>
      </c>
      <c r="C50" s="423">
        <v>176</v>
      </c>
      <c r="D50" s="423">
        <v>220</v>
      </c>
      <c r="E50" s="423">
        <v>261.99</v>
      </c>
      <c r="F50" s="422">
        <v>0.2</v>
      </c>
      <c r="G50" s="969"/>
      <c r="H50" s="969"/>
    </row>
    <row r="51" spans="1:8" ht="31.5">
      <c r="A51" s="3" t="s">
        <v>5492</v>
      </c>
      <c r="B51" s="13" t="s">
        <v>5493</v>
      </c>
      <c r="C51" s="423">
        <v>174</v>
      </c>
      <c r="D51" s="423">
        <v>217.5</v>
      </c>
      <c r="E51" s="423">
        <v>258.99</v>
      </c>
      <c r="F51" s="422">
        <v>0.2</v>
      </c>
      <c r="G51" s="969"/>
      <c r="H51" s="969"/>
    </row>
    <row r="52" spans="1:8" ht="31.5">
      <c r="A52" s="3" t="s">
        <v>301</v>
      </c>
      <c r="B52" s="13" t="s">
        <v>5494</v>
      </c>
      <c r="C52" s="423">
        <v>220</v>
      </c>
      <c r="D52" s="423">
        <v>275</v>
      </c>
      <c r="E52" s="423">
        <v>327.99</v>
      </c>
      <c r="F52" s="422">
        <v>0.2</v>
      </c>
      <c r="G52" s="969"/>
      <c r="H52" s="969"/>
    </row>
    <row r="53" spans="1:8" ht="31.5">
      <c r="A53" s="3" t="s">
        <v>254</v>
      </c>
      <c r="B53" s="13" t="s">
        <v>300</v>
      </c>
      <c r="C53" s="423">
        <v>220</v>
      </c>
      <c r="D53" s="423">
        <v>275</v>
      </c>
      <c r="E53" s="423">
        <v>327.99</v>
      </c>
      <c r="F53" s="422">
        <v>0.2</v>
      </c>
      <c r="G53" s="969"/>
      <c r="H53" s="969"/>
    </row>
    <row r="54" spans="1:8" ht="31.5">
      <c r="A54" s="3" t="s">
        <v>5495</v>
      </c>
      <c r="B54" s="13" t="s">
        <v>5496</v>
      </c>
      <c r="C54" s="423">
        <v>222</v>
      </c>
      <c r="D54" s="423">
        <v>277.5</v>
      </c>
      <c r="E54" s="423">
        <v>330.99</v>
      </c>
      <c r="F54" s="422">
        <v>0.2</v>
      </c>
      <c r="G54" s="969"/>
      <c r="H54" s="969"/>
    </row>
    <row r="55" spans="1:8" ht="31.5">
      <c r="A55" s="3" t="s">
        <v>239</v>
      </c>
      <c r="B55" s="13" t="s">
        <v>302</v>
      </c>
      <c r="C55" s="423">
        <v>210</v>
      </c>
      <c r="D55" s="423">
        <v>262.5</v>
      </c>
      <c r="E55" s="423">
        <v>312.99</v>
      </c>
      <c r="F55" s="422">
        <v>0.2</v>
      </c>
      <c r="G55" s="969"/>
      <c r="H55" s="969"/>
    </row>
    <row r="56" spans="1:8" ht="31.5">
      <c r="A56" s="3" t="s">
        <v>5497</v>
      </c>
      <c r="B56" s="13" t="s">
        <v>5498</v>
      </c>
      <c r="C56" s="423">
        <v>210</v>
      </c>
      <c r="D56" s="423">
        <v>262.5</v>
      </c>
      <c r="E56" s="423">
        <v>312.99</v>
      </c>
      <c r="F56" s="422">
        <v>0.2</v>
      </c>
      <c r="G56" s="969"/>
      <c r="H56" s="969"/>
    </row>
    <row r="57" spans="1:8" ht="31.5">
      <c r="A57" s="3" t="s">
        <v>240</v>
      </c>
      <c r="B57" s="13" t="s">
        <v>303</v>
      </c>
      <c r="C57" s="423">
        <v>215</v>
      </c>
      <c r="D57" s="423">
        <v>268.75</v>
      </c>
      <c r="E57" s="423">
        <v>319.99</v>
      </c>
      <c r="F57" s="422">
        <v>0.2</v>
      </c>
      <c r="G57" s="969"/>
      <c r="H57" s="969"/>
    </row>
    <row r="58" spans="1:8" ht="31.5">
      <c r="A58" s="3" t="s">
        <v>241</v>
      </c>
      <c r="B58" s="13" t="s">
        <v>304</v>
      </c>
      <c r="C58" s="423">
        <v>417</v>
      </c>
      <c r="D58" s="423">
        <v>521.25</v>
      </c>
      <c r="E58" s="423">
        <v>620.99</v>
      </c>
      <c r="F58" s="422">
        <v>0.2</v>
      </c>
      <c r="G58" s="969"/>
      <c r="H58" s="969"/>
    </row>
    <row r="59" spans="1:8" ht="31.5">
      <c r="A59" s="3" t="s">
        <v>5499</v>
      </c>
      <c r="B59" s="13" t="s">
        <v>5500</v>
      </c>
      <c r="C59" s="423">
        <v>417</v>
      </c>
      <c r="D59" s="423">
        <v>521.25</v>
      </c>
      <c r="E59" s="423">
        <v>620.99</v>
      </c>
      <c r="F59" s="422">
        <v>0.2</v>
      </c>
      <c r="G59" s="969"/>
      <c r="H59" s="969"/>
    </row>
    <row r="60" spans="1:8" ht="31.5">
      <c r="A60" s="3" t="s">
        <v>242</v>
      </c>
      <c r="B60" s="13" t="s">
        <v>305</v>
      </c>
      <c r="C60" s="423">
        <v>422</v>
      </c>
      <c r="D60" s="423">
        <v>527.5</v>
      </c>
      <c r="E60" s="423">
        <v>627.99</v>
      </c>
      <c r="F60" s="422">
        <v>0.2</v>
      </c>
      <c r="G60" s="969"/>
      <c r="H60" s="969"/>
    </row>
    <row r="61" spans="1:8" ht="31.5">
      <c r="A61" s="3" t="s">
        <v>5501</v>
      </c>
      <c r="B61" s="13" t="s">
        <v>5502</v>
      </c>
      <c r="C61" s="423">
        <v>972</v>
      </c>
      <c r="D61" s="423">
        <v>1215</v>
      </c>
      <c r="E61" s="423">
        <v>1445.99</v>
      </c>
      <c r="F61" s="422">
        <v>0.2</v>
      </c>
      <c r="G61" s="969"/>
      <c r="H61" s="969"/>
    </row>
    <row r="62" spans="1:8" ht="31.5">
      <c r="A62" s="3" t="s">
        <v>306</v>
      </c>
      <c r="B62" s="13" t="s">
        <v>5503</v>
      </c>
      <c r="C62" s="423">
        <v>972</v>
      </c>
      <c r="D62" s="423">
        <v>1215</v>
      </c>
      <c r="E62" s="423">
        <v>1445.99</v>
      </c>
      <c r="F62" s="422">
        <v>0.2</v>
      </c>
      <c r="G62" s="969"/>
      <c r="H62" s="969"/>
    </row>
    <row r="63" spans="1:8" ht="31.5">
      <c r="A63" s="3" t="s">
        <v>5504</v>
      </c>
      <c r="B63" s="13" t="s">
        <v>5505</v>
      </c>
      <c r="C63" s="423">
        <v>972</v>
      </c>
      <c r="D63" s="423">
        <v>1215</v>
      </c>
      <c r="E63" s="423">
        <v>1445.99</v>
      </c>
      <c r="F63" s="422">
        <v>0.2</v>
      </c>
      <c r="G63" s="969"/>
      <c r="H63" s="969"/>
    </row>
    <row r="64" spans="1:8" ht="31.5">
      <c r="A64" s="3" t="s">
        <v>307</v>
      </c>
      <c r="B64" s="13" t="s">
        <v>5506</v>
      </c>
      <c r="C64" s="423">
        <v>972</v>
      </c>
      <c r="D64" s="423">
        <v>1215</v>
      </c>
      <c r="E64" s="423">
        <v>1445.99</v>
      </c>
      <c r="F64" s="422">
        <v>0.2</v>
      </c>
      <c r="G64" s="969"/>
      <c r="H64" s="969"/>
    </row>
    <row r="65" spans="1:8" ht="31.5">
      <c r="A65" s="3" t="s">
        <v>5507</v>
      </c>
      <c r="B65" s="13" t="s">
        <v>5508</v>
      </c>
      <c r="C65" s="423">
        <v>366</v>
      </c>
      <c r="D65" s="423">
        <v>457.5</v>
      </c>
      <c r="E65" s="423">
        <v>544.99</v>
      </c>
      <c r="F65" s="422">
        <v>0.2</v>
      </c>
      <c r="G65" s="969"/>
      <c r="H65" s="969"/>
    </row>
    <row r="66" spans="1:8" ht="31.5">
      <c r="A66" s="3" t="s">
        <v>308</v>
      </c>
      <c r="B66" s="13" t="s">
        <v>5509</v>
      </c>
      <c r="C66" s="423">
        <v>366</v>
      </c>
      <c r="D66" s="423">
        <v>457.5</v>
      </c>
      <c r="E66" s="423">
        <v>544.99</v>
      </c>
      <c r="F66" s="422">
        <v>0.2</v>
      </c>
      <c r="G66" s="969"/>
      <c r="H66" s="969"/>
    </row>
    <row r="67" spans="1:8" ht="31.5">
      <c r="A67" s="3" t="s">
        <v>5510</v>
      </c>
      <c r="B67" s="13" t="s">
        <v>5511</v>
      </c>
      <c r="C67" s="423">
        <v>366</v>
      </c>
      <c r="D67" s="423">
        <v>457.5</v>
      </c>
      <c r="E67" s="423">
        <v>544.99</v>
      </c>
      <c r="F67" s="422">
        <v>0.2</v>
      </c>
      <c r="G67" s="969"/>
      <c r="H67" s="969"/>
    </row>
    <row r="68" spans="1:8" ht="31.5">
      <c r="A68" s="3" t="s">
        <v>309</v>
      </c>
      <c r="B68" s="13" t="s">
        <v>5512</v>
      </c>
      <c r="C68" s="423">
        <v>366</v>
      </c>
      <c r="D68" s="423">
        <v>457.5</v>
      </c>
      <c r="E68" s="423">
        <v>544.99</v>
      </c>
      <c r="F68" s="422">
        <v>0.2</v>
      </c>
      <c r="G68" s="969"/>
      <c r="H68" s="969"/>
    </row>
    <row r="69" spans="1:8" ht="31.5">
      <c r="A69" s="3" t="s">
        <v>5513</v>
      </c>
      <c r="B69" s="13" t="s">
        <v>5514</v>
      </c>
      <c r="C69" s="423">
        <v>690</v>
      </c>
      <c r="D69" s="423">
        <v>862.5</v>
      </c>
      <c r="E69" s="423">
        <v>1026.99</v>
      </c>
      <c r="F69" s="422">
        <v>0.2</v>
      </c>
      <c r="G69" s="969"/>
      <c r="H69" s="969"/>
    </row>
    <row r="70" spans="1:8" ht="31.5">
      <c r="A70" s="3" t="s">
        <v>5515</v>
      </c>
      <c r="B70" s="13" t="s">
        <v>5516</v>
      </c>
      <c r="C70" s="423">
        <v>690</v>
      </c>
      <c r="D70" s="423">
        <v>862.5</v>
      </c>
      <c r="E70" s="423">
        <v>1026.99</v>
      </c>
      <c r="F70" s="422">
        <v>0.2</v>
      </c>
      <c r="G70" s="969"/>
      <c r="H70" s="969"/>
    </row>
    <row r="71" spans="1:8" ht="31.5">
      <c r="A71" s="3" t="s">
        <v>310</v>
      </c>
      <c r="B71" s="13" t="s">
        <v>5517</v>
      </c>
      <c r="C71" s="423">
        <v>1275</v>
      </c>
      <c r="D71" s="423">
        <v>1593.75</v>
      </c>
      <c r="E71" s="423">
        <v>1896.99</v>
      </c>
      <c r="F71" s="422">
        <v>0.2</v>
      </c>
      <c r="G71" s="969"/>
      <c r="H71" s="969"/>
    </row>
    <row r="72" spans="1:8" ht="31.5">
      <c r="A72" s="3" t="s">
        <v>311</v>
      </c>
      <c r="B72" s="13" t="s">
        <v>5518</v>
      </c>
      <c r="C72" s="423">
        <v>1275</v>
      </c>
      <c r="D72" s="423">
        <v>1593.75</v>
      </c>
      <c r="E72" s="423">
        <v>1896.99</v>
      </c>
      <c r="F72" s="422">
        <v>0.2</v>
      </c>
      <c r="G72" s="969"/>
      <c r="H72" s="969"/>
    </row>
    <row r="73" spans="1:8" ht="31.5">
      <c r="A73" s="3" t="s">
        <v>312</v>
      </c>
      <c r="B73" s="13" t="s">
        <v>5519</v>
      </c>
      <c r="C73" s="423">
        <v>1275</v>
      </c>
      <c r="D73" s="423">
        <v>1593.75</v>
      </c>
      <c r="E73" s="423">
        <v>1896.99</v>
      </c>
      <c r="F73" s="422">
        <v>0.2</v>
      </c>
      <c r="G73" s="969"/>
      <c r="H73" s="969"/>
    </row>
    <row r="74" spans="1:8" ht="31.5">
      <c r="A74" s="3" t="s">
        <v>313</v>
      </c>
      <c r="B74" s="13" t="s">
        <v>5520</v>
      </c>
      <c r="C74" s="423">
        <v>1275</v>
      </c>
      <c r="D74" s="423">
        <v>1593.75</v>
      </c>
      <c r="E74" s="423">
        <v>1896.99</v>
      </c>
      <c r="F74" s="422">
        <v>0.2</v>
      </c>
      <c r="G74" s="969"/>
      <c r="H74" s="969"/>
    </row>
    <row r="75" spans="1:8" ht="31.5">
      <c r="A75" s="3" t="s">
        <v>314</v>
      </c>
      <c r="B75" s="13" t="s">
        <v>5521</v>
      </c>
      <c r="C75" s="423">
        <v>2124</v>
      </c>
      <c r="D75" s="423">
        <v>2655</v>
      </c>
      <c r="E75" s="423">
        <v>3159.99</v>
      </c>
      <c r="F75" s="422">
        <v>0.2</v>
      </c>
      <c r="G75" s="969"/>
      <c r="H75" s="969"/>
    </row>
    <row r="76" spans="1:8" ht="31.5">
      <c r="A76" s="3" t="s">
        <v>315</v>
      </c>
      <c r="B76" s="13" t="s">
        <v>5522</v>
      </c>
      <c r="C76" s="423">
        <v>2124</v>
      </c>
      <c r="D76" s="423">
        <v>2655</v>
      </c>
      <c r="E76" s="423">
        <v>3159.99</v>
      </c>
      <c r="F76" s="422">
        <v>0.2</v>
      </c>
      <c r="G76" s="969"/>
      <c r="H76" s="969"/>
    </row>
    <row r="77" spans="1:8" ht="31.5">
      <c r="A77" s="3" t="s">
        <v>316</v>
      </c>
      <c r="B77" s="13" t="s">
        <v>5523</v>
      </c>
      <c r="C77" s="423">
        <v>2124</v>
      </c>
      <c r="D77" s="423">
        <v>2655</v>
      </c>
      <c r="E77" s="423">
        <v>3159.99</v>
      </c>
      <c r="F77" s="422">
        <v>0.2</v>
      </c>
      <c r="G77" s="969"/>
      <c r="H77" s="969"/>
    </row>
    <row r="78" spans="1:8" ht="31.5">
      <c r="A78" s="3" t="s">
        <v>317</v>
      </c>
      <c r="B78" s="13" t="s">
        <v>5524</v>
      </c>
      <c r="C78" s="423">
        <v>2124</v>
      </c>
      <c r="D78" s="423">
        <v>2655</v>
      </c>
      <c r="E78" s="423">
        <v>3159.99</v>
      </c>
      <c r="F78" s="422">
        <v>0.2</v>
      </c>
      <c r="G78" s="969"/>
      <c r="H78" s="969"/>
    </row>
    <row r="79" spans="1:8" ht="31.5">
      <c r="A79" s="3" t="s">
        <v>318</v>
      </c>
      <c r="B79" s="13" t="s">
        <v>5525</v>
      </c>
      <c r="C79" s="423">
        <v>508</v>
      </c>
      <c r="D79" s="423">
        <v>635</v>
      </c>
      <c r="E79" s="423">
        <v>755.99</v>
      </c>
      <c r="F79" s="422">
        <v>0.2</v>
      </c>
      <c r="G79" s="969"/>
      <c r="H79" s="969"/>
    </row>
    <row r="80" spans="1:8" ht="31.5">
      <c r="A80" s="3" t="s">
        <v>319</v>
      </c>
      <c r="B80" s="13" t="s">
        <v>5526</v>
      </c>
      <c r="C80" s="423">
        <v>508</v>
      </c>
      <c r="D80" s="423">
        <v>635</v>
      </c>
      <c r="E80" s="423">
        <v>755.99</v>
      </c>
      <c r="F80" s="422">
        <v>0.2</v>
      </c>
      <c r="G80" s="969"/>
      <c r="H80" s="969"/>
    </row>
    <row r="81" spans="1:8" ht="31.5">
      <c r="A81" s="3" t="s">
        <v>320</v>
      </c>
      <c r="B81" s="13" t="s">
        <v>5527</v>
      </c>
      <c r="C81" s="423">
        <v>508</v>
      </c>
      <c r="D81" s="423">
        <v>635</v>
      </c>
      <c r="E81" s="423">
        <v>755.99</v>
      </c>
      <c r="F81" s="422">
        <v>0.2</v>
      </c>
      <c r="G81" s="969"/>
      <c r="H81" s="969"/>
    </row>
    <row r="82" spans="1:8" ht="31.5">
      <c r="A82" s="3" t="s">
        <v>321</v>
      </c>
      <c r="B82" s="13" t="s">
        <v>5528</v>
      </c>
      <c r="C82" s="423">
        <v>508</v>
      </c>
      <c r="D82" s="423">
        <v>635</v>
      </c>
      <c r="E82" s="423">
        <v>755.99</v>
      </c>
      <c r="F82" s="422">
        <v>0.2</v>
      </c>
      <c r="G82" s="969"/>
      <c r="H82" s="969"/>
    </row>
    <row r="83" spans="1:8" ht="31.5">
      <c r="A83" s="3" t="s">
        <v>322</v>
      </c>
      <c r="B83" s="13" t="s">
        <v>5529</v>
      </c>
      <c r="C83" s="423">
        <v>1639</v>
      </c>
      <c r="D83" s="423">
        <v>2048.75</v>
      </c>
      <c r="E83" s="423">
        <v>2438.9899999999998</v>
      </c>
      <c r="F83" s="422">
        <v>0.2</v>
      </c>
      <c r="G83" s="969"/>
      <c r="H83" s="969"/>
    </row>
    <row r="84" spans="1:8" ht="31.5">
      <c r="A84" s="3" t="s">
        <v>323</v>
      </c>
      <c r="B84" s="13" t="s">
        <v>5530</v>
      </c>
      <c r="C84" s="423">
        <v>1639</v>
      </c>
      <c r="D84" s="423">
        <v>2048.75</v>
      </c>
      <c r="E84" s="423">
        <v>2438.9899999999998</v>
      </c>
      <c r="F84" s="422">
        <v>0.2</v>
      </c>
      <c r="G84" s="969"/>
      <c r="H84" s="969"/>
    </row>
    <row r="85" spans="1:8" ht="31.5">
      <c r="A85" s="3" t="s">
        <v>324</v>
      </c>
      <c r="B85" s="13" t="s">
        <v>5531</v>
      </c>
      <c r="C85" s="423">
        <v>1639</v>
      </c>
      <c r="D85" s="423">
        <v>2048.75</v>
      </c>
      <c r="E85" s="423">
        <v>2438.9899999999998</v>
      </c>
      <c r="F85" s="422">
        <v>0.2</v>
      </c>
      <c r="G85" s="969"/>
      <c r="H85" s="969"/>
    </row>
    <row r="86" spans="1:8" ht="31.5">
      <c r="A86" s="3" t="s">
        <v>325</v>
      </c>
      <c r="B86" s="13" t="s">
        <v>5532</v>
      </c>
      <c r="C86" s="423">
        <v>1639</v>
      </c>
      <c r="D86" s="423">
        <v>2048.75</v>
      </c>
      <c r="E86" s="423">
        <v>2438.9899999999998</v>
      </c>
      <c r="F86" s="422">
        <v>0.2</v>
      </c>
      <c r="G86" s="969"/>
      <c r="H86" s="969"/>
    </row>
    <row r="87" spans="1:8" ht="31.5">
      <c r="A87" s="3" t="s">
        <v>326</v>
      </c>
      <c r="B87" s="13" t="s">
        <v>5533</v>
      </c>
      <c r="C87" s="423">
        <v>2185</v>
      </c>
      <c r="D87" s="423">
        <v>2731.25</v>
      </c>
      <c r="E87" s="423">
        <v>3250.99</v>
      </c>
      <c r="F87" s="422">
        <v>0.2</v>
      </c>
      <c r="G87" s="969"/>
      <c r="H87" s="969"/>
    </row>
    <row r="88" spans="1:8" ht="31.5">
      <c r="A88" s="3" t="s">
        <v>327</v>
      </c>
      <c r="B88" s="13" t="s">
        <v>5534</v>
      </c>
      <c r="C88" s="423">
        <v>2185</v>
      </c>
      <c r="D88" s="423">
        <v>2731.25</v>
      </c>
      <c r="E88" s="423">
        <v>3250.99</v>
      </c>
      <c r="F88" s="422">
        <v>0.2</v>
      </c>
      <c r="G88" s="969"/>
      <c r="H88" s="969"/>
    </row>
    <row r="89" spans="1:8" ht="31.5">
      <c r="A89" s="3" t="s">
        <v>328</v>
      </c>
      <c r="B89" s="13" t="s">
        <v>5535</v>
      </c>
      <c r="C89" s="423">
        <v>2185</v>
      </c>
      <c r="D89" s="423">
        <v>2731.25</v>
      </c>
      <c r="E89" s="423">
        <v>3250.99</v>
      </c>
      <c r="F89" s="422">
        <v>0.2</v>
      </c>
      <c r="G89" s="969"/>
      <c r="H89" s="969"/>
    </row>
    <row r="90" spans="1:8" ht="31.5">
      <c r="A90" s="3" t="s">
        <v>329</v>
      </c>
      <c r="B90" s="13" t="s">
        <v>5536</v>
      </c>
      <c r="C90" s="423">
        <v>2185</v>
      </c>
      <c r="D90" s="423">
        <v>2731.25</v>
      </c>
      <c r="E90" s="423">
        <v>3250.99</v>
      </c>
      <c r="F90" s="422">
        <v>0.2</v>
      </c>
      <c r="G90" s="969"/>
      <c r="H90" s="969"/>
    </row>
    <row r="91" spans="1:8" ht="31.5">
      <c r="A91" s="3" t="s">
        <v>330</v>
      </c>
      <c r="B91" s="13" t="s">
        <v>5537</v>
      </c>
      <c r="C91" s="423">
        <v>2730</v>
      </c>
      <c r="D91" s="423">
        <v>3412.5</v>
      </c>
      <c r="E91" s="423">
        <v>4060.99</v>
      </c>
      <c r="F91" s="422">
        <v>0.2</v>
      </c>
      <c r="G91" s="969"/>
      <c r="H91" s="969"/>
    </row>
    <row r="92" spans="1:8" ht="31.5">
      <c r="A92" s="3" t="s">
        <v>331</v>
      </c>
      <c r="B92" s="13" t="s">
        <v>5538</v>
      </c>
      <c r="C92" s="423">
        <v>2730</v>
      </c>
      <c r="D92" s="423">
        <v>3412.5</v>
      </c>
      <c r="E92" s="423">
        <v>4060.99</v>
      </c>
      <c r="F92" s="422">
        <v>0.2</v>
      </c>
      <c r="G92" s="969"/>
      <c r="H92" s="969"/>
    </row>
    <row r="93" spans="1:8" ht="31.5">
      <c r="A93" s="3" t="s">
        <v>332</v>
      </c>
      <c r="B93" s="13" t="s">
        <v>5539</v>
      </c>
      <c r="C93" s="423">
        <v>2730</v>
      </c>
      <c r="D93" s="423">
        <v>3412.5</v>
      </c>
      <c r="E93" s="423">
        <v>4060.99</v>
      </c>
      <c r="F93" s="422">
        <v>0.2</v>
      </c>
      <c r="G93" s="969"/>
      <c r="H93" s="969"/>
    </row>
    <row r="94" spans="1:8" ht="31.5">
      <c r="A94" s="3" t="s">
        <v>333</v>
      </c>
      <c r="B94" s="13" t="s">
        <v>5540</v>
      </c>
      <c r="C94" s="423">
        <v>2730</v>
      </c>
      <c r="D94" s="423">
        <v>3412.5</v>
      </c>
      <c r="E94" s="423">
        <v>4060.99</v>
      </c>
      <c r="F94" s="422">
        <v>0.2</v>
      </c>
      <c r="G94" s="969"/>
      <c r="H94" s="969"/>
    </row>
    <row r="95" spans="1:8" ht="31.5">
      <c r="A95" s="3" t="s">
        <v>334</v>
      </c>
      <c r="B95" s="13" t="s">
        <v>5541</v>
      </c>
      <c r="C95" s="423">
        <v>548</v>
      </c>
      <c r="D95" s="423">
        <v>685</v>
      </c>
      <c r="E95" s="423">
        <v>815.99</v>
      </c>
      <c r="F95" s="422">
        <v>0.2</v>
      </c>
      <c r="G95" s="969"/>
      <c r="H95" s="969"/>
    </row>
    <row r="96" spans="1:8" ht="31.5">
      <c r="A96" s="3" t="s">
        <v>335</v>
      </c>
      <c r="B96" s="13" t="s">
        <v>5542</v>
      </c>
      <c r="C96" s="423">
        <v>548</v>
      </c>
      <c r="D96" s="423">
        <v>685</v>
      </c>
      <c r="E96" s="423">
        <v>815.99</v>
      </c>
      <c r="F96" s="422">
        <v>0.2</v>
      </c>
      <c r="G96" s="969"/>
      <c r="H96" s="969"/>
    </row>
    <row r="97" spans="1:8" ht="31.5">
      <c r="A97" s="3" t="s">
        <v>336</v>
      </c>
      <c r="B97" s="13" t="s">
        <v>5543</v>
      </c>
      <c r="C97" s="423">
        <v>548</v>
      </c>
      <c r="D97" s="423">
        <v>685</v>
      </c>
      <c r="E97" s="423">
        <v>815.99</v>
      </c>
      <c r="F97" s="422">
        <v>0.2</v>
      </c>
      <c r="G97" s="969"/>
      <c r="H97" s="969"/>
    </row>
    <row r="98" spans="1:8" ht="31.5">
      <c r="A98" s="3" t="s">
        <v>337</v>
      </c>
      <c r="B98" s="13" t="s">
        <v>5544</v>
      </c>
      <c r="C98" s="423">
        <v>548</v>
      </c>
      <c r="D98" s="423">
        <v>685</v>
      </c>
      <c r="E98" s="423">
        <v>815.99</v>
      </c>
      <c r="F98" s="422">
        <v>0.2</v>
      </c>
      <c r="G98" s="969"/>
      <c r="H98" s="969"/>
    </row>
    <row r="99" spans="1:8" ht="31.5">
      <c r="A99" s="3" t="s">
        <v>338</v>
      </c>
      <c r="B99" s="13" t="s">
        <v>5545</v>
      </c>
      <c r="C99" s="423">
        <v>1094</v>
      </c>
      <c r="D99" s="423">
        <v>1367.5</v>
      </c>
      <c r="E99" s="423">
        <v>1627.99</v>
      </c>
      <c r="F99" s="422">
        <v>0.2</v>
      </c>
      <c r="G99" s="969"/>
      <c r="H99" s="969"/>
    </row>
    <row r="100" spans="1:8" ht="31.5">
      <c r="A100" s="3" t="s">
        <v>339</v>
      </c>
      <c r="B100" s="13" t="s">
        <v>5546</v>
      </c>
      <c r="C100" s="423">
        <v>1094</v>
      </c>
      <c r="D100" s="423">
        <v>1367.5</v>
      </c>
      <c r="E100" s="423">
        <v>1627.99</v>
      </c>
      <c r="F100" s="422">
        <v>0.2</v>
      </c>
      <c r="G100" s="969"/>
      <c r="H100" s="969"/>
    </row>
    <row r="101" spans="1:8" ht="31.5">
      <c r="A101" s="3" t="s">
        <v>340</v>
      </c>
      <c r="B101" s="13" t="s">
        <v>5547</v>
      </c>
      <c r="C101" s="423">
        <v>1094</v>
      </c>
      <c r="D101" s="423">
        <v>1367.5</v>
      </c>
      <c r="E101" s="423">
        <v>1627.99</v>
      </c>
      <c r="F101" s="422">
        <v>0.2</v>
      </c>
      <c r="G101" s="969"/>
      <c r="H101" s="969"/>
    </row>
    <row r="102" spans="1:8" ht="31.5">
      <c r="A102" s="3" t="s">
        <v>341</v>
      </c>
      <c r="B102" s="13" t="s">
        <v>5548</v>
      </c>
      <c r="C102" s="423">
        <v>1094</v>
      </c>
      <c r="D102" s="423">
        <v>1367.5</v>
      </c>
      <c r="E102" s="423">
        <v>1627.99</v>
      </c>
      <c r="F102" s="422">
        <v>0.2</v>
      </c>
      <c r="G102" s="969"/>
      <c r="H102" s="969"/>
    </row>
    <row r="103" spans="1:8" ht="31.5">
      <c r="A103" s="3" t="s">
        <v>5549</v>
      </c>
      <c r="B103" s="13" t="s">
        <v>5550</v>
      </c>
      <c r="C103" s="423">
        <v>3235</v>
      </c>
      <c r="D103" s="423">
        <v>4043.75</v>
      </c>
      <c r="E103" s="423">
        <v>4812.99</v>
      </c>
      <c r="F103" s="422">
        <v>0.2</v>
      </c>
      <c r="G103" s="969"/>
      <c r="H103" s="969"/>
    </row>
    <row r="104" spans="1:8" ht="31.5">
      <c r="A104" s="3" t="s">
        <v>5551</v>
      </c>
      <c r="B104" s="13" t="s">
        <v>5552</v>
      </c>
      <c r="C104" s="423">
        <v>3235</v>
      </c>
      <c r="D104" s="423">
        <v>4043.75</v>
      </c>
      <c r="E104" s="423">
        <v>4812.99</v>
      </c>
      <c r="F104" s="422">
        <v>0.2</v>
      </c>
      <c r="G104" s="969"/>
      <c r="H104" s="969"/>
    </row>
    <row r="105" spans="1:8" ht="31.5">
      <c r="A105" s="3" t="s">
        <v>5553</v>
      </c>
      <c r="B105" s="13" t="s">
        <v>5554</v>
      </c>
      <c r="C105" s="423">
        <v>6467</v>
      </c>
      <c r="D105" s="423">
        <v>8083.75</v>
      </c>
      <c r="E105" s="423">
        <v>9619.99</v>
      </c>
      <c r="F105" s="422">
        <v>0.2</v>
      </c>
      <c r="G105" s="969"/>
      <c r="H105" s="969"/>
    </row>
    <row r="106" spans="1:8" ht="31.5">
      <c r="A106" s="3" t="s">
        <v>5555</v>
      </c>
      <c r="B106" s="13" t="s">
        <v>5556</v>
      </c>
      <c r="C106" s="423">
        <v>6467</v>
      </c>
      <c r="D106" s="423">
        <v>8083.75</v>
      </c>
      <c r="E106" s="423">
        <v>9619.99</v>
      </c>
      <c r="F106" s="422">
        <v>0.2</v>
      </c>
      <c r="G106" s="969"/>
      <c r="H106" s="969"/>
    </row>
    <row r="107" spans="1:8" ht="31.5">
      <c r="A107" s="3" t="s">
        <v>5557</v>
      </c>
      <c r="B107" s="13" t="s">
        <v>5558</v>
      </c>
      <c r="C107" s="423">
        <v>8084</v>
      </c>
      <c r="D107" s="423">
        <v>10105</v>
      </c>
      <c r="E107" s="423">
        <v>12024.99</v>
      </c>
      <c r="F107" s="422">
        <v>0.2</v>
      </c>
      <c r="G107" s="969"/>
      <c r="H107" s="969"/>
    </row>
    <row r="108" spans="1:8" ht="31.5">
      <c r="A108" s="3" t="s">
        <v>5559</v>
      </c>
      <c r="B108" s="13" t="s">
        <v>5560</v>
      </c>
      <c r="C108" s="423">
        <v>8084</v>
      </c>
      <c r="D108" s="423">
        <v>10105</v>
      </c>
      <c r="E108" s="423">
        <v>12024.99</v>
      </c>
      <c r="F108" s="422">
        <v>0.2</v>
      </c>
      <c r="G108" s="969"/>
      <c r="H108" s="969"/>
    </row>
    <row r="109" spans="1:8" ht="31.5">
      <c r="A109" s="3" t="s">
        <v>342</v>
      </c>
      <c r="B109" s="13" t="s">
        <v>5561</v>
      </c>
      <c r="C109" s="423">
        <v>3316</v>
      </c>
      <c r="D109" s="423">
        <v>4145</v>
      </c>
      <c r="E109" s="423">
        <v>4932.99</v>
      </c>
      <c r="F109" s="422">
        <v>0.2</v>
      </c>
      <c r="G109" s="969"/>
      <c r="H109" s="969"/>
    </row>
    <row r="110" spans="1:8" ht="31.5">
      <c r="A110" s="3" t="s">
        <v>343</v>
      </c>
      <c r="B110" s="13" t="s">
        <v>5562</v>
      </c>
      <c r="C110" s="423">
        <v>3316</v>
      </c>
      <c r="D110" s="423">
        <v>4145</v>
      </c>
      <c r="E110" s="423">
        <v>4932.99</v>
      </c>
      <c r="F110" s="422">
        <v>0.2</v>
      </c>
      <c r="G110" s="969"/>
      <c r="H110" s="969"/>
    </row>
    <row r="111" spans="1:8" ht="31.5">
      <c r="A111" s="3" t="s">
        <v>344</v>
      </c>
      <c r="B111" s="13" t="s">
        <v>5563</v>
      </c>
      <c r="C111" s="423">
        <v>3316</v>
      </c>
      <c r="D111" s="423">
        <v>4145</v>
      </c>
      <c r="E111" s="423">
        <v>4932.99</v>
      </c>
      <c r="F111" s="422">
        <v>0.2</v>
      </c>
      <c r="G111" s="969"/>
      <c r="H111" s="969"/>
    </row>
    <row r="112" spans="1:8" ht="31.5">
      <c r="A112" s="3" t="s">
        <v>345</v>
      </c>
      <c r="B112" s="13" t="s">
        <v>5564</v>
      </c>
      <c r="C112" s="423">
        <v>3316</v>
      </c>
      <c r="D112" s="423">
        <v>4145</v>
      </c>
      <c r="E112" s="423">
        <v>4932.99</v>
      </c>
      <c r="F112" s="422">
        <v>0.2</v>
      </c>
      <c r="G112" s="969"/>
      <c r="H112" s="969"/>
    </row>
    <row r="113" spans="1:8" ht="31.5">
      <c r="A113" s="3" t="s">
        <v>346</v>
      </c>
      <c r="B113" s="13" t="s">
        <v>5565</v>
      </c>
      <c r="C113" s="423">
        <v>4144</v>
      </c>
      <c r="D113" s="423">
        <v>5180</v>
      </c>
      <c r="E113" s="423">
        <v>6164.99</v>
      </c>
      <c r="F113" s="422">
        <v>0.2</v>
      </c>
      <c r="G113" s="969"/>
      <c r="H113" s="969"/>
    </row>
    <row r="114" spans="1:8" ht="31.5">
      <c r="A114" s="3" t="s">
        <v>347</v>
      </c>
      <c r="B114" s="13" t="s">
        <v>5566</v>
      </c>
      <c r="C114" s="423">
        <v>4144</v>
      </c>
      <c r="D114" s="423">
        <v>5180</v>
      </c>
      <c r="E114" s="423">
        <v>6164.99</v>
      </c>
      <c r="F114" s="422">
        <v>0.2</v>
      </c>
      <c r="G114" s="969"/>
      <c r="H114" s="969"/>
    </row>
    <row r="115" spans="1:8" ht="31.5">
      <c r="A115" s="3" t="s">
        <v>348</v>
      </c>
      <c r="B115" s="13" t="s">
        <v>5567</v>
      </c>
      <c r="C115" s="423">
        <v>4144</v>
      </c>
      <c r="D115" s="423">
        <v>5180</v>
      </c>
      <c r="E115" s="423">
        <v>6164.99</v>
      </c>
      <c r="F115" s="422">
        <v>0.2</v>
      </c>
      <c r="G115" s="969"/>
      <c r="H115" s="969"/>
    </row>
    <row r="116" spans="1:8" ht="31.5">
      <c r="A116" s="3" t="s">
        <v>349</v>
      </c>
      <c r="B116" s="13" t="s">
        <v>5568</v>
      </c>
      <c r="C116" s="423">
        <v>4144</v>
      </c>
      <c r="D116" s="423">
        <v>5180</v>
      </c>
      <c r="E116" s="423">
        <v>6164.99</v>
      </c>
      <c r="F116" s="422">
        <v>0.2</v>
      </c>
      <c r="G116" s="969"/>
      <c r="H116" s="969"/>
    </row>
    <row r="117" spans="1:8" ht="31.5">
      <c r="A117" s="3" t="s">
        <v>350</v>
      </c>
      <c r="B117" s="13" t="s">
        <v>5569</v>
      </c>
      <c r="C117" s="423">
        <v>831</v>
      </c>
      <c r="D117" s="423">
        <v>1038.75</v>
      </c>
      <c r="E117" s="423">
        <v>1236.99</v>
      </c>
      <c r="F117" s="422">
        <v>0.2</v>
      </c>
      <c r="G117" s="969"/>
      <c r="H117" s="969"/>
    </row>
    <row r="118" spans="1:8" ht="31.5">
      <c r="A118" s="3" t="s">
        <v>351</v>
      </c>
      <c r="B118" s="13" t="s">
        <v>5570</v>
      </c>
      <c r="C118" s="423">
        <v>831</v>
      </c>
      <c r="D118" s="423">
        <v>1038.75</v>
      </c>
      <c r="E118" s="423">
        <v>1236.99</v>
      </c>
      <c r="F118" s="422">
        <v>0.2</v>
      </c>
      <c r="G118" s="969"/>
      <c r="H118" s="969"/>
    </row>
    <row r="119" spans="1:8" ht="31.5">
      <c r="A119" s="3" t="s">
        <v>352</v>
      </c>
      <c r="B119" s="13" t="s">
        <v>5571</v>
      </c>
      <c r="C119" s="423">
        <v>831</v>
      </c>
      <c r="D119" s="423">
        <v>1038.75</v>
      </c>
      <c r="E119" s="423">
        <v>1236.99</v>
      </c>
      <c r="F119" s="422">
        <v>0.2</v>
      </c>
      <c r="G119" s="969"/>
      <c r="H119" s="969"/>
    </row>
    <row r="120" spans="1:8" ht="31.5">
      <c r="A120" s="3" t="s">
        <v>353</v>
      </c>
      <c r="B120" s="13" t="s">
        <v>5572</v>
      </c>
      <c r="C120" s="423">
        <v>831</v>
      </c>
      <c r="D120" s="423">
        <v>1038.75</v>
      </c>
      <c r="E120" s="423">
        <v>1236.99</v>
      </c>
      <c r="F120" s="422">
        <v>0.2</v>
      </c>
      <c r="G120" s="969"/>
      <c r="H120" s="969"/>
    </row>
    <row r="121" spans="1:8" ht="31.5">
      <c r="A121" s="3" t="s">
        <v>354</v>
      </c>
      <c r="B121" s="13" t="s">
        <v>5573</v>
      </c>
      <c r="C121" s="423">
        <v>1659</v>
      </c>
      <c r="D121" s="423">
        <v>2073.75</v>
      </c>
      <c r="E121" s="423">
        <v>2467.9899999999998</v>
      </c>
      <c r="F121" s="422">
        <v>0.2</v>
      </c>
      <c r="G121" s="969"/>
      <c r="H121" s="969"/>
    </row>
    <row r="122" spans="1:8" ht="31.5">
      <c r="A122" s="3" t="s">
        <v>355</v>
      </c>
      <c r="B122" s="13" t="s">
        <v>5574</v>
      </c>
      <c r="C122" s="423">
        <v>1659</v>
      </c>
      <c r="D122" s="423">
        <v>2073.75</v>
      </c>
      <c r="E122" s="423">
        <v>2467.9899999999998</v>
      </c>
      <c r="F122" s="422">
        <v>0.2</v>
      </c>
      <c r="G122" s="969"/>
      <c r="H122" s="969"/>
    </row>
    <row r="123" spans="1:8" ht="31.5">
      <c r="A123" s="3" t="s">
        <v>356</v>
      </c>
      <c r="B123" s="13" t="s">
        <v>5575</v>
      </c>
      <c r="C123" s="423">
        <v>1659</v>
      </c>
      <c r="D123" s="423">
        <v>2073.75</v>
      </c>
      <c r="E123" s="423">
        <v>2467.9899999999998</v>
      </c>
      <c r="F123" s="422">
        <v>0.2</v>
      </c>
      <c r="G123" s="969"/>
      <c r="H123" s="969"/>
    </row>
    <row r="124" spans="1:8" ht="31.5">
      <c r="A124" s="3" t="s">
        <v>357</v>
      </c>
      <c r="B124" s="13" t="s">
        <v>5576</v>
      </c>
      <c r="C124" s="423">
        <v>1659</v>
      </c>
      <c r="D124" s="423">
        <v>2073.75</v>
      </c>
      <c r="E124" s="423">
        <v>2467.9899999999998</v>
      </c>
      <c r="F124" s="422">
        <v>0.2</v>
      </c>
      <c r="G124" s="969"/>
      <c r="H124" s="969"/>
    </row>
    <row r="125" spans="1:8" ht="31.5">
      <c r="A125" s="3" t="s">
        <v>358</v>
      </c>
      <c r="B125" s="13" t="s">
        <v>359</v>
      </c>
      <c r="C125" s="423">
        <v>1038</v>
      </c>
      <c r="D125" s="423">
        <v>1297.5</v>
      </c>
      <c r="E125" s="423">
        <v>1544.99</v>
      </c>
      <c r="F125" s="422">
        <v>0.2</v>
      </c>
      <c r="G125" s="969"/>
      <c r="H125" s="969"/>
    </row>
    <row r="126" spans="1:8" ht="31.5">
      <c r="A126" s="3" t="s">
        <v>360</v>
      </c>
      <c r="B126" s="13" t="s">
        <v>361</v>
      </c>
      <c r="C126" s="423">
        <v>1038</v>
      </c>
      <c r="D126" s="423">
        <v>1297.5</v>
      </c>
      <c r="E126" s="423">
        <v>1544.99</v>
      </c>
      <c r="F126" s="422">
        <v>0.2</v>
      </c>
      <c r="G126" s="969"/>
      <c r="H126" s="969"/>
    </row>
    <row r="127" spans="1:8" ht="31.5">
      <c r="A127" s="3" t="s">
        <v>362</v>
      </c>
      <c r="B127" s="13" t="s">
        <v>363</v>
      </c>
      <c r="C127" s="423">
        <v>1366</v>
      </c>
      <c r="D127" s="423">
        <v>1707.5</v>
      </c>
      <c r="E127" s="423">
        <v>2031.99</v>
      </c>
      <c r="F127" s="422">
        <v>0.2</v>
      </c>
      <c r="G127" s="969"/>
      <c r="H127" s="969"/>
    </row>
    <row r="128" spans="1:8" ht="31.5">
      <c r="A128" s="3" t="s">
        <v>364</v>
      </c>
      <c r="B128" s="13" t="s">
        <v>365</v>
      </c>
      <c r="C128" s="423">
        <v>1366</v>
      </c>
      <c r="D128" s="423">
        <v>1707.5</v>
      </c>
      <c r="E128" s="423">
        <v>2031.99</v>
      </c>
      <c r="F128" s="422">
        <v>0.2</v>
      </c>
      <c r="G128" s="969"/>
      <c r="H128" s="969"/>
    </row>
    <row r="129" spans="1:8" ht="31.5">
      <c r="A129" s="3" t="s">
        <v>366</v>
      </c>
      <c r="B129" s="13" t="s">
        <v>367</v>
      </c>
      <c r="C129" s="423">
        <v>119</v>
      </c>
      <c r="D129" s="423">
        <v>148.75</v>
      </c>
      <c r="E129" s="423">
        <v>177.99</v>
      </c>
      <c r="F129" s="422">
        <v>0.2</v>
      </c>
      <c r="G129" s="969"/>
      <c r="H129" s="969"/>
    </row>
    <row r="130" spans="1:8" ht="31.5">
      <c r="A130" s="3" t="s">
        <v>368</v>
      </c>
      <c r="B130" s="13" t="s">
        <v>369</v>
      </c>
      <c r="C130" s="423">
        <v>119</v>
      </c>
      <c r="D130" s="423">
        <v>148.75</v>
      </c>
      <c r="E130" s="423">
        <v>177.99</v>
      </c>
      <c r="F130" s="422">
        <v>0.2</v>
      </c>
      <c r="G130" s="969"/>
      <c r="H130" s="969"/>
    </row>
    <row r="131" spans="1:8" ht="31.5">
      <c r="A131" s="3" t="s">
        <v>370</v>
      </c>
      <c r="B131" s="13" t="s">
        <v>371</v>
      </c>
      <c r="C131" s="423">
        <v>129</v>
      </c>
      <c r="D131" s="423">
        <v>161.25</v>
      </c>
      <c r="E131" s="423">
        <v>191.99</v>
      </c>
      <c r="F131" s="422">
        <v>0.2</v>
      </c>
      <c r="G131" s="969"/>
      <c r="H131" s="969"/>
    </row>
    <row r="132" spans="1:8" ht="31.5">
      <c r="A132" s="3" t="s">
        <v>372</v>
      </c>
      <c r="B132" s="13" t="s">
        <v>373</v>
      </c>
      <c r="C132" s="423">
        <v>119</v>
      </c>
      <c r="D132" s="423">
        <v>148.75</v>
      </c>
      <c r="E132" s="423">
        <v>177.99</v>
      </c>
      <c r="F132" s="422">
        <v>0.2</v>
      </c>
      <c r="G132" s="969"/>
      <c r="H132" s="969"/>
    </row>
    <row r="133" spans="1:8" ht="31.5">
      <c r="A133" s="3" t="s">
        <v>374</v>
      </c>
      <c r="B133" s="13" t="s">
        <v>375</v>
      </c>
      <c r="C133" s="423">
        <v>119</v>
      </c>
      <c r="D133" s="423">
        <v>148.75</v>
      </c>
      <c r="E133" s="423">
        <v>177.99</v>
      </c>
      <c r="F133" s="422">
        <v>0.2</v>
      </c>
      <c r="G133" s="969"/>
      <c r="H133" s="969"/>
    </row>
    <row r="134" spans="1:8" ht="31.5">
      <c r="A134" s="3" t="s">
        <v>376</v>
      </c>
      <c r="B134" s="13" t="s">
        <v>377</v>
      </c>
      <c r="C134" s="423">
        <v>149</v>
      </c>
      <c r="D134" s="423">
        <v>186.25</v>
      </c>
      <c r="E134" s="423">
        <v>221.99</v>
      </c>
      <c r="F134" s="422">
        <v>0.2</v>
      </c>
      <c r="G134" s="969"/>
      <c r="H134" s="969"/>
    </row>
    <row r="135" spans="1:8" ht="31.5">
      <c r="A135" s="3" t="s">
        <v>378</v>
      </c>
      <c r="B135" s="13" t="s">
        <v>379</v>
      </c>
      <c r="C135" s="423">
        <v>149</v>
      </c>
      <c r="D135" s="423">
        <v>186.25</v>
      </c>
      <c r="E135" s="423">
        <v>221.99</v>
      </c>
      <c r="F135" s="422">
        <v>0.2</v>
      </c>
      <c r="G135" s="969"/>
      <c r="H135" s="969"/>
    </row>
    <row r="136" spans="1:8" ht="31.5">
      <c r="A136" s="3" t="s">
        <v>380</v>
      </c>
      <c r="B136" s="13" t="s">
        <v>381</v>
      </c>
      <c r="C136" s="423">
        <v>210</v>
      </c>
      <c r="D136" s="423">
        <v>262.5</v>
      </c>
      <c r="E136" s="423">
        <v>312.99</v>
      </c>
      <c r="F136" s="422">
        <v>0.2</v>
      </c>
      <c r="G136" s="969"/>
      <c r="H136" s="969"/>
    </row>
    <row r="137" spans="1:8" ht="31.5">
      <c r="A137" s="3" t="s">
        <v>382</v>
      </c>
      <c r="B137" s="13" t="s">
        <v>383</v>
      </c>
      <c r="C137" s="423">
        <v>210</v>
      </c>
      <c r="D137" s="423">
        <v>262.5</v>
      </c>
      <c r="E137" s="423">
        <v>312.99</v>
      </c>
      <c r="F137" s="422">
        <v>0.2</v>
      </c>
      <c r="G137" s="969"/>
      <c r="H137" s="969"/>
    </row>
    <row r="138" spans="1:8" ht="31.5">
      <c r="A138" s="3" t="s">
        <v>384</v>
      </c>
      <c r="B138" s="13" t="s">
        <v>385</v>
      </c>
      <c r="C138" s="423">
        <v>210</v>
      </c>
      <c r="D138" s="423">
        <v>262.5</v>
      </c>
      <c r="E138" s="423">
        <v>312.99</v>
      </c>
      <c r="F138" s="422">
        <v>0.2</v>
      </c>
      <c r="G138" s="969"/>
      <c r="H138" s="969"/>
    </row>
    <row r="139" spans="1:8" ht="31.5">
      <c r="A139" s="3" t="s">
        <v>386</v>
      </c>
      <c r="B139" s="13" t="s">
        <v>387</v>
      </c>
      <c r="C139" s="423">
        <v>210</v>
      </c>
      <c r="D139" s="423">
        <v>262.5</v>
      </c>
      <c r="E139" s="423">
        <v>312.99</v>
      </c>
      <c r="F139" s="422">
        <v>0.2</v>
      </c>
      <c r="G139" s="969"/>
      <c r="H139" s="969"/>
    </row>
    <row r="140" spans="1:8" ht="31.5">
      <c r="A140" s="3" t="s">
        <v>388</v>
      </c>
      <c r="B140" s="13" t="s">
        <v>389</v>
      </c>
      <c r="C140" s="423">
        <v>220</v>
      </c>
      <c r="D140" s="423">
        <v>275</v>
      </c>
      <c r="E140" s="423">
        <v>327.99</v>
      </c>
      <c r="F140" s="422">
        <v>0.2</v>
      </c>
      <c r="G140" s="969"/>
      <c r="H140" s="969"/>
    </row>
    <row r="141" spans="1:8" ht="31.5">
      <c r="A141" s="3" t="s">
        <v>390</v>
      </c>
      <c r="B141" s="13" t="s">
        <v>391</v>
      </c>
      <c r="C141" s="423">
        <v>260</v>
      </c>
      <c r="D141" s="423">
        <v>325</v>
      </c>
      <c r="E141" s="423">
        <v>386.99</v>
      </c>
      <c r="F141" s="422">
        <v>0.2</v>
      </c>
      <c r="G141" s="969"/>
      <c r="H141" s="969"/>
    </row>
    <row r="142" spans="1:8" ht="31.5">
      <c r="A142" s="3" t="s">
        <v>392</v>
      </c>
      <c r="B142" s="13" t="s">
        <v>393</v>
      </c>
      <c r="C142" s="423">
        <v>260</v>
      </c>
      <c r="D142" s="423">
        <v>325</v>
      </c>
      <c r="E142" s="423">
        <v>386.99</v>
      </c>
      <c r="F142" s="422">
        <v>0.2</v>
      </c>
      <c r="G142" s="969"/>
      <c r="H142" s="969"/>
    </row>
    <row r="143" spans="1:8" ht="31.5">
      <c r="A143" s="3" t="s">
        <v>394</v>
      </c>
      <c r="B143" s="13" t="s">
        <v>395</v>
      </c>
      <c r="C143" s="423">
        <v>260</v>
      </c>
      <c r="D143" s="423">
        <v>325</v>
      </c>
      <c r="E143" s="423">
        <v>386.99</v>
      </c>
      <c r="F143" s="422">
        <v>0.2</v>
      </c>
      <c r="G143" s="969"/>
      <c r="H143" s="969"/>
    </row>
    <row r="144" spans="1:8" ht="31.5">
      <c r="A144" s="3" t="s">
        <v>396</v>
      </c>
      <c r="B144" s="13" t="s">
        <v>397</v>
      </c>
      <c r="C144" s="423">
        <v>260</v>
      </c>
      <c r="D144" s="423">
        <v>325</v>
      </c>
      <c r="E144" s="423">
        <v>386.99</v>
      </c>
      <c r="F144" s="422">
        <v>0.2</v>
      </c>
      <c r="G144" s="969"/>
      <c r="H144" s="969"/>
    </row>
    <row r="145" spans="1:8" ht="31.5">
      <c r="A145" s="3" t="s">
        <v>398</v>
      </c>
      <c r="B145" s="13" t="s">
        <v>399</v>
      </c>
      <c r="C145" s="423">
        <v>346</v>
      </c>
      <c r="D145" s="423">
        <v>432.5</v>
      </c>
      <c r="E145" s="423">
        <v>514.99</v>
      </c>
      <c r="F145" s="422">
        <v>0.2</v>
      </c>
      <c r="G145" s="969"/>
      <c r="H145" s="969"/>
    </row>
    <row r="146" spans="1:8" ht="31.5">
      <c r="A146" s="3" t="s">
        <v>400</v>
      </c>
      <c r="B146" s="13" t="s">
        <v>401</v>
      </c>
      <c r="C146" s="423">
        <v>346</v>
      </c>
      <c r="D146" s="423">
        <v>432.5</v>
      </c>
      <c r="E146" s="423">
        <v>514.99</v>
      </c>
      <c r="F146" s="422">
        <v>0.2</v>
      </c>
      <c r="G146" s="969"/>
      <c r="H146" s="969"/>
    </row>
    <row r="147" spans="1:8" ht="31.5">
      <c r="A147" s="3" t="s">
        <v>402</v>
      </c>
      <c r="B147" s="13" t="s">
        <v>403</v>
      </c>
      <c r="C147" s="423">
        <v>417</v>
      </c>
      <c r="D147" s="423">
        <v>521.25</v>
      </c>
      <c r="E147" s="423">
        <v>620.99</v>
      </c>
      <c r="F147" s="422">
        <v>0.2</v>
      </c>
      <c r="G147" s="969"/>
      <c r="H147" s="969"/>
    </row>
    <row r="148" spans="1:8" ht="31.5">
      <c r="A148" s="3" t="s">
        <v>404</v>
      </c>
      <c r="B148" s="13" t="s">
        <v>405</v>
      </c>
      <c r="C148" s="423">
        <v>417</v>
      </c>
      <c r="D148" s="423">
        <v>521.25</v>
      </c>
      <c r="E148" s="423">
        <v>620.99</v>
      </c>
      <c r="F148" s="422">
        <v>0.2</v>
      </c>
      <c r="G148" s="969"/>
      <c r="H148" s="969"/>
    </row>
    <row r="149" spans="1:8" ht="31.5">
      <c r="A149" s="3" t="s">
        <v>406</v>
      </c>
      <c r="B149" s="13" t="s">
        <v>407</v>
      </c>
      <c r="C149" s="423">
        <v>518</v>
      </c>
      <c r="D149" s="423">
        <v>647.5</v>
      </c>
      <c r="E149" s="423">
        <v>770.99</v>
      </c>
      <c r="F149" s="422">
        <v>0.2</v>
      </c>
      <c r="G149" s="969"/>
      <c r="H149" s="969"/>
    </row>
    <row r="150" spans="1:8" ht="31.5">
      <c r="A150" s="3" t="s">
        <v>408</v>
      </c>
      <c r="B150" s="13" t="s">
        <v>409</v>
      </c>
      <c r="C150" s="423">
        <v>518</v>
      </c>
      <c r="D150" s="423">
        <v>647.5</v>
      </c>
      <c r="E150" s="423">
        <v>770.99</v>
      </c>
      <c r="F150" s="422">
        <v>0.2</v>
      </c>
      <c r="G150" s="969"/>
      <c r="H150" s="969"/>
    </row>
    <row r="151" spans="1:8" ht="31.5">
      <c r="A151" s="3" t="s">
        <v>410</v>
      </c>
      <c r="B151" s="13" t="s">
        <v>411</v>
      </c>
      <c r="C151" s="423">
        <v>690</v>
      </c>
      <c r="D151" s="423">
        <v>862.5</v>
      </c>
      <c r="E151" s="423">
        <v>1026.99</v>
      </c>
      <c r="F151" s="422">
        <v>0.2</v>
      </c>
      <c r="G151" s="969"/>
      <c r="H151" s="969"/>
    </row>
    <row r="152" spans="1:8" ht="31.5">
      <c r="A152" s="3" t="s">
        <v>412</v>
      </c>
      <c r="B152" s="13" t="s">
        <v>413</v>
      </c>
      <c r="C152" s="423">
        <v>690</v>
      </c>
      <c r="D152" s="423">
        <v>862.5</v>
      </c>
      <c r="E152" s="423">
        <v>1026.99</v>
      </c>
      <c r="F152" s="422">
        <v>0.2</v>
      </c>
      <c r="G152" s="969"/>
      <c r="H152" s="969"/>
    </row>
    <row r="153" spans="1:8" ht="31.5">
      <c r="A153" s="3" t="s">
        <v>414</v>
      </c>
      <c r="B153" s="13" t="s">
        <v>415</v>
      </c>
      <c r="C153" s="423">
        <v>690</v>
      </c>
      <c r="D153" s="423">
        <v>862.5</v>
      </c>
      <c r="E153" s="423">
        <v>1026.99</v>
      </c>
      <c r="F153" s="422">
        <v>0.2</v>
      </c>
      <c r="G153" s="969"/>
      <c r="H153" s="969"/>
    </row>
    <row r="154" spans="1:8" ht="31.5">
      <c r="A154" s="3" t="s">
        <v>416</v>
      </c>
      <c r="B154" s="13" t="s">
        <v>417</v>
      </c>
      <c r="C154" s="423">
        <v>690</v>
      </c>
      <c r="D154" s="423">
        <v>862.5</v>
      </c>
      <c r="E154" s="423">
        <v>1026.99</v>
      </c>
      <c r="F154" s="422">
        <v>0.2</v>
      </c>
      <c r="G154" s="969"/>
      <c r="H154" s="969"/>
    </row>
    <row r="155" spans="1:8" ht="31.5">
      <c r="A155" s="3" t="s">
        <v>418</v>
      </c>
      <c r="B155" s="13" t="s">
        <v>419</v>
      </c>
      <c r="C155" s="423">
        <v>94</v>
      </c>
      <c r="D155" s="423">
        <v>117.5</v>
      </c>
      <c r="E155" s="423">
        <v>139.99</v>
      </c>
      <c r="F155" s="422">
        <v>0.2</v>
      </c>
      <c r="G155" s="969"/>
      <c r="H155" s="969"/>
    </row>
    <row r="156" spans="1:8" ht="31.5">
      <c r="A156" s="3" t="s">
        <v>420</v>
      </c>
      <c r="B156" s="13" t="s">
        <v>421</v>
      </c>
      <c r="C156" s="423">
        <v>94</v>
      </c>
      <c r="D156" s="423">
        <v>117.5</v>
      </c>
      <c r="E156" s="423">
        <v>139.99</v>
      </c>
      <c r="F156" s="422">
        <v>0.2</v>
      </c>
      <c r="G156" s="969"/>
      <c r="H156" s="969"/>
    </row>
    <row r="157" spans="1:8" ht="31.5">
      <c r="A157" s="3" t="s">
        <v>422</v>
      </c>
      <c r="B157" s="13" t="s">
        <v>423</v>
      </c>
      <c r="C157" s="423">
        <v>94</v>
      </c>
      <c r="D157" s="423">
        <v>117.5</v>
      </c>
      <c r="E157" s="423">
        <v>139.99</v>
      </c>
      <c r="F157" s="422">
        <v>0.2</v>
      </c>
      <c r="G157" s="969"/>
      <c r="H157" s="969"/>
    </row>
    <row r="158" spans="1:8" ht="31.5">
      <c r="A158" s="3" t="s">
        <v>424</v>
      </c>
      <c r="B158" s="13" t="s">
        <v>425</v>
      </c>
      <c r="C158" s="423">
        <v>94</v>
      </c>
      <c r="D158" s="423">
        <v>117.5</v>
      </c>
      <c r="E158" s="423">
        <v>139.99</v>
      </c>
      <c r="F158" s="422">
        <v>0.2</v>
      </c>
      <c r="G158" s="969"/>
      <c r="H158" s="969"/>
    </row>
    <row r="159" spans="1:8" ht="31.5">
      <c r="A159" s="3" t="s">
        <v>426</v>
      </c>
      <c r="B159" s="13" t="s">
        <v>427</v>
      </c>
      <c r="C159" s="423">
        <v>94</v>
      </c>
      <c r="D159" s="423">
        <v>117.5</v>
      </c>
      <c r="E159" s="423">
        <v>139.99</v>
      </c>
      <c r="F159" s="422">
        <v>0.2</v>
      </c>
      <c r="G159" s="969"/>
      <c r="H159" s="969"/>
    </row>
    <row r="160" spans="1:8" ht="31.5">
      <c r="A160" s="3" t="s">
        <v>428</v>
      </c>
      <c r="B160" s="13" t="s">
        <v>429</v>
      </c>
      <c r="C160" s="423">
        <v>94</v>
      </c>
      <c r="D160" s="423">
        <v>117.5</v>
      </c>
      <c r="E160" s="423">
        <v>139.99</v>
      </c>
      <c r="F160" s="422">
        <v>0.2</v>
      </c>
      <c r="G160" s="969"/>
      <c r="H160" s="969"/>
    </row>
    <row r="161" spans="1:8" ht="31.5">
      <c r="A161" s="3" t="s">
        <v>5577</v>
      </c>
      <c r="B161" s="13" t="s">
        <v>5578</v>
      </c>
      <c r="C161" s="423">
        <v>839</v>
      </c>
      <c r="D161" s="423">
        <v>1048.75</v>
      </c>
      <c r="E161" s="423">
        <v>1248.99</v>
      </c>
      <c r="F161" s="422">
        <v>0.2</v>
      </c>
      <c r="G161" s="969"/>
      <c r="H161" s="969"/>
    </row>
    <row r="162" spans="1:8" ht="31.5">
      <c r="A162" s="3" t="s">
        <v>5579</v>
      </c>
      <c r="B162" s="13" t="s">
        <v>5580</v>
      </c>
      <c r="C162" s="423">
        <v>839</v>
      </c>
      <c r="D162" s="423">
        <v>1048.75</v>
      </c>
      <c r="E162" s="423">
        <v>1248.99</v>
      </c>
      <c r="F162" s="422">
        <v>0.2</v>
      </c>
      <c r="G162" s="969"/>
      <c r="H162" s="969"/>
    </row>
    <row r="163" spans="1:8" ht="31.5">
      <c r="A163" s="3" t="s">
        <v>5581</v>
      </c>
      <c r="B163" s="13" t="s">
        <v>5582</v>
      </c>
      <c r="C163" s="423">
        <v>1118</v>
      </c>
      <c r="D163" s="423">
        <v>1397.5</v>
      </c>
      <c r="E163" s="423">
        <v>1663.99</v>
      </c>
      <c r="F163" s="422">
        <v>0.2</v>
      </c>
      <c r="G163" s="969"/>
      <c r="H163" s="969"/>
    </row>
    <row r="164" spans="1:8" ht="31.5">
      <c r="A164" s="3" t="s">
        <v>5583</v>
      </c>
      <c r="B164" s="13" t="s">
        <v>5584</v>
      </c>
      <c r="C164" s="423">
        <v>1118</v>
      </c>
      <c r="D164" s="423">
        <v>1397.5</v>
      </c>
      <c r="E164" s="423">
        <v>1663.99</v>
      </c>
      <c r="F164" s="422">
        <v>0.2</v>
      </c>
      <c r="G164" s="969"/>
      <c r="H164" s="969"/>
    </row>
    <row r="165" spans="1:8" ht="31.5">
      <c r="A165" s="3" t="s">
        <v>5585</v>
      </c>
      <c r="B165" s="13" t="s">
        <v>5586</v>
      </c>
      <c r="C165" s="423">
        <v>109</v>
      </c>
      <c r="D165" s="423">
        <v>136.25</v>
      </c>
      <c r="E165" s="423">
        <v>162.99</v>
      </c>
      <c r="F165" s="422">
        <v>0.2</v>
      </c>
      <c r="G165" s="969"/>
      <c r="H165" s="969"/>
    </row>
    <row r="166" spans="1:8" ht="31.5">
      <c r="A166" s="3" t="s">
        <v>5587</v>
      </c>
      <c r="B166" s="13" t="s">
        <v>5588</v>
      </c>
      <c r="C166" s="423">
        <v>109</v>
      </c>
      <c r="D166" s="423">
        <v>136.25</v>
      </c>
      <c r="E166" s="423">
        <v>162.99</v>
      </c>
      <c r="F166" s="422">
        <v>0.2</v>
      </c>
      <c r="G166" s="969"/>
      <c r="H166" s="969"/>
    </row>
    <row r="167" spans="1:8" ht="31.5">
      <c r="A167" s="3" t="s">
        <v>5589</v>
      </c>
      <c r="B167" s="13" t="s">
        <v>5590</v>
      </c>
      <c r="C167" s="423">
        <v>185</v>
      </c>
      <c r="D167" s="423">
        <v>231.25</v>
      </c>
      <c r="E167" s="423">
        <v>275.99</v>
      </c>
      <c r="F167" s="422">
        <v>0.2</v>
      </c>
      <c r="G167" s="969"/>
      <c r="H167" s="969"/>
    </row>
    <row r="168" spans="1:8" ht="31.5">
      <c r="A168" s="3" t="s">
        <v>5591</v>
      </c>
      <c r="B168" s="13" t="s">
        <v>5592</v>
      </c>
      <c r="C168" s="423">
        <v>185</v>
      </c>
      <c r="D168" s="423">
        <v>231.25</v>
      </c>
      <c r="E168" s="423">
        <v>275.99</v>
      </c>
      <c r="F168" s="422">
        <v>0.2</v>
      </c>
      <c r="G168" s="969"/>
      <c r="H168" s="969"/>
    </row>
    <row r="169" spans="1:8" ht="31.5">
      <c r="A169" s="3" t="s">
        <v>5593</v>
      </c>
      <c r="B169" s="13" t="s">
        <v>5594</v>
      </c>
      <c r="C169" s="423">
        <v>337</v>
      </c>
      <c r="D169" s="423">
        <v>421.25</v>
      </c>
      <c r="E169" s="423">
        <v>501.99</v>
      </c>
      <c r="F169" s="422">
        <v>0.2</v>
      </c>
      <c r="G169" s="969"/>
      <c r="H169" s="969"/>
    </row>
    <row r="170" spans="1:8" ht="31.5">
      <c r="A170" s="3" t="s">
        <v>5595</v>
      </c>
      <c r="B170" s="13" t="s">
        <v>5596</v>
      </c>
      <c r="C170" s="423">
        <v>337</v>
      </c>
      <c r="D170" s="423">
        <v>421.25</v>
      </c>
      <c r="E170" s="423">
        <v>501.99</v>
      </c>
      <c r="F170" s="422">
        <v>0.2</v>
      </c>
      <c r="G170" s="969"/>
      <c r="H170" s="969"/>
    </row>
    <row r="171" spans="1:8" ht="31.5">
      <c r="A171" s="3" t="s">
        <v>5597</v>
      </c>
      <c r="B171" s="13" t="s">
        <v>5598</v>
      </c>
      <c r="C171" s="423">
        <v>560</v>
      </c>
      <c r="D171" s="423">
        <v>700</v>
      </c>
      <c r="E171" s="423">
        <v>833.99</v>
      </c>
      <c r="F171" s="422">
        <v>0.2</v>
      </c>
      <c r="G171" s="969"/>
      <c r="H171" s="969"/>
    </row>
    <row r="172" spans="1:8" ht="31.5">
      <c r="A172" s="3" t="s">
        <v>5599</v>
      </c>
      <c r="B172" s="13" t="s">
        <v>5600</v>
      </c>
      <c r="C172" s="423">
        <v>560</v>
      </c>
      <c r="D172" s="423">
        <v>700</v>
      </c>
      <c r="E172" s="423">
        <v>833.99</v>
      </c>
      <c r="F172" s="422">
        <v>0.2</v>
      </c>
      <c r="G172" s="969"/>
      <c r="H172" s="969"/>
    </row>
    <row r="173" spans="1:8" ht="31.5">
      <c r="A173" s="3" t="s">
        <v>5601</v>
      </c>
      <c r="B173" s="13" t="s">
        <v>5602</v>
      </c>
      <c r="C173" s="423">
        <v>89</v>
      </c>
      <c r="D173" s="423">
        <v>111.25</v>
      </c>
      <c r="E173" s="423">
        <v>132.99</v>
      </c>
      <c r="F173" s="422">
        <v>0.2</v>
      </c>
      <c r="G173" s="969"/>
      <c r="H173" s="969"/>
    </row>
    <row r="174" spans="1:8" ht="31.5">
      <c r="A174" s="3" t="s">
        <v>5603</v>
      </c>
      <c r="B174" s="13" t="s">
        <v>5604</v>
      </c>
      <c r="C174" s="423">
        <v>89</v>
      </c>
      <c r="D174" s="423">
        <v>111.25</v>
      </c>
      <c r="E174" s="423">
        <v>132.99</v>
      </c>
      <c r="F174" s="422">
        <v>0.2</v>
      </c>
      <c r="G174" s="969"/>
      <c r="H174" s="969"/>
    </row>
    <row r="175" spans="1:8" ht="31.5">
      <c r="A175" s="3" t="s">
        <v>430</v>
      </c>
      <c r="B175" s="13" t="s">
        <v>431</v>
      </c>
      <c r="C175" s="423">
        <v>1082</v>
      </c>
      <c r="D175" s="423">
        <v>1352.5</v>
      </c>
      <c r="E175" s="423">
        <v>1609.99</v>
      </c>
      <c r="F175" s="422">
        <v>0.2</v>
      </c>
      <c r="G175" s="969"/>
      <c r="H175" s="969"/>
    </row>
    <row r="176" spans="1:8" ht="31.5">
      <c r="A176" s="3" t="s">
        <v>432</v>
      </c>
      <c r="B176" s="13" t="s">
        <v>433</v>
      </c>
      <c r="C176" s="423">
        <v>1082</v>
      </c>
      <c r="D176" s="423">
        <v>1352.5</v>
      </c>
      <c r="E176" s="423">
        <v>1609.99</v>
      </c>
      <c r="F176" s="422">
        <v>0.2</v>
      </c>
      <c r="G176" s="969"/>
      <c r="H176" s="969"/>
    </row>
    <row r="177" spans="1:8" ht="31.5">
      <c r="A177" s="3" t="s">
        <v>434</v>
      </c>
      <c r="B177" s="13" t="s">
        <v>435</v>
      </c>
      <c r="C177" s="423">
        <v>1441</v>
      </c>
      <c r="D177" s="423">
        <v>1801.25</v>
      </c>
      <c r="E177" s="423">
        <v>2143.9899999999998</v>
      </c>
      <c r="F177" s="422">
        <v>0.2</v>
      </c>
      <c r="G177" s="969"/>
      <c r="H177" s="969"/>
    </row>
    <row r="178" spans="1:8" ht="31.5">
      <c r="A178" s="3" t="s">
        <v>436</v>
      </c>
      <c r="B178" s="13" t="s">
        <v>437</v>
      </c>
      <c r="C178" s="423">
        <v>1441</v>
      </c>
      <c r="D178" s="423">
        <v>1801.25</v>
      </c>
      <c r="E178" s="423">
        <v>2143.9899999999998</v>
      </c>
      <c r="F178" s="422">
        <v>0.2</v>
      </c>
      <c r="G178" s="969"/>
      <c r="H178" s="969"/>
    </row>
    <row r="179" spans="1:8" ht="31.5">
      <c r="A179" s="3" t="s">
        <v>438</v>
      </c>
      <c r="B179" s="13" t="s">
        <v>439</v>
      </c>
      <c r="C179" s="423">
        <v>183</v>
      </c>
      <c r="D179" s="423">
        <v>228.75</v>
      </c>
      <c r="E179" s="423">
        <v>272.99</v>
      </c>
      <c r="F179" s="422">
        <v>0.2</v>
      </c>
      <c r="G179" s="969"/>
      <c r="H179" s="969"/>
    </row>
    <row r="180" spans="1:8" ht="31.5">
      <c r="A180" s="3" t="s">
        <v>440</v>
      </c>
      <c r="B180" s="13" t="s">
        <v>441</v>
      </c>
      <c r="C180" s="423">
        <v>183</v>
      </c>
      <c r="D180" s="423">
        <v>228.75</v>
      </c>
      <c r="E180" s="423">
        <v>272.99</v>
      </c>
      <c r="F180" s="422">
        <v>0.2</v>
      </c>
      <c r="G180" s="969"/>
      <c r="H180" s="969"/>
    </row>
    <row r="181" spans="1:8" ht="31.5">
      <c r="A181" s="3" t="s">
        <v>442</v>
      </c>
      <c r="B181" s="13" t="s">
        <v>443</v>
      </c>
      <c r="C181" s="423">
        <v>183</v>
      </c>
      <c r="D181" s="423">
        <v>228.75</v>
      </c>
      <c r="E181" s="423">
        <v>272.99</v>
      </c>
      <c r="F181" s="422">
        <v>0.2</v>
      </c>
      <c r="G181" s="969"/>
      <c r="H181" s="969"/>
    </row>
    <row r="182" spans="1:8" ht="31.5">
      <c r="A182" s="3" t="s">
        <v>444</v>
      </c>
      <c r="B182" s="13" t="s">
        <v>445</v>
      </c>
      <c r="C182" s="423">
        <v>183</v>
      </c>
      <c r="D182" s="423">
        <v>228.75</v>
      </c>
      <c r="E182" s="423">
        <v>272.99</v>
      </c>
      <c r="F182" s="422">
        <v>0.2</v>
      </c>
      <c r="G182" s="969"/>
      <c r="H182" s="969"/>
    </row>
    <row r="183" spans="1:8" ht="31.5">
      <c r="A183" s="3" t="s">
        <v>446</v>
      </c>
      <c r="B183" s="13" t="s">
        <v>447</v>
      </c>
      <c r="C183" s="423">
        <v>362</v>
      </c>
      <c r="D183" s="423">
        <v>452.5</v>
      </c>
      <c r="E183" s="423">
        <v>538.99</v>
      </c>
      <c r="F183" s="422">
        <v>0.2</v>
      </c>
      <c r="G183" s="969"/>
      <c r="H183" s="969"/>
    </row>
    <row r="184" spans="1:8" ht="31.5">
      <c r="A184" s="3" t="s">
        <v>448</v>
      </c>
      <c r="B184" s="13" t="s">
        <v>449</v>
      </c>
      <c r="C184" s="423">
        <v>362</v>
      </c>
      <c r="D184" s="423">
        <v>452.5</v>
      </c>
      <c r="E184" s="423">
        <v>538.99</v>
      </c>
      <c r="F184" s="422">
        <v>0.2</v>
      </c>
      <c r="G184" s="969"/>
      <c r="H184" s="969"/>
    </row>
    <row r="185" spans="1:8" ht="31.5">
      <c r="A185" s="3" t="s">
        <v>450</v>
      </c>
      <c r="B185" s="13" t="s">
        <v>451</v>
      </c>
      <c r="C185" s="423">
        <v>362</v>
      </c>
      <c r="D185" s="423">
        <v>452.5</v>
      </c>
      <c r="E185" s="423">
        <v>538.99</v>
      </c>
      <c r="F185" s="422">
        <v>0.2</v>
      </c>
      <c r="G185" s="969"/>
      <c r="H185" s="969"/>
    </row>
    <row r="186" spans="1:8" ht="31.5">
      <c r="A186" s="3" t="s">
        <v>452</v>
      </c>
      <c r="B186" s="13" t="s">
        <v>453</v>
      </c>
      <c r="C186" s="423">
        <v>362</v>
      </c>
      <c r="D186" s="423">
        <v>452.5</v>
      </c>
      <c r="E186" s="423">
        <v>538.99</v>
      </c>
      <c r="F186" s="422">
        <v>0.2</v>
      </c>
      <c r="G186" s="969"/>
      <c r="H186" s="969"/>
    </row>
    <row r="187" spans="1:8" ht="31.5">
      <c r="A187" s="3" t="s">
        <v>454</v>
      </c>
      <c r="B187" s="13" t="s">
        <v>455</v>
      </c>
      <c r="C187" s="423">
        <v>434</v>
      </c>
      <c r="D187" s="423">
        <v>542.5</v>
      </c>
      <c r="E187" s="423">
        <v>645.99</v>
      </c>
      <c r="F187" s="422">
        <v>0.2</v>
      </c>
      <c r="G187" s="969"/>
      <c r="H187" s="969"/>
    </row>
    <row r="188" spans="1:8" ht="31.5">
      <c r="A188" s="3" t="s">
        <v>456</v>
      </c>
      <c r="B188" s="13" t="s">
        <v>457</v>
      </c>
      <c r="C188" s="423">
        <v>434</v>
      </c>
      <c r="D188" s="423">
        <v>542.5</v>
      </c>
      <c r="E188" s="423">
        <v>645.99</v>
      </c>
      <c r="F188" s="422">
        <v>0.2</v>
      </c>
      <c r="G188" s="969"/>
      <c r="H188" s="969"/>
    </row>
    <row r="189" spans="1:8" ht="31.5">
      <c r="A189" s="3" t="s">
        <v>458</v>
      </c>
      <c r="B189" s="13" t="s">
        <v>459</v>
      </c>
      <c r="C189" s="423">
        <v>722</v>
      </c>
      <c r="D189" s="423">
        <v>902.5</v>
      </c>
      <c r="E189" s="423">
        <v>1073.99</v>
      </c>
      <c r="F189" s="422">
        <v>0.2</v>
      </c>
      <c r="G189" s="969"/>
      <c r="H189" s="969"/>
    </row>
    <row r="190" spans="1:8" ht="31.5">
      <c r="A190" s="3" t="s">
        <v>460</v>
      </c>
      <c r="B190" s="13" t="s">
        <v>461</v>
      </c>
      <c r="C190" s="423">
        <v>722</v>
      </c>
      <c r="D190" s="423">
        <v>902.5</v>
      </c>
      <c r="E190" s="423">
        <v>1073.99</v>
      </c>
      <c r="F190" s="422">
        <v>0.2</v>
      </c>
      <c r="G190" s="969"/>
      <c r="H190" s="969"/>
    </row>
    <row r="191" spans="1:8" ht="31.5">
      <c r="A191" s="3" t="s">
        <v>462</v>
      </c>
      <c r="B191" s="13" t="s">
        <v>463</v>
      </c>
      <c r="C191" s="423">
        <v>722</v>
      </c>
      <c r="D191" s="423">
        <v>902.5</v>
      </c>
      <c r="E191" s="423">
        <v>1073.99</v>
      </c>
      <c r="F191" s="422">
        <v>0.2</v>
      </c>
      <c r="G191" s="969"/>
      <c r="H191" s="969"/>
    </row>
    <row r="192" spans="1:8" ht="31.5">
      <c r="A192" s="3" t="s">
        <v>464</v>
      </c>
      <c r="B192" s="13" t="s">
        <v>465</v>
      </c>
      <c r="C192" s="423">
        <v>722</v>
      </c>
      <c r="D192" s="423">
        <v>902.5</v>
      </c>
      <c r="E192" s="423">
        <v>1073.99</v>
      </c>
      <c r="F192" s="422">
        <v>0.2</v>
      </c>
      <c r="G192" s="969"/>
      <c r="H192" s="969"/>
    </row>
    <row r="193" spans="1:8" ht="31.5">
      <c r="A193" s="3" t="s">
        <v>466</v>
      </c>
      <c r="B193" s="13" t="s">
        <v>467</v>
      </c>
      <c r="C193" s="423">
        <v>1675</v>
      </c>
      <c r="D193" s="423">
        <v>2093.75</v>
      </c>
      <c r="E193" s="423">
        <v>2491.9899999999998</v>
      </c>
      <c r="F193" s="422">
        <v>0.2</v>
      </c>
      <c r="G193" s="969"/>
      <c r="H193" s="969"/>
    </row>
    <row r="194" spans="1:8" ht="31.5">
      <c r="A194" s="3" t="s">
        <v>468</v>
      </c>
      <c r="B194" s="13" t="s">
        <v>469</v>
      </c>
      <c r="C194" s="423">
        <v>1675</v>
      </c>
      <c r="D194" s="423">
        <v>2093.75</v>
      </c>
      <c r="E194" s="423">
        <v>2491.9899999999998</v>
      </c>
      <c r="F194" s="422">
        <v>0.2</v>
      </c>
      <c r="G194" s="969"/>
      <c r="H194" s="969"/>
    </row>
    <row r="195" spans="1:8" ht="31.5">
      <c r="A195" s="3" t="s">
        <v>470</v>
      </c>
      <c r="B195" s="13" t="s">
        <v>471</v>
      </c>
      <c r="C195" s="423">
        <v>282</v>
      </c>
      <c r="D195" s="423">
        <v>352.5</v>
      </c>
      <c r="E195" s="423">
        <v>419.99</v>
      </c>
      <c r="F195" s="422">
        <v>0.2</v>
      </c>
      <c r="G195" s="969"/>
      <c r="H195" s="969"/>
    </row>
    <row r="196" spans="1:8" ht="31.5">
      <c r="A196" s="3" t="s">
        <v>472</v>
      </c>
      <c r="B196" s="13" t="s">
        <v>473</v>
      </c>
      <c r="C196" s="423">
        <v>282</v>
      </c>
      <c r="D196" s="423">
        <v>352.5</v>
      </c>
      <c r="E196" s="423">
        <v>419.99</v>
      </c>
      <c r="F196" s="422">
        <v>0.2</v>
      </c>
      <c r="G196" s="969"/>
      <c r="H196" s="969"/>
    </row>
    <row r="197" spans="1:8" ht="31.5">
      <c r="A197" s="3" t="s">
        <v>474</v>
      </c>
      <c r="B197" s="13" t="s">
        <v>475</v>
      </c>
      <c r="C197" s="423">
        <v>560</v>
      </c>
      <c r="D197" s="423">
        <v>700</v>
      </c>
      <c r="E197" s="423">
        <v>833.99</v>
      </c>
      <c r="F197" s="422">
        <v>0.2</v>
      </c>
      <c r="G197" s="969"/>
      <c r="H197" s="969"/>
    </row>
    <row r="198" spans="1:8" ht="31.5">
      <c r="A198" s="3" t="s">
        <v>476</v>
      </c>
      <c r="B198" s="13" t="s">
        <v>477</v>
      </c>
      <c r="C198" s="423">
        <v>560</v>
      </c>
      <c r="D198" s="423">
        <v>700</v>
      </c>
      <c r="E198" s="423">
        <v>833.99</v>
      </c>
      <c r="F198" s="422">
        <v>0.2</v>
      </c>
      <c r="G198" s="969"/>
      <c r="H198" s="969"/>
    </row>
    <row r="199" spans="1:8" ht="31.5">
      <c r="A199" s="3" t="s">
        <v>478</v>
      </c>
      <c r="B199" s="13" t="s">
        <v>479</v>
      </c>
      <c r="C199" s="423">
        <v>1118</v>
      </c>
      <c r="D199" s="423">
        <v>1397.5</v>
      </c>
      <c r="E199" s="423">
        <v>1663.99</v>
      </c>
      <c r="F199" s="422">
        <v>0.2</v>
      </c>
      <c r="G199" s="969"/>
      <c r="H199" s="969"/>
    </row>
    <row r="200" spans="1:8" ht="31.5">
      <c r="A200" s="3" t="s">
        <v>480</v>
      </c>
      <c r="B200" s="13" t="s">
        <v>481</v>
      </c>
      <c r="C200" s="423">
        <v>1118</v>
      </c>
      <c r="D200" s="423">
        <v>1397.5</v>
      </c>
      <c r="E200" s="423">
        <v>1663.99</v>
      </c>
      <c r="F200" s="422">
        <v>0.2</v>
      </c>
      <c r="G200" s="969"/>
      <c r="H200" s="969"/>
    </row>
    <row r="201" spans="1:8" ht="31.5">
      <c r="A201" s="3" t="s">
        <v>482</v>
      </c>
      <c r="B201" s="13" t="s">
        <v>483</v>
      </c>
      <c r="C201" s="423">
        <v>141</v>
      </c>
      <c r="D201" s="423">
        <v>176.25</v>
      </c>
      <c r="E201" s="423">
        <v>209.99</v>
      </c>
      <c r="F201" s="422">
        <v>0.2</v>
      </c>
      <c r="G201" s="969"/>
      <c r="H201" s="969"/>
    </row>
    <row r="202" spans="1:8" ht="31.5">
      <c r="A202" s="3" t="s">
        <v>484</v>
      </c>
      <c r="B202" s="13" t="s">
        <v>485</v>
      </c>
      <c r="C202" s="423">
        <v>192</v>
      </c>
      <c r="D202" s="423">
        <v>240</v>
      </c>
      <c r="E202" s="423">
        <v>285.99</v>
      </c>
      <c r="F202" s="422">
        <v>0.2</v>
      </c>
      <c r="G202" s="969"/>
      <c r="H202" s="969"/>
    </row>
    <row r="203" spans="1:8" ht="31.5">
      <c r="A203" s="3" t="s">
        <v>5605</v>
      </c>
      <c r="B203" s="13" t="s">
        <v>5606</v>
      </c>
      <c r="C203" s="423">
        <v>251</v>
      </c>
      <c r="D203" s="423">
        <v>313.75</v>
      </c>
      <c r="E203" s="423">
        <v>373.99</v>
      </c>
      <c r="F203" s="422">
        <v>0.2</v>
      </c>
      <c r="G203" s="969"/>
      <c r="H203" s="969"/>
    </row>
    <row r="204" spans="1:8" ht="31.5">
      <c r="A204" s="3" t="s">
        <v>5607</v>
      </c>
      <c r="B204" s="13" t="s">
        <v>5608</v>
      </c>
      <c r="C204" s="423">
        <v>500</v>
      </c>
      <c r="D204" s="423">
        <v>625</v>
      </c>
      <c r="E204" s="423">
        <v>743.99</v>
      </c>
      <c r="F204" s="422">
        <v>0.2</v>
      </c>
      <c r="G204" s="969"/>
      <c r="H204" s="969"/>
    </row>
    <row r="205" spans="1:8" ht="31.5">
      <c r="A205" s="3" t="s">
        <v>486</v>
      </c>
      <c r="B205" s="13" t="s">
        <v>487</v>
      </c>
      <c r="C205" s="423">
        <v>99</v>
      </c>
      <c r="D205" s="423">
        <v>123.75</v>
      </c>
      <c r="E205" s="423">
        <v>147.99</v>
      </c>
      <c r="F205" s="422">
        <v>0.2</v>
      </c>
      <c r="G205" s="969"/>
      <c r="H205" s="969"/>
    </row>
    <row r="206" spans="1:8" ht="31.5">
      <c r="A206" s="3" t="s">
        <v>243</v>
      </c>
      <c r="B206" s="13" t="s">
        <v>488</v>
      </c>
      <c r="C206" s="423">
        <v>99</v>
      </c>
      <c r="D206" s="423">
        <v>123.75</v>
      </c>
      <c r="E206" s="423">
        <v>147.99</v>
      </c>
      <c r="F206" s="422">
        <v>0.2</v>
      </c>
      <c r="G206" s="969"/>
      <c r="H206" s="969"/>
    </row>
    <row r="207" spans="1:8" ht="31.5">
      <c r="A207" s="3" t="s">
        <v>489</v>
      </c>
      <c r="B207" s="13" t="s">
        <v>490</v>
      </c>
      <c r="C207" s="423">
        <v>99</v>
      </c>
      <c r="D207" s="423">
        <v>123.75</v>
      </c>
      <c r="E207" s="423">
        <v>147.99</v>
      </c>
      <c r="F207" s="422">
        <v>0.2</v>
      </c>
      <c r="G207" s="969"/>
      <c r="H207" s="969"/>
    </row>
    <row r="208" spans="1:8" ht="31.5">
      <c r="A208" s="3" t="s">
        <v>491</v>
      </c>
      <c r="B208" s="13" t="s">
        <v>492</v>
      </c>
      <c r="C208" s="423">
        <v>99</v>
      </c>
      <c r="D208" s="423">
        <v>123.75</v>
      </c>
      <c r="E208" s="423">
        <v>147.99</v>
      </c>
      <c r="F208" s="422">
        <v>0.2</v>
      </c>
      <c r="G208" s="969"/>
      <c r="H208" s="969"/>
    </row>
    <row r="209" spans="1:8" ht="31.5">
      <c r="A209" s="3" t="s">
        <v>493</v>
      </c>
      <c r="B209" s="13" t="s">
        <v>494</v>
      </c>
      <c r="C209" s="423">
        <v>134</v>
      </c>
      <c r="D209" s="423">
        <v>167.5</v>
      </c>
      <c r="E209" s="423">
        <v>199.99</v>
      </c>
      <c r="F209" s="422">
        <v>0.2</v>
      </c>
      <c r="G209" s="969"/>
      <c r="H209" s="969"/>
    </row>
    <row r="210" spans="1:8" ht="31.5">
      <c r="A210" s="3" t="s">
        <v>244</v>
      </c>
      <c r="B210" s="13" t="s">
        <v>495</v>
      </c>
      <c r="C210" s="423">
        <v>134</v>
      </c>
      <c r="D210" s="423">
        <v>167.5</v>
      </c>
      <c r="E210" s="423">
        <v>199.99</v>
      </c>
      <c r="F210" s="422">
        <v>0.2</v>
      </c>
      <c r="G210" s="969"/>
      <c r="H210" s="969"/>
    </row>
    <row r="211" spans="1:8" ht="31.5">
      <c r="A211" s="3" t="s">
        <v>5609</v>
      </c>
      <c r="B211" s="13" t="s">
        <v>5610</v>
      </c>
      <c r="C211" s="423">
        <v>99</v>
      </c>
      <c r="D211" s="423">
        <v>123.75</v>
      </c>
      <c r="E211" s="423">
        <v>147.99</v>
      </c>
      <c r="F211" s="422">
        <v>0.2</v>
      </c>
      <c r="G211" s="969"/>
      <c r="H211" s="969"/>
    </row>
    <row r="212" spans="1:8" ht="31.5">
      <c r="A212" s="3" t="s">
        <v>5611</v>
      </c>
      <c r="B212" s="13" t="s">
        <v>5612</v>
      </c>
      <c r="C212" s="423">
        <v>109</v>
      </c>
      <c r="D212" s="423">
        <v>136.25</v>
      </c>
      <c r="E212" s="423">
        <v>162.99</v>
      </c>
      <c r="F212" s="422">
        <v>0.2</v>
      </c>
      <c r="G212" s="969"/>
      <c r="H212" s="969"/>
    </row>
    <row r="213" spans="1:8" ht="31.5">
      <c r="A213" s="3" t="s">
        <v>496</v>
      </c>
      <c r="B213" s="13" t="s">
        <v>497</v>
      </c>
      <c r="C213" s="423">
        <v>164</v>
      </c>
      <c r="D213" s="423">
        <v>205</v>
      </c>
      <c r="E213" s="423">
        <v>243.99</v>
      </c>
      <c r="F213" s="422">
        <v>0.2</v>
      </c>
      <c r="G213" s="969"/>
      <c r="H213" s="969"/>
    </row>
    <row r="214" spans="1:8" ht="31.5">
      <c r="A214" s="3" t="s">
        <v>245</v>
      </c>
      <c r="B214" s="13" t="s">
        <v>498</v>
      </c>
      <c r="C214" s="423">
        <v>164</v>
      </c>
      <c r="D214" s="423">
        <v>205</v>
      </c>
      <c r="E214" s="423">
        <v>243.99</v>
      </c>
      <c r="F214" s="422">
        <v>0.2</v>
      </c>
      <c r="G214" s="969"/>
      <c r="H214" s="969"/>
    </row>
    <row r="215" spans="1:8" ht="31.5">
      <c r="A215" s="3" t="s">
        <v>499</v>
      </c>
      <c r="B215" s="13" t="s">
        <v>500</v>
      </c>
      <c r="C215" s="423">
        <v>164</v>
      </c>
      <c r="D215" s="423">
        <v>205</v>
      </c>
      <c r="E215" s="423">
        <v>243.99</v>
      </c>
      <c r="F215" s="422">
        <v>0.2</v>
      </c>
      <c r="G215" s="969"/>
      <c r="H215" s="969"/>
    </row>
    <row r="216" spans="1:8" ht="31.5">
      <c r="A216" s="3" t="s">
        <v>5613</v>
      </c>
      <c r="B216" s="13" t="s">
        <v>5614</v>
      </c>
      <c r="C216" s="423">
        <v>122</v>
      </c>
      <c r="D216" s="423">
        <v>152.5</v>
      </c>
      <c r="E216" s="423">
        <v>181.99</v>
      </c>
      <c r="F216" s="422">
        <v>0.2</v>
      </c>
      <c r="G216" s="969"/>
      <c r="H216" s="969"/>
    </row>
    <row r="217" spans="1:8" ht="31.5">
      <c r="A217" s="3" t="s">
        <v>5615</v>
      </c>
      <c r="B217" s="13" t="s">
        <v>5616</v>
      </c>
      <c r="C217" s="423">
        <v>132</v>
      </c>
      <c r="D217" s="423">
        <v>165</v>
      </c>
      <c r="E217" s="423">
        <v>196.99</v>
      </c>
      <c r="F217" s="422">
        <v>0.2</v>
      </c>
      <c r="G217" s="969"/>
      <c r="H217" s="969"/>
    </row>
    <row r="218" spans="1:8" ht="31.5">
      <c r="A218" s="3" t="s">
        <v>5617</v>
      </c>
      <c r="B218" s="13" t="s">
        <v>5618</v>
      </c>
      <c r="C218" s="423">
        <v>235</v>
      </c>
      <c r="D218" s="423">
        <v>293.75</v>
      </c>
      <c r="E218" s="423">
        <v>349.99</v>
      </c>
      <c r="F218" s="422">
        <v>0.2</v>
      </c>
      <c r="G218" s="969"/>
      <c r="H218" s="969"/>
    </row>
    <row r="219" spans="1:8" ht="31.5">
      <c r="A219" s="3" t="s">
        <v>5619</v>
      </c>
      <c r="B219" s="13" t="s">
        <v>5620</v>
      </c>
      <c r="C219" s="423">
        <v>235</v>
      </c>
      <c r="D219" s="423">
        <v>293.75</v>
      </c>
      <c r="E219" s="423">
        <v>349.99</v>
      </c>
      <c r="F219" s="422">
        <v>0.2</v>
      </c>
      <c r="G219" s="969"/>
      <c r="H219" s="969"/>
    </row>
    <row r="220" spans="1:8" ht="31.5">
      <c r="A220" s="3" t="s">
        <v>5621</v>
      </c>
      <c r="B220" s="13" t="s">
        <v>5622</v>
      </c>
      <c r="C220" s="423">
        <v>174</v>
      </c>
      <c r="D220" s="423">
        <v>217.5</v>
      </c>
      <c r="E220" s="423">
        <v>258.99</v>
      </c>
      <c r="F220" s="422">
        <v>0.2</v>
      </c>
      <c r="G220" s="969"/>
      <c r="H220" s="969"/>
    </row>
    <row r="221" spans="1:8" ht="31.5">
      <c r="A221" s="3" t="s">
        <v>5623</v>
      </c>
      <c r="B221" s="13" t="s">
        <v>5624</v>
      </c>
      <c r="C221" s="423">
        <v>185</v>
      </c>
      <c r="D221" s="423">
        <v>231.25</v>
      </c>
      <c r="E221" s="423">
        <v>275.99</v>
      </c>
      <c r="F221" s="422">
        <v>0.2</v>
      </c>
      <c r="G221" s="969"/>
      <c r="H221" s="969"/>
    </row>
    <row r="222" spans="1:8" ht="31.5">
      <c r="A222" s="3" t="s">
        <v>501</v>
      </c>
      <c r="B222" s="13" t="s">
        <v>502</v>
      </c>
      <c r="C222" s="423">
        <v>311</v>
      </c>
      <c r="D222" s="423">
        <v>388.75</v>
      </c>
      <c r="E222" s="423">
        <v>462.99</v>
      </c>
      <c r="F222" s="422">
        <v>0.2</v>
      </c>
      <c r="G222" s="969"/>
      <c r="H222" s="969"/>
    </row>
    <row r="223" spans="1:8" ht="31.5">
      <c r="A223" s="3" t="s">
        <v>246</v>
      </c>
      <c r="B223" s="13" t="s">
        <v>503</v>
      </c>
      <c r="C223" s="423">
        <v>311</v>
      </c>
      <c r="D223" s="423">
        <v>388.75</v>
      </c>
      <c r="E223" s="423">
        <v>462.99</v>
      </c>
      <c r="F223" s="422">
        <v>0.2</v>
      </c>
      <c r="G223" s="969"/>
      <c r="H223" s="969"/>
    </row>
    <row r="224" spans="1:8">
      <c r="A224" s="46"/>
      <c r="B224" s="46"/>
      <c r="C224" s="46"/>
      <c r="D224" s="46"/>
      <c r="E224" s="46"/>
      <c r="F224" s="46"/>
      <c r="G224" s="969"/>
      <c r="H224" s="969"/>
    </row>
    <row r="225" spans="1:9">
      <c r="A225" s="47"/>
      <c r="B225" s="47"/>
      <c r="C225" s="47"/>
      <c r="D225" s="47"/>
      <c r="E225" s="47"/>
      <c r="F225" s="45"/>
    </row>
    <row r="226" spans="1:9">
      <c r="A226" s="47"/>
      <c r="B226" s="47"/>
      <c r="C226" s="47"/>
      <c r="D226" s="47"/>
      <c r="E226" s="47"/>
      <c r="F226" s="45"/>
    </row>
    <row r="227" spans="1:9">
      <c r="A227" s="47"/>
      <c r="B227" s="47"/>
      <c r="C227" s="47"/>
      <c r="D227" s="47"/>
      <c r="E227" s="47"/>
      <c r="F227" s="45"/>
    </row>
    <row r="228" spans="1:9">
      <c r="A228" s="47"/>
      <c r="B228" s="47"/>
      <c r="C228" s="47"/>
      <c r="D228" s="47"/>
      <c r="E228" s="47"/>
      <c r="F228" s="45"/>
      <c r="I228" s="969"/>
    </row>
    <row r="229" spans="1:9">
      <c r="A229" s="47"/>
      <c r="B229" s="47"/>
      <c r="C229" s="47"/>
      <c r="D229" s="47"/>
      <c r="E229" s="47"/>
      <c r="F229" s="45"/>
    </row>
    <row r="230" spans="1:9">
      <c r="A230" s="47"/>
      <c r="B230" s="47"/>
      <c r="C230" s="47"/>
      <c r="D230" s="47"/>
      <c r="E230" s="47"/>
      <c r="F230" s="45"/>
    </row>
    <row r="231" spans="1:9">
      <c r="A231" s="47"/>
      <c r="B231" s="47"/>
      <c r="C231" s="47"/>
      <c r="D231" s="47"/>
      <c r="E231" s="47"/>
      <c r="F231" s="45"/>
    </row>
    <row r="232" spans="1:9">
      <c r="A232" s="47"/>
      <c r="B232" s="47"/>
      <c r="C232" s="47"/>
      <c r="D232" s="47"/>
      <c r="E232" s="47"/>
      <c r="F232" s="45"/>
    </row>
    <row r="233" spans="1:9">
      <c r="A233" s="47"/>
      <c r="B233" s="47"/>
      <c r="C233" s="47"/>
      <c r="D233" s="47"/>
      <c r="E233" s="47"/>
      <c r="F233" s="45"/>
    </row>
    <row r="234" spans="1:9">
      <c r="A234" s="47"/>
      <c r="B234" s="47"/>
      <c r="C234" s="47"/>
      <c r="D234" s="47"/>
      <c r="E234" s="47"/>
      <c r="F234" s="45"/>
    </row>
    <row r="235" spans="1:9">
      <c r="A235" s="47"/>
      <c r="B235" s="47"/>
      <c r="C235" s="47"/>
      <c r="D235" s="47"/>
      <c r="E235" s="47"/>
      <c r="F235" s="45"/>
    </row>
    <row r="236" spans="1:9">
      <c r="A236" s="47"/>
      <c r="B236" s="47"/>
      <c r="C236" s="47"/>
      <c r="D236" s="47"/>
      <c r="E236" s="47"/>
      <c r="F236" s="45"/>
    </row>
    <row r="237" spans="1:9">
      <c r="A237" s="47"/>
      <c r="B237" s="47"/>
      <c r="C237" s="47"/>
      <c r="D237" s="47"/>
      <c r="E237" s="47"/>
      <c r="F237" s="45"/>
    </row>
    <row r="238" spans="1:9">
      <c r="A238" s="47"/>
      <c r="B238" s="47"/>
      <c r="C238" s="47"/>
      <c r="D238" s="47"/>
      <c r="E238" s="47"/>
      <c r="F238" s="45"/>
    </row>
    <row r="239" spans="1:9">
      <c r="A239" s="47"/>
      <c r="B239" s="47"/>
      <c r="C239" s="47"/>
      <c r="D239" s="47"/>
      <c r="E239" s="47"/>
      <c r="F239" s="45"/>
    </row>
    <row r="240" spans="1:9">
      <c r="A240" s="47"/>
      <c r="B240" s="47"/>
      <c r="C240" s="47"/>
      <c r="D240" s="47"/>
      <c r="E240" s="47"/>
      <c r="F240" s="45"/>
    </row>
    <row r="241" spans="1:6">
      <c r="A241" s="47"/>
      <c r="B241" s="47"/>
      <c r="C241" s="47"/>
      <c r="D241" s="47"/>
      <c r="E241" s="47"/>
      <c r="F241" s="45"/>
    </row>
    <row r="242" spans="1:6">
      <c r="A242" s="47"/>
      <c r="B242" s="47"/>
      <c r="C242" s="47"/>
      <c r="D242" s="47"/>
      <c r="E242" s="47"/>
      <c r="F242" s="45"/>
    </row>
    <row r="243" spans="1:6">
      <c r="A243" s="47"/>
      <c r="B243" s="47"/>
      <c r="C243" s="47"/>
      <c r="D243" s="47"/>
      <c r="E243" s="47"/>
      <c r="F243" s="45"/>
    </row>
    <row r="244" spans="1:6">
      <c r="A244" s="47"/>
      <c r="B244" s="47"/>
      <c r="C244" s="47"/>
      <c r="D244" s="47"/>
      <c r="E244" s="47"/>
      <c r="F244" s="45"/>
    </row>
    <row r="245" spans="1:6">
      <c r="A245" s="47"/>
      <c r="B245" s="47"/>
      <c r="C245" s="47"/>
      <c r="D245" s="47"/>
      <c r="E245" s="47"/>
      <c r="F245" s="45"/>
    </row>
    <row r="246" spans="1:6">
      <c r="A246" s="47"/>
      <c r="B246" s="47"/>
      <c r="C246" s="47"/>
      <c r="D246" s="47"/>
      <c r="E246" s="47"/>
      <c r="F246" s="45"/>
    </row>
    <row r="247" spans="1:6">
      <c r="A247" s="47"/>
      <c r="B247" s="47"/>
      <c r="C247" s="47"/>
      <c r="D247" s="47"/>
      <c r="E247" s="47"/>
      <c r="F247" s="45"/>
    </row>
    <row r="248" spans="1:6">
      <c r="A248" s="47"/>
      <c r="B248" s="47"/>
      <c r="C248" s="47"/>
      <c r="D248" s="47"/>
      <c r="E248" s="47"/>
      <c r="F248" s="45"/>
    </row>
    <row r="249" spans="1:6">
      <c r="A249" s="47"/>
      <c r="B249" s="47"/>
      <c r="C249" s="47"/>
      <c r="D249" s="47"/>
      <c r="E249" s="47"/>
      <c r="F249" s="45"/>
    </row>
  </sheetData>
  <mergeCells count="1">
    <mergeCell ref="G1:H1"/>
  </mergeCells>
  <hyperlinks>
    <hyperlink ref="G1:H1" location="Pricelist!A1" display="back to catalog"/>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sheetPr codeName="Sheet3"/>
  <dimension ref="A1:T229"/>
  <sheetViews>
    <sheetView zoomScale="80" zoomScaleNormal="80" workbookViewId="0">
      <pane ySplit="2" topLeftCell="A12" activePane="bottomLeft" state="frozen"/>
      <selection activeCell="G1" sqref="G1:G2"/>
      <selection pane="bottomLeft" activeCell="G1" sqref="G1:H1"/>
    </sheetView>
  </sheetViews>
  <sheetFormatPr defaultRowHeight="15"/>
  <cols>
    <col min="1" max="1" width="35.5703125" style="737" bestFit="1" customWidth="1"/>
    <col min="2" max="2" width="46.5703125" style="740" customWidth="1"/>
    <col min="3" max="3" width="13.7109375" style="737" customWidth="1"/>
    <col min="4" max="4" width="10.28515625" style="739" bestFit="1" customWidth="1"/>
    <col min="5" max="5" width="11" style="737" customWidth="1"/>
    <col min="6" max="6" width="14.5703125" style="733" customWidth="1"/>
    <col min="7" max="7" width="10" style="733" bestFit="1" customWidth="1"/>
    <col min="8" max="20" width="9.140625" style="738"/>
    <col min="21" max="16384" width="9.140625" style="737"/>
  </cols>
  <sheetData>
    <row r="1" spans="1:20" ht="65.25" customHeight="1">
      <c r="A1" s="825" t="s">
        <v>6588</v>
      </c>
      <c r="B1" s="824"/>
      <c r="C1" s="823" t="s">
        <v>4</v>
      </c>
      <c r="D1" s="819" t="s">
        <v>3</v>
      </c>
      <c r="E1" s="515" t="s">
        <v>2</v>
      </c>
      <c r="F1" s="822" t="s">
        <v>0</v>
      </c>
      <c r="G1" s="1047" t="s">
        <v>2102</v>
      </c>
      <c r="H1" s="1047"/>
    </row>
    <row r="2" spans="1:20" ht="15.75">
      <c r="A2" s="821"/>
      <c r="B2" s="820" t="s">
        <v>76</v>
      </c>
      <c r="C2" s="44"/>
      <c r="D2" s="819"/>
      <c r="E2" s="637">
        <v>0.19</v>
      </c>
      <c r="F2" s="52"/>
    </row>
    <row r="3" spans="1:20" ht="18.75">
      <c r="A3" s="801" t="s">
        <v>6587</v>
      </c>
      <c r="B3" s="818"/>
      <c r="C3" s="816"/>
      <c r="D3" s="817"/>
      <c r="E3" s="816"/>
      <c r="F3" s="816"/>
    </row>
    <row r="4" spans="1:20" s="746" customFormat="1" ht="30">
      <c r="A4" s="757" t="s">
        <v>6586</v>
      </c>
      <c r="B4" s="756" t="s">
        <v>6585</v>
      </c>
      <c r="C4" s="750">
        <v>7</v>
      </c>
      <c r="D4" s="815">
        <f>SUM(E4-C4)/E4</f>
        <v>0.40457469621157977</v>
      </c>
      <c r="E4" s="688">
        <f>(F4/1.19)</f>
        <v>11.756302521008404</v>
      </c>
      <c r="F4" s="705">
        <v>13.99</v>
      </c>
      <c r="G4" s="748"/>
      <c r="H4" s="747"/>
      <c r="I4" s="747"/>
      <c r="J4" s="747"/>
      <c r="K4" s="747"/>
      <c r="L4" s="747"/>
      <c r="M4" s="747"/>
      <c r="N4" s="747"/>
      <c r="O4" s="747"/>
      <c r="P4" s="747"/>
      <c r="Q4" s="747"/>
      <c r="R4" s="747"/>
      <c r="S4" s="747"/>
      <c r="T4" s="747"/>
    </row>
    <row r="5" spans="1:20" s="746" customFormat="1" ht="30">
      <c r="A5" s="814" t="s">
        <v>6584</v>
      </c>
      <c r="B5" s="782" t="s">
        <v>6583</v>
      </c>
      <c r="C5" s="750">
        <v>7</v>
      </c>
      <c r="D5" s="780">
        <f>SUM(E5-C5)/E5</f>
        <v>0.40457469621157977</v>
      </c>
      <c r="E5" s="688">
        <f>(F5/1.19)</f>
        <v>11.756302521008404</v>
      </c>
      <c r="F5" s="705">
        <v>13.99</v>
      </c>
      <c r="G5" s="748"/>
      <c r="H5" s="747"/>
      <c r="I5" s="747"/>
      <c r="J5" s="747"/>
      <c r="K5" s="747"/>
      <c r="L5" s="747"/>
      <c r="M5" s="747"/>
      <c r="N5" s="747"/>
      <c r="O5" s="747"/>
      <c r="P5" s="747"/>
      <c r="Q5" s="747"/>
      <c r="R5" s="747"/>
      <c r="S5" s="747"/>
      <c r="T5" s="747"/>
    </row>
    <row r="6" spans="1:20" ht="18.75">
      <c r="A6" s="801" t="s">
        <v>6582</v>
      </c>
      <c r="B6" s="760"/>
      <c r="C6" s="813"/>
      <c r="D6" s="812"/>
      <c r="E6" s="812"/>
      <c r="F6" s="812"/>
    </row>
    <row r="7" spans="1:20" s="746" customFormat="1" ht="15.75">
      <c r="A7" s="811" t="s">
        <v>6581</v>
      </c>
      <c r="B7" s="810" t="s">
        <v>6580</v>
      </c>
      <c r="C7" s="778">
        <v>7</v>
      </c>
      <c r="D7" s="777">
        <f t="shared" ref="D7:D26" si="0">SUM(E7-C7)/E7</f>
        <v>0.40457469621157977</v>
      </c>
      <c r="E7" s="688">
        <f t="shared" ref="E7:E26" si="1">(F7/1.19)</f>
        <v>11.756302521008404</v>
      </c>
      <c r="F7" s="705">
        <v>13.99</v>
      </c>
      <c r="G7" s="748"/>
      <c r="H7" s="747"/>
      <c r="I7" s="747"/>
      <c r="J7" s="747"/>
      <c r="K7" s="747"/>
      <c r="L7" s="747"/>
      <c r="M7" s="747"/>
      <c r="N7" s="747"/>
      <c r="O7" s="747"/>
      <c r="P7" s="747"/>
      <c r="Q7" s="747"/>
      <c r="R7" s="747"/>
      <c r="S7" s="747"/>
      <c r="T7" s="747"/>
    </row>
    <row r="8" spans="1:20" s="746" customFormat="1" ht="15.75">
      <c r="A8" s="807" t="s">
        <v>6579</v>
      </c>
      <c r="B8" s="782" t="s">
        <v>6578</v>
      </c>
      <c r="C8" s="778">
        <v>7</v>
      </c>
      <c r="D8" s="749">
        <f t="shared" si="0"/>
        <v>0.40457469621157977</v>
      </c>
      <c r="E8" s="688">
        <f t="shared" si="1"/>
        <v>11.756302521008404</v>
      </c>
      <c r="F8" s="705">
        <v>13.99</v>
      </c>
      <c r="G8" s="748"/>
      <c r="H8" s="747"/>
      <c r="I8" s="747"/>
      <c r="J8" s="747"/>
      <c r="K8" s="747"/>
      <c r="L8" s="747"/>
      <c r="M8" s="747"/>
      <c r="N8" s="747"/>
      <c r="O8" s="747"/>
      <c r="P8" s="747"/>
      <c r="Q8" s="747"/>
      <c r="R8" s="747"/>
      <c r="S8" s="747"/>
      <c r="T8" s="747"/>
    </row>
    <row r="9" spans="1:20" s="746" customFormat="1" ht="15.75">
      <c r="A9" s="807" t="s">
        <v>6577</v>
      </c>
      <c r="B9" s="782" t="s">
        <v>6576</v>
      </c>
      <c r="C9" s="778">
        <v>7</v>
      </c>
      <c r="D9" s="749">
        <f t="shared" si="0"/>
        <v>0.40457469621157977</v>
      </c>
      <c r="E9" s="688">
        <f t="shared" si="1"/>
        <v>11.756302521008404</v>
      </c>
      <c r="F9" s="705">
        <v>13.99</v>
      </c>
      <c r="G9" s="748"/>
      <c r="H9" s="747"/>
      <c r="I9" s="747"/>
      <c r="J9" s="747"/>
      <c r="K9" s="747"/>
      <c r="L9" s="747"/>
      <c r="M9" s="747"/>
      <c r="N9" s="747"/>
      <c r="O9" s="747"/>
      <c r="P9" s="747"/>
      <c r="Q9" s="747"/>
      <c r="R9" s="747"/>
      <c r="S9" s="747"/>
      <c r="T9" s="747"/>
    </row>
    <row r="10" spans="1:20" s="746" customFormat="1" ht="30">
      <c r="A10" s="807" t="s">
        <v>6575</v>
      </c>
      <c r="B10" s="782" t="s">
        <v>6574</v>
      </c>
      <c r="C10" s="750">
        <v>10</v>
      </c>
      <c r="D10" s="749">
        <f t="shared" si="0"/>
        <v>0.40470235117558784</v>
      </c>
      <c r="E10" s="688">
        <f t="shared" si="1"/>
        <v>16.798319327731093</v>
      </c>
      <c r="F10" s="705">
        <v>19.989999999999998</v>
      </c>
      <c r="G10" s="748"/>
      <c r="H10" s="747"/>
      <c r="I10" s="747"/>
      <c r="J10" s="747"/>
      <c r="K10" s="747"/>
      <c r="L10" s="747"/>
      <c r="M10" s="747"/>
      <c r="N10" s="747"/>
      <c r="O10" s="747"/>
      <c r="P10" s="747"/>
      <c r="Q10" s="747"/>
      <c r="R10" s="747"/>
      <c r="S10" s="747"/>
      <c r="T10" s="747"/>
    </row>
    <row r="11" spans="1:20" s="746" customFormat="1" ht="30">
      <c r="A11" s="807" t="s">
        <v>6573</v>
      </c>
      <c r="B11" s="782" t="s">
        <v>6572</v>
      </c>
      <c r="C11" s="750">
        <v>10</v>
      </c>
      <c r="D11" s="749">
        <f t="shared" si="0"/>
        <v>0.40470235117558784</v>
      </c>
      <c r="E11" s="688">
        <f t="shared" si="1"/>
        <v>16.798319327731093</v>
      </c>
      <c r="F11" s="705">
        <v>19.989999999999998</v>
      </c>
      <c r="G11" s="748"/>
      <c r="H11" s="747"/>
      <c r="I11" s="747"/>
      <c r="J11" s="747"/>
      <c r="K11" s="747"/>
      <c r="L11" s="747"/>
      <c r="M11" s="747"/>
      <c r="N11" s="747"/>
      <c r="O11" s="747"/>
      <c r="P11" s="747"/>
      <c r="Q11" s="747"/>
      <c r="R11" s="747"/>
      <c r="S11" s="747"/>
      <c r="T11" s="747"/>
    </row>
    <row r="12" spans="1:20" s="746" customFormat="1" ht="30">
      <c r="A12" s="807" t="s">
        <v>6571</v>
      </c>
      <c r="B12" s="782" t="s">
        <v>6570</v>
      </c>
      <c r="C12" s="750">
        <v>10</v>
      </c>
      <c r="D12" s="749">
        <f t="shared" si="0"/>
        <v>0.40470235117558784</v>
      </c>
      <c r="E12" s="688">
        <f t="shared" si="1"/>
        <v>16.798319327731093</v>
      </c>
      <c r="F12" s="705">
        <v>19.989999999999998</v>
      </c>
      <c r="G12" s="748"/>
      <c r="H12" s="747"/>
      <c r="I12" s="747"/>
      <c r="J12" s="747"/>
      <c r="K12" s="747"/>
      <c r="L12" s="747"/>
      <c r="M12" s="747"/>
      <c r="N12" s="747"/>
      <c r="O12" s="747"/>
      <c r="P12" s="747"/>
      <c r="Q12" s="747"/>
      <c r="R12" s="747"/>
      <c r="S12" s="747"/>
      <c r="T12" s="747"/>
    </row>
    <row r="13" spans="1:20" s="746" customFormat="1" ht="30">
      <c r="A13" s="807" t="s">
        <v>6569</v>
      </c>
      <c r="B13" s="782" t="s">
        <v>6568</v>
      </c>
      <c r="C13" s="750">
        <v>14</v>
      </c>
      <c r="D13" s="749">
        <f t="shared" si="0"/>
        <v>0.40478742408002855</v>
      </c>
      <c r="E13" s="688">
        <f t="shared" si="1"/>
        <v>23.521008403361343</v>
      </c>
      <c r="F13" s="705">
        <v>27.99</v>
      </c>
      <c r="G13" s="748"/>
      <c r="H13" s="747"/>
      <c r="I13" s="747"/>
      <c r="J13" s="747"/>
      <c r="K13" s="747"/>
      <c r="L13" s="747"/>
      <c r="M13" s="747"/>
      <c r="N13" s="747"/>
      <c r="O13" s="747"/>
      <c r="P13" s="747"/>
      <c r="Q13" s="747"/>
      <c r="R13" s="747"/>
      <c r="S13" s="747"/>
      <c r="T13" s="747"/>
    </row>
    <row r="14" spans="1:20" s="746" customFormat="1" ht="30">
      <c r="A14" s="807" t="s">
        <v>6567</v>
      </c>
      <c r="B14" s="782" t="s">
        <v>6566</v>
      </c>
      <c r="C14" s="750">
        <v>10</v>
      </c>
      <c r="D14" s="749">
        <f t="shared" si="0"/>
        <v>0.40470235117558784</v>
      </c>
      <c r="E14" s="688">
        <f t="shared" si="1"/>
        <v>16.798319327731093</v>
      </c>
      <c r="F14" s="705">
        <v>19.989999999999998</v>
      </c>
      <c r="G14" s="748"/>
      <c r="H14" s="747"/>
      <c r="I14" s="747"/>
      <c r="J14" s="747"/>
      <c r="K14" s="747"/>
      <c r="L14" s="747"/>
      <c r="M14" s="747"/>
      <c r="N14" s="747"/>
      <c r="O14" s="747"/>
      <c r="P14" s="747"/>
      <c r="Q14" s="747"/>
      <c r="R14" s="747"/>
      <c r="S14" s="747"/>
      <c r="T14" s="747"/>
    </row>
    <row r="15" spans="1:20" s="746" customFormat="1" ht="30">
      <c r="A15" s="807" t="s">
        <v>6565</v>
      </c>
      <c r="B15" s="782" t="s">
        <v>6564</v>
      </c>
      <c r="C15" s="750">
        <v>10</v>
      </c>
      <c r="D15" s="749">
        <f t="shared" si="0"/>
        <v>0.40470235117558784</v>
      </c>
      <c r="E15" s="688">
        <f t="shared" si="1"/>
        <v>16.798319327731093</v>
      </c>
      <c r="F15" s="705">
        <v>19.989999999999998</v>
      </c>
      <c r="G15" s="748"/>
      <c r="H15" s="747"/>
      <c r="I15" s="747"/>
      <c r="J15" s="747"/>
      <c r="K15" s="747"/>
      <c r="L15" s="747"/>
      <c r="M15" s="747"/>
      <c r="N15" s="747"/>
      <c r="O15" s="747"/>
      <c r="P15" s="747"/>
      <c r="Q15" s="747"/>
      <c r="R15" s="747"/>
      <c r="S15" s="747"/>
      <c r="T15" s="747"/>
    </row>
    <row r="16" spans="1:20" s="746" customFormat="1" ht="30">
      <c r="A16" s="767" t="s">
        <v>6563</v>
      </c>
      <c r="B16" s="809" t="s">
        <v>6562</v>
      </c>
      <c r="C16" s="750">
        <v>14</v>
      </c>
      <c r="D16" s="749">
        <f t="shared" si="0"/>
        <v>0.40478742408002855</v>
      </c>
      <c r="E16" s="688">
        <f t="shared" si="1"/>
        <v>23.521008403361343</v>
      </c>
      <c r="F16" s="705">
        <v>27.99</v>
      </c>
      <c r="G16" s="748"/>
      <c r="H16" s="747"/>
      <c r="I16" s="747"/>
      <c r="J16" s="747"/>
      <c r="K16" s="747"/>
      <c r="L16" s="747"/>
      <c r="M16" s="747"/>
      <c r="N16" s="747"/>
      <c r="O16" s="747"/>
      <c r="P16" s="747"/>
      <c r="Q16" s="747"/>
      <c r="R16" s="747"/>
      <c r="S16" s="747"/>
      <c r="T16" s="747"/>
    </row>
    <row r="17" spans="1:20" s="746" customFormat="1" ht="15.75">
      <c r="A17" s="767" t="s">
        <v>6561</v>
      </c>
      <c r="B17" s="809" t="s">
        <v>6560</v>
      </c>
      <c r="C17" s="750">
        <v>12</v>
      </c>
      <c r="D17" s="749">
        <f t="shared" si="0"/>
        <v>0.40475197999166318</v>
      </c>
      <c r="E17" s="688">
        <f t="shared" si="1"/>
        <v>20.159663865546218</v>
      </c>
      <c r="F17" s="705">
        <v>23.99</v>
      </c>
      <c r="G17" s="748"/>
      <c r="H17" s="747"/>
      <c r="I17" s="747"/>
      <c r="J17" s="747"/>
      <c r="K17" s="747"/>
      <c r="L17" s="747"/>
      <c r="M17" s="747"/>
      <c r="N17" s="747"/>
      <c r="O17" s="747"/>
      <c r="P17" s="747"/>
      <c r="Q17" s="747"/>
      <c r="R17" s="747"/>
      <c r="S17" s="747"/>
      <c r="T17" s="747"/>
    </row>
    <row r="18" spans="1:20" s="746" customFormat="1" ht="30">
      <c r="A18" s="767" t="s">
        <v>6559</v>
      </c>
      <c r="B18" s="809" t="s">
        <v>6558</v>
      </c>
      <c r="C18" s="750">
        <v>10</v>
      </c>
      <c r="D18" s="749">
        <f t="shared" si="0"/>
        <v>0.40470235117558784</v>
      </c>
      <c r="E18" s="688">
        <f t="shared" si="1"/>
        <v>16.798319327731093</v>
      </c>
      <c r="F18" s="705">
        <v>19.989999999999998</v>
      </c>
      <c r="G18" s="748"/>
      <c r="H18" s="747"/>
      <c r="I18" s="747"/>
      <c r="J18" s="747"/>
      <c r="K18" s="747"/>
      <c r="L18" s="747"/>
      <c r="M18" s="747"/>
      <c r="N18" s="747"/>
      <c r="O18" s="747"/>
      <c r="P18" s="747"/>
      <c r="Q18" s="747"/>
      <c r="R18" s="747"/>
      <c r="S18" s="747"/>
      <c r="T18" s="747"/>
    </row>
    <row r="19" spans="1:20" s="746" customFormat="1" ht="30">
      <c r="A19" s="767" t="s">
        <v>6557</v>
      </c>
      <c r="B19" s="809" t="s">
        <v>6556</v>
      </c>
      <c r="C19" s="750">
        <v>14</v>
      </c>
      <c r="D19" s="749">
        <f t="shared" si="0"/>
        <v>0.40478742408002855</v>
      </c>
      <c r="E19" s="688">
        <f t="shared" si="1"/>
        <v>23.521008403361343</v>
      </c>
      <c r="F19" s="705">
        <v>27.99</v>
      </c>
      <c r="G19" s="748"/>
      <c r="H19" s="747"/>
      <c r="I19" s="747"/>
      <c r="J19" s="747"/>
      <c r="K19" s="747"/>
      <c r="L19" s="747"/>
      <c r="M19" s="747"/>
      <c r="N19" s="747"/>
      <c r="O19" s="747"/>
      <c r="P19" s="747"/>
      <c r="Q19" s="747"/>
      <c r="R19" s="747"/>
      <c r="S19" s="747"/>
      <c r="T19" s="747"/>
    </row>
    <row r="20" spans="1:20" s="746" customFormat="1" ht="30">
      <c r="A20" s="767" t="s">
        <v>6555</v>
      </c>
      <c r="B20" s="809" t="s">
        <v>6554</v>
      </c>
      <c r="C20" s="750">
        <v>5.5</v>
      </c>
      <c r="D20" s="749">
        <f t="shared" si="0"/>
        <v>0.40445859872611473</v>
      </c>
      <c r="E20" s="688">
        <f t="shared" si="1"/>
        <v>9.2352941176470598</v>
      </c>
      <c r="F20" s="705">
        <v>10.99</v>
      </c>
      <c r="G20" s="748"/>
      <c r="H20" s="747"/>
      <c r="I20" s="747"/>
      <c r="J20" s="747"/>
      <c r="K20" s="747"/>
      <c r="L20" s="747"/>
      <c r="M20" s="747"/>
      <c r="N20" s="747"/>
      <c r="O20" s="747"/>
      <c r="P20" s="747"/>
      <c r="Q20" s="747"/>
      <c r="R20" s="747"/>
      <c r="S20" s="747"/>
      <c r="T20" s="747"/>
    </row>
    <row r="21" spans="1:20" s="746" customFormat="1" ht="30">
      <c r="A21" s="767" t="s">
        <v>6553</v>
      </c>
      <c r="B21" s="809" t="s">
        <v>6552</v>
      </c>
      <c r="C21" s="750">
        <v>10</v>
      </c>
      <c r="D21" s="749">
        <f t="shared" si="0"/>
        <v>0.40470235117558784</v>
      </c>
      <c r="E21" s="688">
        <f t="shared" si="1"/>
        <v>16.798319327731093</v>
      </c>
      <c r="F21" s="705">
        <v>19.989999999999998</v>
      </c>
      <c r="G21" s="748"/>
      <c r="H21" s="747"/>
      <c r="I21" s="747"/>
      <c r="J21" s="747"/>
      <c r="K21" s="747"/>
      <c r="L21" s="747"/>
      <c r="M21" s="747"/>
      <c r="N21" s="747"/>
      <c r="O21" s="747"/>
      <c r="P21" s="747"/>
      <c r="Q21" s="747"/>
      <c r="R21" s="747"/>
      <c r="S21" s="747"/>
      <c r="T21" s="747"/>
    </row>
    <row r="22" spans="1:20" s="746" customFormat="1" ht="15.75">
      <c r="A22" s="767" t="s">
        <v>6551</v>
      </c>
      <c r="B22" s="809" t="s">
        <v>6550</v>
      </c>
      <c r="C22" s="750">
        <v>5.5</v>
      </c>
      <c r="D22" s="749">
        <f t="shared" si="0"/>
        <v>0.40445859872611473</v>
      </c>
      <c r="E22" s="688">
        <f t="shared" si="1"/>
        <v>9.2352941176470598</v>
      </c>
      <c r="F22" s="705">
        <v>10.99</v>
      </c>
      <c r="G22" s="748"/>
      <c r="H22" s="747"/>
      <c r="I22" s="747"/>
      <c r="J22" s="747"/>
      <c r="K22" s="747"/>
      <c r="L22" s="747"/>
      <c r="M22" s="747"/>
      <c r="N22" s="747"/>
      <c r="O22" s="747"/>
      <c r="P22" s="747"/>
      <c r="Q22" s="747"/>
      <c r="R22" s="747"/>
      <c r="S22" s="747"/>
      <c r="T22" s="747"/>
    </row>
    <row r="23" spans="1:20" s="746" customFormat="1" ht="15.75">
      <c r="A23" s="767" t="s">
        <v>6549</v>
      </c>
      <c r="B23" s="809" t="s">
        <v>6548</v>
      </c>
      <c r="C23" s="750">
        <v>5.5</v>
      </c>
      <c r="D23" s="749">
        <f t="shared" si="0"/>
        <v>0.40445859872611473</v>
      </c>
      <c r="E23" s="688">
        <f t="shared" si="1"/>
        <v>9.2352941176470598</v>
      </c>
      <c r="F23" s="705">
        <v>10.99</v>
      </c>
      <c r="G23" s="748"/>
      <c r="H23" s="747"/>
      <c r="I23" s="747"/>
      <c r="J23" s="747"/>
      <c r="K23" s="747"/>
      <c r="L23" s="747"/>
      <c r="M23" s="747"/>
      <c r="N23" s="747"/>
      <c r="O23" s="747"/>
      <c r="P23" s="747"/>
      <c r="Q23" s="747"/>
      <c r="R23" s="747"/>
      <c r="S23" s="747"/>
      <c r="T23" s="747"/>
    </row>
    <row r="24" spans="1:20" s="746" customFormat="1" ht="15.75">
      <c r="A24" s="767" t="s">
        <v>6547</v>
      </c>
      <c r="B24" s="809" t="s">
        <v>6546</v>
      </c>
      <c r="C24" s="750">
        <v>5.5</v>
      </c>
      <c r="D24" s="749">
        <f t="shared" si="0"/>
        <v>0.40445859872611473</v>
      </c>
      <c r="E24" s="688">
        <f t="shared" si="1"/>
        <v>9.2352941176470598</v>
      </c>
      <c r="F24" s="705">
        <v>10.99</v>
      </c>
      <c r="G24" s="748"/>
      <c r="H24" s="747"/>
      <c r="I24" s="747"/>
      <c r="J24" s="747"/>
      <c r="K24" s="747"/>
      <c r="L24" s="747"/>
      <c r="M24" s="747"/>
      <c r="N24" s="747"/>
      <c r="O24" s="747"/>
      <c r="P24" s="747"/>
      <c r="Q24" s="747"/>
      <c r="R24" s="747"/>
      <c r="S24" s="747"/>
      <c r="T24" s="747"/>
    </row>
    <row r="25" spans="1:20" s="746" customFormat="1" ht="30">
      <c r="A25" s="767" t="s">
        <v>6545</v>
      </c>
      <c r="B25" s="809" t="s">
        <v>6544</v>
      </c>
      <c r="C25" s="750">
        <v>12</v>
      </c>
      <c r="D25" s="749">
        <f t="shared" si="0"/>
        <v>0.40475197999166318</v>
      </c>
      <c r="E25" s="688">
        <f t="shared" si="1"/>
        <v>20.159663865546218</v>
      </c>
      <c r="F25" s="705">
        <v>23.99</v>
      </c>
      <c r="G25" s="748"/>
      <c r="H25" s="747"/>
      <c r="I25" s="747"/>
      <c r="J25" s="747"/>
      <c r="K25" s="747"/>
      <c r="L25" s="747"/>
      <c r="M25" s="747"/>
      <c r="N25" s="747"/>
      <c r="O25" s="747"/>
      <c r="P25" s="747"/>
      <c r="Q25" s="747"/>
      <c r="R25" s="747"/>
      <c r="S25" s="747"/>
      <c r="T25" s="747"/>
    </row>
    <row r="26" spans="1:20" s="746" customFormat="1" ht="30">
      <c r="A26" s="787" t="s">
        <v>6543</v>
      </c>
      <c r="B26" s="802" t="s">
        <v>6542</v>
      </c>
      <c r="C26" s="750">
        <v>12</v>
      </c>
      <c r="D26" s="780">
        <f t="shared" si="0"/>
        <v>0.40475197999166318</v>
      </c>
      <c r="E26" s="688">
        <f t="shared" si="1"/>
        <v>20.159663865546218</v>
      </c>
      <c r="F26" s="705">
        <v>23.99</v>
      </c>
      <c r="G26" s="748"/>
      <c r="H26" s="747"/>
      <c r="I26" s="747"/>
      <c r="J26" s="747"/>
      <c r="K26" s="747"/>
      <c r="L26" s="747"/>
      <c r="M26" s="747"/>
      <c r="N26" s="747"/>
      <c r="O26" s="747"/>
      <c r="P26" s="747"/>
      <c r="Q26" s="747"/>
      <c r="R26" s="747"/>
      <c r="S26" s="747"/>
      <c r="T26" s="747"/>
    </row>
    <row r="27" spans="1:20" ht="18.75">
      <c r="A27" s="801" t="s">
        <v>6541</v>
      </c>
      <c r="B27" s="760"/>
      <c r="C27" s="813"/>
      <c r="D27" s="812"/>
      <c r="E27" s="812"/>
      <c r="F27" s="812"/>
    </row>
    <row r="28" spans="1:20" s="746" customFormat="1" ht="30">
      <c r="A28" s="811" t="s">
        <v>6540</v>
      </c>
      <c r="B28" s="810" t="s">
        <v>6539</v>
      </c>
      <c r="C28" s="778">
        <v>7</v>
      </c>
      <c r="D28" s="777">
        <f t="shared" ref="D28:D40" si="2">SUM(E28-C28)/E28</f>
        <v>0.40457469621157977</v>
      </c>
      <c r="E28" s="688">
        <f t="shared" ref="E28:E40" si="3">(F28/1.19)</f>
        <v>11.756302521008404</v>
      </c>
      <c r="F28" s="705">
        <v>13.99</v>
      </c>
      <c r="G28" s="748"/>
      <c r="H28" s="747"/>
      <c r="I28" s="747"/>
      <c r="J28" s="747"/>
      <c r="K28" s="747"/>
      <c r="L28" s="747"/>
      <c r="M28" s="747"/>
      <c r="N28" s="747"/>
      <c r="O28" s="747"/>
      <c r="P28" s="747"/>
      <c r="Q28" s="747"/>
      <c r="R28" s="747"/>
      <c r="S28" s="747"/>
      <c r="T28" s="747"/>
    </row>
    <row r="29" spans="1:20" s="746" customFormat="1" ht="30">
      <c r="A29" s="807" t="s">
        <v>6538</v>
      </c>
      <c r="B29" s="782" t="s">
        <v>6537</v>
      </c>
      <c r="C29" s="778">
        <v>7</v>
      </c>
      <c r="D29" s="749">
        <f t="shared" si="2"/>
        <v>0.40457469621157977</v>
      </c>
      <c r="E29" s="688">
        <f t="shared" si="3"/>
        <v>11.756302521008404</v>
      </c>
      <c r="F29" s="705">
        <v>13.99</v>
      </c>
      <c r="G29" s="748"/>
      <c r="H29" s="747"/>
      <c r="I29" s="747"/>
      <c r="J29" s="747"/>
      <c r="K29" s="747"/>
      <c r="L29" s="747"/>
      <c r="M29" s="747"/>
      <c r="N29" s="747"/>
      <c r="O29" s="747"/>
      <c r="P29" s="747"/>
      <c r="Q29" s="747"/>
      <c r="R29" s="747"/>
      <c r="S29" s="747"/>
      <c r="T29" s="747"/>
    </row>
    <row r="30" spans="1:20" s="746" customFormat="1" ht="30">
      <c r="A30" s="767" t="s">
        <v>6536</v>
      </c>
      <c r="B30" s="809" t="s">
        <v>6535</v>
      </c>
      <c r="C30" s="750">
        <v>14</v>
      </c>
      <c r="D30" s="749">
        <f t="shared" si="2"/>
        <v>0.40478742408002855</v>
      </c>
      <c r="E30" s="688">
        <f t="shared" si="3"/>
        <v>23.521008403361343</v>
      </c>
      <c r="F30" s="705">
        <v>27.99</v>
      </c>
      <c r="G30" s="748"/>
      <c r="H30" s="747"/>
      <c r="I30" s="747"/>
      <c r="J30" s="747"/>
      <c r="K30" s="747"/>
      <c r="L30" s="747"/>
      <c r="M30" s="747"/>
      <c r="N30" s="747"/>
      <c r="O30" s="747"/>
      <c r="P30" s="747"/>
      <c r="Q30" s="747"/>
      <c r="R30" s="747"/>
      <c r="S30" s="747"/>
      <c r="T30" s="747"/>
    </row>
    <row r="31" spans="1:20" s="746" customFormat="1" ht="15.75">
      <c r="A31" s="767" t="s">
        <v>6534</v>
      </c>
      <c r="B31" s="809" t="s">
        <v>6533</v>
      </c>
      <c r="C31" s="750">
        <v>12</v>
      </c>
      <c r="D31" s="749">
        <f t="shared" si="2"/>
        <v>0.40475197999166318</v>
      </c>
      <c r="E31" s="688">
        <f t="shared" si="3"/>
        <v>20.159663865546218</v>
      </c>
      <c r="F31" s="705">
        <v>23.99</v>
      </c>
      <c r="G31" s="748"/>
      <c r="H31" s="747"/>
      <c r="I31" s="747"/>
      <c r="J31" s="747"/>
      <c r="K31" s="747"/>
      <c r="L31" s="747"/>
      <c r="M31" s="747"/>
      <c r="N31" s="747"/>
      <c r="O31" s="747"/>
      <c r="P31" s="747"/>
      <c r="Q31" s="747"/>
      <c r="R31" s="747"/>
      <c r="S31" s="747"/>
      <c r="T31" s="747"/>
    </row>
    <row r="32" spans="1:20" s="746" customFormat="1" ht="15.75">
      <c r="A32" s="767" t="s">
        <v>6532</v>
      </c>
      <c r="B32" s="809" t="s">
        <v>6531</v>
      </c>
      <c r="C32" s="750">
        <v>14</v>
      </c>
      <c r="D32" s="749">
        <f t="shared" si="2"/>
        <v>0.40478742408002855</v>
      </c>
      <c r="E32" s="688">
        <f t="shared" si="3"/>
        <v>23.521008403361343</v>
      </c>
      <c r="F32" s="705">
        <v>27.99</v>
      </c>
      <c r="G32" s="748"/>
      <c r="H32" s="747"/>
      <c r="I32" s="747"/>
      <c r="J32" s="747"/>
      <c r="K32" s="747"/>
      <c r="L32" s="747"/>
      <c r="M32" s="747"/>
      <c r="N32" s="747"/>
      <c r="O32" s="747"/>
      <c r="P32" s="747"/>
      <c r="Q32" s="747"/>
      <c r="R32" s="747"/>
      <c r="S32" s="747"/>
      <c r="T32" s="747"/>
    </row>
    <row r="33" spans="1:20" s="746" customFormat="1" ht="30">
      <c r="A33" s="767" t="s">
        <v>6530</v>
      </c>
      <c r="B33" s="809" t="s">
        <v>6529</v>
      </c>
      <c r="C33" s="750">
        <v>10</v>
      </c>
      <c r="D33" s="749">
        <f t="shared" si="2"/>
        <v>0.40470235117558784</v>
      </c>
      <c r="E33" s="688">
        <f t="shared" si="3"/>
        <v>16.798319327731093</v>
      </c>
      <c r="F33" s="705">
        <v>19.989999999999998</v>
      </c>
      <c r="G33" s="748"/>
      <c r="H33" s="747"/>
      <c r="I33" s="747"/>
      <c r="J33" s="747"/>
      <c r="K33" s="747"/>
      <c r="L33" s="747"/>
      <c r="M33" s="747"/>
      <c r="N33" s="747"/>
      <c r="O33" s="747"/>
      <c r="P33" s="747"/>
      <c r="Q33" s="747"/>
      <c r="R33" s="747"/>
      <c r="S33" s="747"/>
      <c r="T33" s="747"/>
    </row>
    <row r="34" spans="1:20" s="746" customFormat="1" ht="30">
      <c r="A34" s="767" t="s">
        <v>6528</v>
      </c>
      <c r="B34" s="809" t="s">
        <v>6527</v>
      </c>
      <c r="C34" s="750">
        <v>10</v>
      </c>
      <c r="D34" s="749">
        <f t="shared" si="2"/>
        <v>0.40470235117558784</v>
      </c>
      <c r="E34" s="688">
        <f t="shared" si="3"/>
        <v>16.798319327731093</v>
      </c>
      <c r="F34" s="705">
        <v>19.989999999999998</v>
      </c>
      <c r="G34" s="748"/>
      <c r="H34" s="747"/>
      <c r="I34" s="747"/>
      <c r="J34" s="747"/>
      <c r="K34" s="747"/>
      <c r="L34" s="747"/>
      <c r="M34" s="747"/>
      <c r="N34" s="747"/>
      <c r="O34" s="747"/>
      <c r="P34" s="747"/>
      <c r="Q34" s="747"/>
      <c r="R34" s="747"/>
      <c r="S34" s="747"/>
      <c r="T34" s="747"/>
    </row>
    <row r="35" spans="1:20" s="746" customFormat="1" ht="30">
      <c r="A35" s="767" t="s">
        <v>6526</v>
      </c>
      <c r="B35" s="788" t="s">
        <v>6525</v>
      </c>
      <c r="C35" s="750">
        <v>10</v>
      </c>
      <c r="D35" s="749">
        <f t="shared" si="2"/>
        <v>0.40470235117558784</v>
      </c>
      <c r="E35" s="688">
        <f t="shared" si="3"/>
        <v>16.798319327731093</v>
      </c>
      <c r="F35" s="705">
        <v>19.989999999999998</v>
      </c>
      <c r="G35" s="748"/>
      <c r="H35" s="747"/>
      <c r="I35" s="747"/>
      <c r="J35" s="747"/>
      <c r="K35" s="747"/>
      <c r="L35" s="747"/>
      <c r="M35" s="747"/>
      <c r="N35" s="747"/>
      <c r="O35" s="747"/>
      <c r="P35" s="747"/>
      <c r="Q35" s="747"/>
      <c r="R35" s="747"/>
      <c r="S35" s="747"/>
      <c r="T35" s="747"/>
    </row>
    <row r="36" spans="1:20" s="746" customFormat="1" ht="30">
      <c r="A36" s="767" t="s">
        <v>6524</v>
      </c>
      <c r="B36" s="788" t="s">
        <v>6523</v>
      </c>
      <c r="C36" s="750">
        <v>14</v>
      </c>
      <c r="D36" s="749">
        <f t="shared" si="2"/>
        <v>0.40478742408002855</v>
      </c>
      <c r="E36" s="688">
        <f t="shared" si="3"/>
        <v>23.521008403361343</v>
      </c>
      <c r="F36" s="705">
        <v>27.99</v>
      </c>
      <c r="G36" s="748"/>
      <c r="H36" s="747"/>
      <c r="I36" s="747"/>
      <c r="J36" s="747"/>
      <c r="K36" s="747"/>
      <c r="L36" s="747"/>
      <c r="M36" s="747"/>
      <c r="N36" s="747"/>
      <c r="O36" s="747"/>
      <c r="P36" s="747"/>
      <c r="Q36" s="747"/>
      <c r="R36" s="747"/>
      <c r="S36" s="747"/>
      <c r="T36" s="747"/>
    </row>
    <row r="37" spans="1:20" s="746" customFormat="1" ht="30">
      <c r="A37" s="767" t="s">
        <v>6522</v>
      </c>
      <c r="B37" s="788" t="s">
        <v>6521</v>
      </c>
      <c r="C37" s="750">
        <v>5.5</v>
      </c>
      <c r="D37" s="749">
        <f t="shared" si="2"/>
        <v>0.40445859872611473</v>
      </c>
      <c r="E37" s="688">
        <f t="shared" si="3"/>
        <v>9.2352941176470598</v>
      </c>
      <c r="F37" s="705">
        <v>10.99</v>
      </c>
      <c r="G37" s="748"/>
      <c r="H37" s="747"/>
      <c r="I37" s="747"/>
      <c r="J37" s="747"/>
      <c r="K37" s="747"/>
      <c r="L37" s="747"/>
      <c r="M37" s="747"/>
      <c r="N37" s="747"/>
      <c r="O37" s="747"/>
      <c r="P37" s="747"/>
      <c r="Q37" s="747"/>
      <c r="R37" s="747"/>
      <c r="S37" s="747"/>
      <c r="T37" s="747"/>
    </row>
    <row r="38" spans="1:20" s="746" customFormat="1" ht="30">
      <c r="A38" s="767" t="s">
        <v>6520</v>
      </c>
      <c r="B38" s="788" t="s">
        <v>6519</v>
      </c>
      <c r="C38" s="750">
        <v>10</v>
      </c>
      <c r="D38" s="749">
        <f t="shared" si="2"/>
        <v>0.40470235117558784</v>
      </c>
      <c r="E38" s="688">
        <f t="shared" si="3"/>
        <v>16.798319327731093</v>
      </c>
      <c r="F38" s="705">
        <v>19.989999999999998</v>
      </c>
      <c r="G38" s="748"/>
      <c r="H38" s="747"/>
      <c r="I38" s="747"/>
      <c r="J38" s="747"/>
      <c r="K38" s="747"/>
      <c r="L38" s="747"/>
      <c r="M38" s="747"/>
      <c r="N38" s="747"/>
      <c r="O38" s="747"/>
      <c r="P38" s="747"/>
      <c r="Q38" s="747"/>
      <c r="R38" s="747"/>
      <c r="S38" s="747"/>
      <c r="T38" s="747"/>
    </row>
    <row r="39" spans="1:20" s="746" customFormat="1" ht="30">
      <c r="A39" s="767" t="s">
        <v>6518</v>
      </c>
      <c r="B39" s="788" t="s">
        <v>6516</v>
      </c>
      <c r="C39" s="750">
        <v>14.5</v>
      </c>
      <c r="D39" s="749">
        <f t="shared" si="2"/>
        <v>0.404794756812694</v>
      </c>
      <c r="E39" s="688">
        <f t="shared" si="3"/>
        <v>24.361344537815125</v>
      </c>
      <c r="F39" s="705">
        <v>28.99</v>
      </c>
      <c r="G39" s="748"/>
      <c r="H39" s="747"/>
      <c r="I39" s="747"/>
      <c r="J39" s="747"/>
      <c r="K39" s="747"/>
      <c r="L39" s="747"/>
      <c r="M39" s="747"/>
      <c r="N39" s="747"/>
      <c r="O39" s="747"/>
      <c r="P39" s="747"/>
      <c r="Q39" s="747"/>
      <c r="R39" s="747"/>
      <c r="S39" s="747"/>
      <c r="T39" s="747"/>
    </row>
    <row r="40" spans="1:20" s="746" customFormat="1" ht="30">
      <c r="A40" s="767" t="s">
        <v>6517</v>
      </c>
      <c r="B40" s="788" t="s">
        <v>6516</v>
      </c>
      <c r="C40" s="750">
        <v>14.5</v>
      </c>
      <c r="D40" s="749">
        <f t="shared" si="2"/>
        <v>0.404794756812694</v>
      </c>
      <c r="E40" s="688">
        <f t="shared" si="3"/>
        <v>24.361344537815125</v>
      </c>
      <c r="F40" s="705">
        <v>28.99</v>
      </c>
      <c r="G40" s="748"/>
      <c r="H40" s="747"/>
      <c r="I40" s="747"/>
      <c r="J40" s="747"/>
      <c r="K40" s="747"/>
      <c r="L40" s="747"/>
      <c r="M40" s="747"/>
      <c r="N40" s="747"/>
      <c r="O40" s="747"/>
      <c r="P40" s="747"/>
      <c r="Q40" s="747"/>
      <c r="R40" s="747"/>
      <c r="S40" s="747"/>
      <c r="T40" s="747"/>
    </row>
    <row r="41" spans="1:20" ht="18.75">
      <c r="A41" s="761" t="s">
        <v>6515</v>
      </c>
      <c r="B41" s="762"/>
      <c r="C41" s="758"/>
      <c r="D41" s="759"/>
      <c r="E41" s="758"/>
      <c r="F41" s="758"/>
    </row>
    <row r="42" spans="1:20" s="746" customFormat="1" ht="15.75">
      <c r="A42" s="808" t="s">
        <v>6514</v>
      </c>
      <c r="B42" s="756" t="s">
        <v>6513</v>
      </c>
      <c r="C42" s="750">
        <v>11</v>
      </c>
      <c r="D42" s="749">
        <f t="shared" ref="D42:D48" si="4">SUM(E42-C42)/E42</f>
        <v>0.40472942246475663</v>
      </c>
      <c r="E42" s="688">
        <f t="shared" ref="E42:E48" si="5">(F42/1.19)</f>
        <v>18.478991596638654</v>
      </c>
      <c r="F42" s="705">
        <v>21.99</v>
      </c>
      <c r="G42" s="748"/>
      <c r="H42" s="747"/>
      <c r="I42" s="747"/>
      <c r="J42" s="747"/>
      <c r="K42" s="747"/>
      <c r="L42" s="747"/>
      <c r="M42" s="747"/>
      <c r="N42" s="747"/>
      <c r="O42" s="747"/>
      <c r="P42" s="747"/>
      <c r="Q42" s="747"/>
      <c r="R42" s="747"/>
      <c r="S42" s="747"/>
      <c r="T42" s="747"/>
    </row>
    <row r="43" spans="1:20" s="746" customFormat="1" ht="15.75">
      <c r="A43" s="772" t="s">
        <v>6512</v>
      </c>
      <c r="B43" s="753" t="s">
        <v>6511</v>
      </c>
      <c r="C43" s="750">
        <v>13</v>
      </c>
      <c r="D43" s="749">
        <f t="shared" si="4"/>
        <v>0.40477106579453637</v>
      </c>
      <c r="E43" s="688">
        <f t="shared" si="5"/>
        <v>21.840336134453782</v>
      </c>
      <c r="F43" s="705">
        <v>25.99</v>
      </c>
      <c r="G43" s="748"/>
      <c r="H43" s="747"/>
      <c r="I43" s="747"/>
      <c r="J43" s="747"/>
      <c r="K43" s="747"/>
      <c r="L43" s="747"/>
      <c r="M43" s="747"/>
      <c r="N43" s="747"/>
      <c r="O43" s="747"/>
      <c r="P43" s="747"/>
      <c r="Q43" s="747"/>
      <c r="R43" s="747"/>
      <c r="S43" s="747"/>
      <c r="T43" s="747"/>
    </row>
    <row r="44" spans="1:20" s="746" customFormat="1" ht="15.75">
      <c r="A44" s="772" t="s">
        <v>6510</v>
      </c>
      <c r="B44" s="753" t="s">
        <v>6509</v>
      </c>
      <c r="C44" s="750">
        <v>11</v>
      </c>
      <c r="D44" s="749">
        <f t="shared" si="4"/>
        <v>0.40472942246475663</v>
      </c>
      <c r="E44" s="688">
        <f t="shared" si="5"/>
        <v>18.478991596638654</v>
      </c>
      <c r="F44" s="705">
        <v>21.99</v>
      </c>
      <c r="G44" s="748"/>
      <c r="H44" s="747"/>
      <c r="I44" s="747"/>
      <c r="J44" s="747"/>
      <c r="K44" s="747"/>
      <c r="L44" s="747"/>
      <c r="M44" s="747"/>
      <c r="N44" s="747"/>
      <c r="O44" s="747"/>
      <c r="P44" s="747"/>
      <c r="Q44" s="747"/>
      <c r="R44" s="747"/>
      <c r="S44" s="747"/>
      <c r="T44" s="747"/>
    </row>
    <row r="45" spans="1:20" s="746" customFormat="1" ht="15.75">
      <c r="A45" s="772" t="s">
        <v>6508</v>
      </c>
      <c r="B45" s="753" t="s">
        <v>6507</v>
      </c>
      <c r="C45" s="750">
        <v>13</v>
      </c>
      <c r="D45" s="749">
        <f t="shared" si="4"/>
        <v>0.40477106579453637</v>
      </c>
      <c r="E45" s="688">
        <f t="shared" si="5"/>
        <v>21.840336134453782</v>
      </c>
      <c r="F45" s="705">
        <v>25.99</v>
      </c>
      <c r="G45" s="748"/>
      <c r="H45" s="747"/>
      <c r="I45" s="747"/>
      <c r="J45" s="747"/>
      <c r="K45" s="747"/>
      <c r="L45" s="747"/>
      <c r="M45" s="747"/>
      <c r="N45" s="747"/>
      <c r="O45" s="747"/>
      <c r="P45" s="747"/>
      <c r="Q45" s="747"/>
      <c r="R45" s="747"/>
      <c r="S45" s="747"/>
      <c r="T45" s="747"/>
    </row>
    <row r="46" spans="1:20" s="746" customFormat="1" ht="30">
      <c r="A46" s="772" t="s">
        <v>6506</v>
      </c>
      <c r="B46" s="753" t="s">
        <v>6505</v>
      </c>
      <c r="C46" s="750">
        <v>20</v>
      </c>
      <c r="D46" s="749">
        <f t="shared" si="4"/>
        <v>0.40485121280320091</v>
      </c>
      <c r="E46" s="688">
        <f t="shared" si="5"/>
        <v>33.605042016806728</v>
      </c>
      <c r="F46" s="705">
        <v>39.99</v>
      </c>
      <c r="G46" s="748"/>
      <c r="H46" s="747"/>
      <c r="I46" s="747"/>
      <c r="J46" s="747"/>
      <c r="K46" s="747"/>
      <c r="L46" s="747"/>
      <c r="M46" s="747"/>
      <c r="N46" s="747"/>
      <c r="O46" s="747"/>
      <c r="P46" s="747"/>
      <c r="Q46" s="747"/>
      <c r="R46" s="747"/>
      <c r="S46" s="747"/>
      <c r="T46" s="747"/>
    </row>
    <row r="47" spans="1:20" s="746" customFormat="1" ht="30">
      <c r="A47" s="772" t="s">
        <v>6504</v>
      </c>
      <c r="B47" s="753" t="s">
        <v>6503</v>
      </c>
      <c r="C47" s="750">
        <v>23</v>
      </c>
      <c r="D47" s="749">
        <f t="shared" si="4"/>
        <v>0.40487062404870627</v>
      </c>
      <c r="E47" s="688">
        <f t="shared" si="5"/>
        <v>38.647058823529413</v>
      </c>
      <c r="F47" s="705">
        <v>45.99</v>
      </c>
      <c r="G47" s="748"/>
      <c r="H47" s="747"/>
      <c r="I47" s="747"/>
      <c r="J47" s="747"/>
      <c r="K47" s="747"/>
      <c r="L47" s="747"/>
      <c r="M47" s="747"/>
      <c r="N47" s="747"/>
      <c r="O47" s="747"/>
      <c r="P47" s="747"/>
      <c r="Q47" s="747"/>
      <c r="R47" s="747"/>
      <c r="S47" s="747"/>
      <c r="T47" s="747"/>
    </row>
    <row r="48" spans="1:20" s="746" customFormat="1" ht="30">
      <c r="A48" s="807" t="s">
        <v>6502</v>
      </c>
      <c r="B48" s="782" t="s">
        <v>6501</v>
      </c>
      <c r="C48" s="781">
        <v>14.5</v>
      </c>
      <c r="D48" s="780">
        <f t="shared" si="4"/>
        <v>0.404794756812694</v>
      </c>
      <c r="E48" s="688">
        <f t="shared" si="5"/>
        <v>24.361344537815125</v>
      </c>
      <c r="F48" s="705">
        <v>28.99</v>
      </c>
      <c r="G48" s="748"/>
      <c r="H48" s="747"/>
      <c r="I48" s="747"/>
      <c r="J48" s="747"/>
      <c r="K48" s="747"/>
      <c r="L48" s="747"/>
      <c r="M48" s="747"/>
      <c r="N48" s="747"/>
      <c r="O48" s="747"/>
      <c r="P48" s="747"/>
      <c r="Q48" s="747"/>
      <c r="R48" s="747"/>
      <c r="S48" s="747"/>
      <c r="T48" s="747"/>
    </row>
    <row r="49" spans="1:20">
      <c r="A49" s="806" t="s">
        <v>6500</v>
      </c>
      <c r="B49" s="760"/>
      <c r="C49" s="805"/>
      <c r="D49" s="805"/>
      <c r="E49" s="805"/>
      <c r="F49" s="805"/>
    </row>
    <row r="50" spans="1:20" s="746" customFormat="1" ht="15.75">
      <c r="A50" s="804" t="s">
        <v>6499</v>
      </c>
      <c r="B50" s="803" t="s">
        <v>6498</v>
      </c>
      <c r="C50" s="778">
        <v>19.5</v>
      </c>
      <c r="D50" s="777">
        <f>SUM(E50-C50)/E50</f>
        <v>0.40484739676840215</v>
      </c>
      <c r="E50" s="688">
        <f>(F50/1.19)</f>
        <v>32.764705882352942</v>
      </c>
      <c r="F50" s="705">
        <v>38.99</v>
      </c>
      <c r="G50" s="748"/>
      <c r="H50" s="747"/>
      <c r="I50" s="747"/>
      <c r="J50" s="747"/>
      <c r="K50" s="747"/>
      <c r="L50" s="747"/>
      <c r="M50" s="747"/>
      <c r="N50" s="747"/>
      <c r="O50" s="747"/>
      <c r="P50" s="747"/>
      <c r="Q50" s="747"/>
      <c r="R50" s="747"/>
      <c r="S50" s="747"/>
      <c r="T50" s="747"/>
    </row>
    <row r="51" spans="1:20" s="746" customFormat="1" ht="15.75">
      <c r="A51" s="787" t="s">
        <v>6497</v>
      </c>
      <c r="B51" s="802" t="s">
        <v>6496</v>
      </c>
      <c r="C51" s="778">
        <v>19.5</v>
      </c>
      <c r="D51" s="780">
        <f>SUM(E51-C51)/E51</f>
        <v>0.40484739676840215</v>
      </c>
      <c r="E51" s="688">
        <f>(F51/1.19)</f>
        <v>32.764705882352942</v>
      </c>
      <c r="F51" s="705">
        <v>38.99</v>
      </c>
      <c r="G51" s="748"/>
      <c r="H51" s="747"/>
      <c r="I51" s="747"/>
      <c r="J51" s="747"/>
      <c r="K51" s="747"/>
      <c r="L51" s="747"/>
      <c r="M51" s="747"/>
      <c r="N51" s="747"/>
      <c r="O51" s="747"/>
      <c r="P51" s="747"/>
      <c r="Q51" s="747"/>
      <c r="R51" s="747"/>
      <c r="S51" s="747"/>
      <c r="T51" s="747"/>
    </row>
    <row r="52" spans="1:20" ht="18.75">
      <c r="A52" s="801" t="s">
        <v>6495</v>
      </c>
      <c r="B52" s="760"/>
      <c r="C52" s="758"/>
      <c r="D52" s="759"/>
      <c r="E52" s="758"/>
      <c r="F52" s="758"/>
    </row>
    <row r="53" spans="1:20" s="746" customFormat="1" ht="30">
      <c r="A53" s="800" t="s">
        <v>6494</v>
      </c>
      <c r="B53" s="756" t="s">
        <v>6493</v>
      </c>
      <c r="C53" s="778">
        <v>7</v>
      </c>
      <c r="D53" s="777">
        <f>SUM(E53-C53)/E53</f>
        <v>0.40457469621157977</v>
      </c>
      <c r="E53" s="688">
        <f>(F53/1.19)</f>
        <v>11.756302521008404</v>
      </c>
      <c r="F53" s="705">
        <v>13.99</v>
      </c>
      <c r="G53" s="748"/>
      <c r="H53" s="747"/>
      <c r="I53" s="747"/>
      <c r="J53" s="747"/>
      <c r="K53" s="747"/>
      <c r="L53" s="747"/>
      <c r="M53" s="747"/>
      <c r="N53" s="747"/>
      <c r="O53" s="747"/>
      <c r="P53" s="747"/>
      <c r="Q53" s="747"/>
      <c r="R53" s="747"/>
      <c r="S53" s="747"/>
      <c r="T53" s="747"/>
    </row>
    <row r="54" spans="1:20" s="746" customFormat="1" ht="30">
      <c r="A54" s="771" t="s">
        <v>6492</v>
      </c>
      <c r="B54" s="753" t="s">
        <v>6491</v>
      </c>
      <c r="C54" s="750">
        <v>13</v>
      </c>
      <c r="D54" s="749">
        <f>SUM(E54-C54)/E54</f>
        <v>0.40477106579453637</v>
      </c>
      <c r="E54" s="688">
        <f>(F54/1.19)</f>
        <v>21.840336134453782</v>
      </c>
      <c r="F54" s="705">
        <v>25.99</v>
      </c>
      <c r="G54" s="748"/>
      <c r="H54" s="747"/>
      <c r="I54" s="747"/>
      <c r="J54" s="747"/>
      <c r="K54" s="747"/>
      <c r="L54" s="747"/>
      <c r="M54" s="747"/>
      <c r="N54" s="747"/>
      <c r="O54" s="747"/>
      <c r="P54" s="747"/>
      <c r="Q54" s="747"/>
      <c r="R54" s="747"/>
      <c r="S54" s="747"/>
      <c r="T54" s="747"/>
    </row>
    <row r="55" spans="1:20" s="746" customFormat="1" ht="30">
      <c r="A55" s="771" t="s">
        <v>6490</v>
      </c>
      <c r="B55" s="753" t="s">
        <v>6489</v>
      </c>
      <c r="C55" s="750">
        <v>13</v>
      </c>
      <c r="D55" s="749">
        <f>SUM(E55-C55)/E55</f>
        <v>0.40477106579453637</v>
      </c>
      <c r="E55" s="688">
        <f>(F55/1.19)</f>
        <v>21.840336134453782</v>
      </c>
      <c r="F55" s="705">
        <v>25.99</v>
      </c>
      <c r="G55" s="748"/>
      <c r="H55" s="747"/>
      <c r="I55" s="747"/>
      <c r="J55" s="747"/>
      <c r="K55" s="747"/>
      <c r="L55" s="747"/>
      <c r="M55" s="747"/>
      <c r="N55" s="747"/>
      <c r="O55" s="747"/>
      <c r="P55" s="747"/>
      <c r="Q55" s="747"/>
      <c r="R55" s="747"/>
      <c r="S55" s="747"/>
      <c r="T55" s="747"/>
    </row>
    <row r="56" spans="1:20" s="746" customFormat="1" ht="30">
      <c r="A56" s="771" t="s">
        <v>6488</v>
      </c>
      <c r="B56" s="753" t="s">
        <v>6487</v>
      </c>
      <c r="C56" s="750">
        <v>18.5</v>
      </c>
      <c r="D56" s="749">
        <f>SUM(E56-C56)/E56</f>
        <v>0.40483914571505819</v>
      </c>
      <c r="E56" s="688">
        <f>(F56/1.19)</f>
        <v>31.084033613445381</v>
      </c>
      <c r="F56" s="705">
        <v>36.99</v>
      </c>
      <c r="G56" s="748"/>
      <c r="H56" s="747"/>
      <c r="I56" s="747"/>
      <c r="J56" s="747"/>
      <c r="K56" s="747"/>
      <c r="L56" s="747"/>
      <c r="M56" s="747"/>
      <c r="N56" s="747"/>
      <c r="O56" s="747"/>
      <c r="P56" s="747"/>
      <c r="Q56" s="747"/>
      <c r="R56" s="747"/>
      <c r="S56" s="747"/>
      <c r="T56" s="747"/>
    </row>
    <row r="57" spans="1:20" s="746" customFormat="1" ht="30">
      <c r="A57" s="799" t="s">
        <v>6486</v>
      </c>
      <c r="B57" s="782" t="s">
        <v>6485</v>
      </c>
      <c r="C57" s="750">
        <v>15.5</v>
      </c>
      <c r="D57" s="749">
        <f>SUM(E57-C57)/E57</f>
        <v>0.40480800258147787</v>
      </c>
      <c r="E57" s="688">
        <f>(F57/1.19)</f>
        <v>26.042016806722689</v>
      </c>
      <c r="F57" s="705">
        <v>30.99</v>
      </c>
      <c r="G57" s="748"/>
      <c r="H57" s="747"/>
      <c r="I57" s="747"/>
      <c r="J57" s="747"/>
      <c r="K57" s="747"/>
      <c r="L57" s="747"/>
      <c r="M57" s="747"/>
      <c r="N57" s="747"/>
      <c r="O57" s="747"/>
      <c r="P57" s="747"/>
      <c r="Q57" s="747"/>
      <c r="R57" s="747"/>
      <c r="S57" s="747"/>
      <c r="T57" s="747"/>
    </row>
    <row r="58" spans="1:20" ht="18.75">
      <c r="A58" s="761" t="s">
        <v>6484</v>
      </c>
      <c r="B58" s="762"/>
      <c r="C58" s="797"/>
      <c r="D58" s="798"/>
      <c r="E58" s="797"/>
      <c r="F58" s="797"/>
    </row>
    <row r="59" spans="1:20" s="746" customFormat="1" ht="15.75">
      <c r="A59" s="757" t="s">
        <v>6483</v>
      </c>
      <c r="B59" s="756" t="s">
        <v>6482</v>
      </c>
      <c r="C59" s="750">
        <v>21</v>
      </c>
      <c r="D59" s="749">
        <f>SUM(E59-C59)/E59</f>
        <v>0.4048582995951418</v>
      </c>
      <c r="E59" s="688">
        <f>(F59/1.19)</f>
        <v>35.285714285714292</v>
      </c>
      <c r="F59" s="705">
        <v>41.99</v>
      </c>
      <c r="G59" s="748"/>
      <c r="H59" s="747"/>
      <c r="I59" s="747"/>
      <c r="J59" s="747"/>
      <c r="K59" s="747"/>
      <c r="L59" s="747"/>
      <c r="M59" s="747"/>
      <c r="N59" s="747"/>
      <c r="O59" s="747"/>
      <c r="P59" s="747"/>
      <c r="Q59" s="747"/>
      <c r="R59" s="747"/>
      <c r="S59" s="747"/>
      <c r="T59" s="747"/>
    </row>
    <row r="60" spans="1:20" s="746" customFormat="1" ht="30">
      <c r="A60" s="754" t="s">
        <v>6481</v>
      </c>
      <c r="B60" s="753" t="s">
        <v>6480</v>
      </c>
      <c r="C60" s="750">
        <v>24</v>
      </c>
      <c r="D60" s="749">
        <f>SUM(E60-C60)/E60</f>
        <v>0.40487601583663269</v>
      </c>
      <c r="E60" s="688">
        <f>(F60/1.19)</f>
        <v>40.327731092436977</v>
      </c>
      <c r="F60" s="705">
        <v>47.99</v>
      </c>
      <c r="G60" s="748"/>
      <c r="H60" s="747"/>
      <c r="I60" s="747"/>
      <c r="J60" s="747"/>
      <c r="K60" s="747"/>
      <c r="L60" s="747"/>
      <c r="M60" s="747"/>
      <c r="N60" s="747"/>
      <c r="O60" s="747"/>
      <c r="P60" s="747"/>
      <c r="Q60" s="747"/>
      <c r="R60" s="747"/>
      <c r="S60" s="747"/>
      <c r="T60" s="747"/>
    </row>
    <row r="61" spans="1:20" ht="18.75">
      <c r="A61" s="761" t="s">
        <v>6479</v>
      </c>
      <c r="B61" s="791"/>
      <c r="C61" s="758"/>
      <c r="D61" s="759"/>
      <c r="E61" s="758"/>
      <c r="F61" s="758"/>
    </row>
    <row r="62" spans="1:20" s="746" customFormat="1" ht="30">
      <c r="A62" s="757" t="s">
        <v>6478</v>
      </c>
      <c r="B62" s="756" t="s">
        <v>6477</v>
      </c>
      <c r="C62" s="750">
        <v>8</v>
      </c>
      <c r="D62" s="749">
        <f t="shared" ref="D62:D70" si="6">SUM(E62-C62)/E62</f>
        <v>0.40462789243277048</v>
      </c>
      <c r="E62" s="688">
        <f t="shared" ref="E62:E70" si="7">(F62/1.19)</f>
        <v>13.436974789915967</v>
      </c>
      <c r="F62" s="705">
        <v>15.99</v>
      </c>
      <c r="G62" s="748"/>
      <c r="H62" s="747"/>
      <c r="I62" s="747"/>
      <c r="J62" s="747"/>
      <c r="K62" s="747"/>
      <c r="L62" s="747"/>
      <c r="M62" s="747"/>
      <c r="N62" s="747"/>
      <c r="O62" s="747"/>
      <c r="P62" s="747"/>
      <c r="Q62" s="747"/>
      <c r="R62" s="747"/>
      <c r="S62" s="747"/>
      <c r="T62" s="747"/>
    </row>
    <row r="63" spans="1:20" s="746" customFormat="1" ht="30">
      <c r="A63" s="754" t="s">
        <v>6476</v>
      </c>
      <c r="B63" s="753" t="s">
        <v>6475</v>
      </c>
      <c r="C63" s="750">
        <v>15</v>
      </c>
      <c r="D63" s="749">
        <f t="shared" si="6"/>
        <v>0.40480160053351116</v>
      </c>
      <c r="E63" s="688">
        <f t="shared" si="7"/>
        <v>25.201680672268907</v>
      </c>
      <c r="F63" s="705">
        <v>29.99</v>
      </c>
      <c r="G63" s="748"/>
      <c r="H63" s="747"/>
      <c r="I63" s="747"/>
      <c r="J63" s="747"/>
      <c r="K63" s="747"/>
      <c r="L63" s="747"/>
      <c r="M63" s="747"/>
      <c r="N63" s="747"/>
      <c r="O63" s="747"/>
      <c r="P63" s="747"/>
      <c r="Q63" s="747"/>
      <c r="R63" s="747"/>
      <c r="S63" s="747"/>
      <c r="T63" s="747"/>
    </row>
    <row r="64" spans="1:20" s="746" customFormat="1" ht="15.75">
      <c r="A64" s="754" t="s">
        <v>6474</v>
      </c>
      <c r="B64" s="753" t="s">
        <v>6473</v>
      </c>
      <c r="C64" s="750">
        <v>8</v>
      </c>
      <c r="D64" s="749">
        <f t="shared" si="6"/>
        <v>0.40462789243277048</v>
      </c>
      <c r="E64" s="688">
        <f t="shared" si="7"/>
        <v>13.436974789915967</v>
      </c>
      <c r="F64" s="705">
        <v>15.99</v>
      </c>
      <c r="G64" s="748"/>
      <c r="H64" s="747"/>
      <c r="I64" s="747"/>
      <c r="J64" s="747"/>
      <c r="K64" s="747"/>
      <c r="L64" s="747"/>
      <c r="M64" s="747"/>
      <c r="N64" s="747"/>
      <c r="O64" s="747"/>
      <c r="P64" s="747"/>
      <c r="Q64" s="747"/>
      <c r="R64" s="747"/>
      <c r="S64" s="747"/>
      <c r="T64" s="747"/>
    </row>
    <row r="65" spans="1:20" s="746" customFormat="1" ht="15.75">
      <c r="A65" s="796" t="s">
        <v>6472</v>
      </c>
      <c r="B65" s="795" t="s">
        <v>6471</v>
      </c>
      <c r="C65" s="750">
        <v>10.5</v>
      </c>
      <c r="D65" s="749">
        <f t="shared" si="6"/>
        <v>0.40471653168175314</v>
      </c>
      <c r="E65" s="688">
        <f t="shared" si="7"/>
        <v>17.638655462184872</v>
      </c>
      <c r="F65" s="705">
        <v>20.99</v>
      </c>
      <c r="G65" s="748"/>
      <c r="H65" s="747"/>
      <c r="I65" s="747"/>
      <c r="J65" s="747"/>
      <c r="K65" s="747"/>
      <c r="L65" s="747"/>
      <c r="M65" s="747"/>
      <c r="N65" s="747"/>
      <c r="O65" s="747"/>
      <c r="P65" s="747"/>
      <c r="Q65" s="747"/>
      <c r="R65" s="747"/>
      <c r="S65" s="747"/>
      <c r="T65" s="747"/>
    </row>
    <row r="66" spans="1:20" s="746" customFormat="1" ht="30">
      <c r="A66" s="796" t="s">
        <v>6470</v>
      </c>
      <c r="B66" s="795" t="s">
        <v>6469</v>
      </c>
      <c r="C66" s="750">
        <v>15</v>
      </c>
      <c r="D66" s="749">
        <f t="shared" si="6"/>
        <v>0.40480160053351116</v>
      </c>
      <c r="E66" s="688">
        <f t="shared" si="7"/>
        <v>25.201680672268907</v>
      </c>
      <c r="F66" s="705">
        <v>29.99</v>
      </c>
      <c r="G66" s="748"/>
      <c r="H66" s="747"/>
      <c r="I66" s="747"/>
      <c r="J66" s="747"/>
      <c r="K66" s="747"/>
      <c r="L66" s="747"/>
      <c r="M66" s="747"/>
      <c r="N66" s="747"/>
      <c r="O66" s="747"/>
      <c r="P66" s="747"/>
      <c r="Q66" s="747"/>
      <c r="R66" s="747"/>
      <c r="S66" s="747"/>
      <c r="T66" s="747"/>
    </row>
    <row r="67" spans="1:20" s="746" customFormat="1" ht="30">
      <c r="A67" s="796" t="s">
        <v>6468</v>
      </c>
      <c r="B67" s="795" t="s">
        <v>6467</v>
      </c>
      <c r="C67" s="750">
        <v>15</v>
      </c>
      <c r="D67" s="749">
        <f t="shared" si="6"/>
        <v>0.40480160053351116</v>
      </c>
      <c r="E67" s="688">
        <f t="shared" si="7"/>
        <v>25.201680672268907</v>
      </c>
      <c r="F67" s="705">
        <v>29.99</v>
      </c>
      <c r="G67" s="748"/>
      <c r="H67" s="747"/>
      <c r="I67" s="747"/>
      <c r="J67" s="747"/>
      <c r="K67" s="747"/>
      <c r="L67" s="747"/>
      <c r="M67" s="747"/>
      <c r="N67" s="747"/>
      <c r="O67" s="747"/>
      <c r="P67" s="747"/>
      <c r="Q67" s="747"/>
      <c r="R67" s="747"/>
      <c r="S67" s="747"/>
      <c r="T67" s="747"/>
    </row>
    <row r="68" spans="1:20" s="746" customFormat="1" ht="30">
      <c r="A68" s="754" t="s">
        <v>6466</v>
      </c>
      <c r="B68" s="753" t="s">
        <v>6465</v>
      </c>
      <c r="C68" s="750">
        <v>13</v>
      </c>
      <c r="D68" s="749">
        <f t="shared" si="6"/>
        <v>0.40477106579453637</v>
      </c>
      <c r="E68" s="688">
        <f t="shared" si="7"/>
        <v>21.840336134453782</v>
      </c>
      <c r="F68" s="705">
        <v>25.99</v>
      </c>
      <c r="G68" s="748"/>
      <c r="H68" s="747"/>
      <c r="I68" s="747"/>
      <c r="J68" s="747"/>
      <c r="K68" s="747"/>
      <c r="L68" s="747"/>
      <c r="M68" s="747"/>
      <c r="N68" s="747"/>
      <c r="O68" s="747"/>
      <c r="P68" s="747"/>
      <c r="Q68" s="747"/>
      <c r="R68" s="747"/>
      <c r="S68" s="747"/>
      <c r="T68" s="747"/>
    </row>
    <row r="69" spans="1:20" s="746" customFormat="1" ht="30">
      <c r="A69" s="794" t="s">
        <v>6464</v>
      </c>
      <c r="B69" s="794" t="s">
        <v>6463</v>
      </c>
      <c r="C69" s="750">
        <v>28</v>
      </c>
      <c r="D69" s="749">
        <f t="shared" si="6"/>
        <v>0.4048937310233971</v>
      </c>
      <c r="E69" s="688">
        <f t="shared" si="7"/>
        <v>47.050420168067234</v>
      </c>
      <c r="F69" s="705">
        <v>55.99</v>
      </c>
      <c r="G69" s="748"/>
      <c r="H69" s="747"/>
      <c r="I69" s="747"/>
      <c r="J69" s="747"/>
      <c r="K69" s="747"/>
      <c r="L69" s="747"/>
      <c r="M69" s="747"/>
      <c r="N69" s="747"/>
      <c r="O69" s="747"/>
      <c r="P69" s="747"/>
      <c r="Q69" s="747"/>
      <c r="R69" s="747"/>
      <c r="S69" s="747"/>
      <c r="T69" s="747"/>
    </row>
    <row r="70" spans="1:20" s="746" customFormat="1" ht="15.75">
      <c r="A70" s="793" t="s">
        <v>6462</v>
      </c>
      <c r="B70" s="793" t="s">
        <v>6461</v>
      </c>
      <c r="C70" s="781">
        <v>17</v>
      </c>
      <c r="D70" s="780">
        <f t="shared" si="6"/>
        <v>0.40482494851426892</v>
      </c>
      <c r="E70" s="688">
        <f t="shared" si="7"/>
        <v>28.563025210084035</v>
      </c>
      <c r="F70" s="705">
        <v>33.99</v>
      </c>
      <c r="G70" s="748"/>
      <c r="H70" s="747"/>
      <c r="I70" s="747"/>
      <c r="J70" s="747"/>
      <c r="K70" s="747"/>
      <c r="L70" s="747"/>
      <c r="M70" s="747"/>
      <c r="N70" s="747"/>
      <c r="O70" s="747"/>
      <c r="P70" s="747"/>
      <c r="Q70" s="747"/>
      <c r="R70" s="747"/>
      <c r="S70" s="747"/>
      <c r="T70" s="747"/>
    </row>
    <row r="71" spans="1:20" ht="18.75">
      <c r="A71" s="761" t="s">
        <v>6460</v>
      </c>
      <c r="B71" s="791"/>
      <c r="C71" s="758"/>
      <c r="D71" s="759"/>
      <c r="E71" s="758"/>
      <c r="F71" s="758"/>
    </row>
    <row r="72" spans="1:20" s="746" customFormat="1" ht="15.75">
      <c r="A72" s="785" t="s">
        <v>6459</v>
      </c>
      <c r="B72" s="756" t="s">
        <v>6458</v>
      </c>
      <c r="C72" s="778">
        <v>4</v>
      </c>
      <c r="D72" s="777">
        <f>SUM(E72-C72)/E72</f>
        <v>0.4042553191489362</v>
      </c>
      <c r="E72" s="688">
        <f>(F72/1.19)</f>
        <v>6.7142857142857144</v>
      </c>
      <c r="F72" s="705">
        <v>7.99</v>
      </c>
      <c r="G72" s="748"/>
      <c r="H72" s="747"/>
      <c r="I72" s="747"/>
      <c r="J72" s="747"/>
      <c r="K72" s="747"/>
      <c r="L72" s="747"/>
      <c r="M72" s="747"/>
      <c r="N72" s="747"/>
      <c r="O72" s="747"/>
      <c r="P72" s="747"/>
      <c r="Q72" s="747"/>
      <c r="R72" s="747"/>
      <c r="S72" s="747"/>
      <c r="T72" s="747"/>
    </row>
    <row r="73" spans="1:20" s="746" customFormat="1" ht="15.75">
      <c r="A73" s="774" t="s">
        <v>6457</v>
      </c>
      <c r="B73" s="753" t="s">
        <v>6456</v>
      </c>
      <c r="C73" s="750">
        <v>9</v>
      </c>
      <c r="D73" s="749">
        <f>SUM(E73-C73)/E73</f>
        <v>0.40466926070038911</v>
      </c>
      <c r="E73" s="688">
        <f>(F73/1.19)</f>
        <v>15.117647058823529</v>
      </c>
      <c r="F73" s="705">
        <v>17.989999999999998</v>
      </c>
      <c r="G73" s="748"/>
      <c r="H73" s="747"/>
      <c r="I73" s="747"/>
      <c r="J73" s="747"/>
      <c r="K73" s="747"/>
      <c r="L73" s="747"/>
      <c r="M73" s="747"/>
      <c r="N73" s="747"/>
      <c r="O73" s="747"/>
      <c r="P73" s="747"/>
      <c r="Q73" s="747"/>
      <c r="R73" s="747"/>
      <c r="S73" s="747"/>
      <c r="T73" s="747"/>
    </row>
    <row r="74" spans="1:20" s="746" customFormat="1" ht="15.75">
      <c r="A74" s="774" t="s">
        <v>6455</v>
      </c>
      <c r="B74" s="753" t="s">
        <v>6454</v>
      </c>
      <c r="C74" s="750">
        <v>12</v>
      </c>
      <c r="D74" s="749">
        <f>SUM(E74-C74)/E74</f>
        <v>0.40475197999166318</v>
      </c>
      <c r="E74" s="688">
        <f>(F74/1.19)</f>
        <v>20.159663865546218</v>
      </c>
      <c r="F74" s="705">
        <v>23.99</v>
      </c>
      <c r="G74" s="748"/>
      <c r="H74" s="747"/>
      <c r="I74" s="747"/>
      <c r="J74" s="747"/>
      <c r="K74" s="747"/>
      <c r="L74" s="747"/>
      <c r="M74" s="747"/>
      <c r="N74" s="747"/>
      <c r="O74" s="747"/>
      <c r="P74" s="747"/>
      <c r="Q74" s="747"/>
      <c r="R74" s="747"/>
      <c r="S74" s="747"/>
      <c r="T74" s="747"/>
    </row>
    <row r="75" spans="1:20" s="746" customFormat="1" ht="15.75">
      <c r="A75" s="774" t="s">
        <v>6453</v>
      </c>
      <c r="B75" s="753" t="s">
        <v>6444</v>
      </c>
      <c r="C75" s="750">
        <v>8</v>
      </c>
      <c r="D75" s="749">
        <f>SUM(E75-C75)/E75</f>
        <v>0.40462789243277048</v>
      </c>
      <c r="E75" s="688">
        <f>(F75/1.19)</f>
        <v>13.436974789915967</v>
      </c>
      <c r="F75" s="705">
        <v>15.99</v>
      </c>
      <c r="G75" s="748"/>
      <c r="H75" s="747"/>
      <c r="I75" s="747"/>
      <c r="J75" s="747"/>
      <c r="K75" s="747"/>
      <c r="L75" s="747"/>
      <c r="M75" s="747"/>
      <c r="N75" s="747"/>
      <c r="O75" s="747"/>
      <c r="P75" s="747"/>
      <c r="Q75" s="747"/>
      <c r="R75" s="747"/>
      <c r="S75" s="747"/>
      <c r="T75" s="747"/>
    </row>
    <row r="76" spans="1:20" s="746" customFormat="1" ht="15.75">
      <c r="A76" s="792" t="s">
        <v>6452</v>
      </c>
      <c r="B76" s="782" t="s">
        <v>6451</v>
      </c>
      <c r="C76" s="781">
        <v>12</v>
      </c>
      <c r="D76" s="780">
        <f>SUM(E76-C76)/E76</f>
        <v>0.40475197999166318</v>
      </c>
      <c r="E76" s="688">
        <f>(F76/1.19)</f>
        <v>20.159663865546218</v>
      </c>
      <c r="F76" s="705">
        <v>23.99</v>
      </c>
      <c r="G76" s="748"/>
      <c r="H76" s="747"/>
      <c r="I76" s="747"/>
      <c r="J76" s="747"/>
      <c r="K76" s="747"/>
      <c r="L76" s="747"/>
      <c r="M76" s="747"/>
      <c r="N76" s="747"/>
      <c r="O76" s="747"/>
      <c r="P76" s="747"/>
      <c r="Q76" s="747"/>
      <c r="R76" s="747"/>
      <c r="S76" s="747"/>
      <c r="T76" s="747"/>
    </row>
    <row r="77" spans="1:20" ht="18.75">
      <c r="A77" s="761" t="s">
        <v>6450</v>
      </c>
      <c r="B77" s="791"/>
      <c r="C77" s="758"/>
      <c r="D77" s="759"/>
      <c r="E77" s="758"/>
      <c r="F77" s="758"/>
    </row>
    <row r="78" spans="1:20" s="746" customFormat="1" ht="30">
      <c r="A78" s="785" t="s">
        <v>6449</v>
      </c>
      <c r="B78" s="790" t="s">
        <v>6448</v>
      </c>
      <c r="C78" s="778">
        <v>16</v>
      </c>
      <c r="D78" s="777">
        <f t="shared" ref="D78:D98" si="8">SUM(E78-C78)/E78</f>
        <v>0.40481400437636761</v>
      </c>
      <c r="E78" s="688">
        <f t="shared" ref="E78:E98" si="9">(F78/1.19)</f>
        <v>26.882352941176471</v>
      </c>
      <c r="F78" s="705">
        <v>31.99</v>
      </c>
      <c r="G78" s="748"/>
      <c r="H78" s="747"/>
      <c r="I78" s="747"/>
      <c r="J78" s="747"/>
      <c r="K78" s="747"/>
      <c r="L78" s="747"/>
      <c r="M78" s="747"/>
      <c r="N78" s="747"/>
      <c r="O78" s="747"/>
      <c r="P78" s="747"/>
      <c r="Q78" s="747"/>
      <c r="R78" s="747"/>
      <c r="S78" s="747"/>
      <c r="T78" s="747"/>
    </row>
    <row r="79" spans="1:20" s="746" customFormat="1" ht="30">
      <c r="A79" s="774" t="s">
        <v>6447</v>
      </c>
      <c r="B79" s="773" t="s">
        <v>6446</v>
      </c>
      <c r="C79" s="750">
        <v>16.5</v>
      </c>
      <c r="D79" s="749">
        <f t="shared" si="8"/>
        <v>0.40481964231585338</v>
      </c>
      <c r="E79" s="688">
        <f t="shared" si="9"/>
        <v>27.722689075630257</v>
      </c>
      <c r="F79" s="705">
        <v>32.99</v>
      </c>
      <c r="G79" s="748"/>
      <c r="H79" s="747"/>
      <c r="I79" s="747"/>
      <c r="J79" s="747"/>
      <c r="K79" s="747"/>
      <c r="L79" s="747"/>
      <c r="M79" s="747"/>
      <c r="N79" s="747"/>
      <c r="O79" s="747"/>
      <c r="P79" s="747"/>
      <c r="Q79" s="747"/>
      <c r="R79" s="747"/>
      <c r="S79" s="747"/>
      <c r="T79" s="747"/>
    </row>
    <row r="80" spans="1:20" s="746" customFormat="1" ht="15.75">
      <c r="A80" s="774" t="s">
        <v>6445</v>
      </c>
      <c r="B80" s="753" t="s">
        <v>6444</v>
      </c>
      <c r="C80" s="750">
        <v>6.5</v>
      </c>
      <c r="D80" s="749">
        <f t="shared" si="8"/>
        <v>0.40454195535026943</v>
      </c>
      <c r="E80" s="688">
        <f t="shared" si="9"/>
        <v>10.915966386554622</v>
      </c>
      <c r="F80" s="705">
        <v>12.99</v>
      </c>
      <c r="G80" s="748"/>
      <c r="H80" s="747"/>
      <c r="I80" s="747"/>
      <c r="J80" s="747"/>
      <c r="K80" s="747"/>
      <c r="L80" s="747"/>
      <c r="M80" s="747"/>
      <c r="N80" s="747"/>
      <c r="O80" s="747"/>
      <c r="P80" s="747"/>
      <c r="Q80" s="747"/>
      <c r="R80" s="747"/>
      <c r="S80" s="747"/>
      <c r="T80" s="747"/>
    </row>
    <row r="81" spans="1:20" s="746" customFormat="1" ht="15.75">
      <c r="A81" s="774" t="s">
        <v>6443</v>
      </c>
      <c r="B81" s="753" t="s">
        <v>6442</v>
      </c>
      <c r="C81" s="750">
        <v>5.5</v>
      </c>
      <c r="D81" s="749">
        <f t="shared" si="8"/>
        <v>0.40445859872611473</v>
      </c>
      <c r="E81" s="688">
        <f t="shared" si="9"/>
        <v>9.2352941176470598</v>
      </c>
      <c r="F81" s="705">
        <v>10.99</v>
      </c>
      <c r="G81" s="748"/>
      <c r="H81" s="747"/>
      <c r="I81" s="747"/>
      <c r="J81" s="747"/>
      <c r="K81" s="747"/>
      <c r="L81" s="747"/>
      <c r="M81" s="747"/>
      <c r="N81" s="747"/>
      <c r="O81" s="747"/>
      <c r="P81" s="747"/>
      <c r="Q81" s="747"/>
      <c r="R81" s="747"/>
      <c r="S81" s="747"/>
      <c r="T81" s="747"/>
    </row>
    <row r="82" spans="1:20" s="746" customFormat="1" ht="15.75">
      <c r="A82" s="774" t="s">
        <v>6441</v>
      </c>
      <c r="B82" s="773" t="s">
        <v>6440</v>
      </c>
      <c r="C82" s="750">
        <v>9</v>
      </c>
      <c r="D82" s="749">
        <f t="shared" si="8"/>
        <v>0.40466926070038911</v>
      </c>
      <c r="E82" s="688">
        <f t="shared" si="9"/>
        <v>15.117647058823529</v>
      </c>
      <c r="F82" s="705">
        <v>17.989999999999998</v>
      </c>
      <c r="G82" s="748"/>
      <c r="H82" s="747"/>
      <c r="I82" s="747"/>
      <c r="J82" s="747"/>
      <c r="K82" s="747"/>
      <c r="L82" s="747"/>
      <c r="M82" s="747"/>
      <c r="N82" s="747"/>
      <c r="O82" s="747"/>
      <c r="P82" s="747"/>
      <c r="Q82" s="747"/>
      <c r="R82" s="747"/>
      <c r="S82" s="747"/>
      <c r="T82" s="747"/>
    </row>
    <row r="83" spans="1:20" s="746" customFormat="1" ht="15.75">
      <c r="A83" s="774" t="s">
        <v>6439</v>
      </c>
      <c r="B83" s="773" t="s">
        <v>6438</v>
      </c>
      <c r="C83" s="750">
        <v>7.5</v>
      </c>
      <c r="D83" s="749">
        <f t="shared" si="8"/>
        <v>0.40460306871247503</v>
      </c>
      <c r="E83" s="688">
        <f t="shared" si="9"/>
        <v>12.596638655462186</v>
      </c>
      <c r="F83" s="705">
        <v>14.99</v>
      </c>
      <c r="G83" s="748"/>
      <c r="H83" s="747"/>
      <c r="I83" s="747"/>
      <c r="J83" s="747"/>
      <c r="K83" s="747"/>
      <c r="L83" s="747"/>
      <c r="M83" s="747"/>
      <c r="N83" s="747"/>
      <c r="O83" s="747"/>
      <c r="P83" s="747"/>
      <c r="Q83" s="747"/>
      <c r="R83" s="747"/>
      <c r="S83" s="747"/>
      <c r="T83" s="747"/>
    </row>
    <row r="84" spans="1:20" s="746" customFormat="1" ht="15.75">
      <c r="A84" s="774" t="s">
        <v>6437</v>
      </c>
      <c r="B84" s="773" t="s">
        <v>6436</v>
      </c>
      <c r="C84" s="750">
        <v>9.5</v>
      </c>
      <c r="D84" s="749">
        <f t="shared" si="8"/>
        <v>0.43446723361680845</v>
      </c>
      <c r="E84" s="688">
        <f t="shared" si="9"/>
        <v>16.798319327731093</v>
      </c>
      <c r="F84" s="705">
        <v>19.989999999999998</v>
      </c>
      <c r="G84" s="748"/>
      <c r="H84" s="747"/>
      <c r="I84" s="747"/>
      <c r="J84" s="747"/>
      <c r="K84" s="747"/>
      <c r="L84" s="747"/>
      <c r="M84" s="747"/>
      <c r="N84" s="747"/>
      <c r="O84" s="747"/>
      <c r="P84" s="747"/>
      <c r="Q84" s="747"/>
      <c r="R84" s="747"/>
      <c r="S84" s="747"/>
      <c r="T84" s="747"/>
    </row>
    <row r="85" spans="1:20" s="746" customFormat="1" ht="30">
      <c r="A85" s="774" t="s">
        <v>6435</v>
      </c>
      <c r="B85" s="773" t="s">
        <v>6434</v>
      </c>
      <c r="C85" s="750">
        <v>17</v>
      </c>
      <c r="D85" s="749">
        <f t="shared" si="8"/>
        <v>0.40482494851426892</v>
      </c>
      <c r="E85" s="688">
        <f t="shared" si="9"/>
        <v>28.563025210084035</v>
      </c>
      <c r="F85" s="705">
        <v>33.99</v>
      </c>
      <c r="G85" s="748"/>
      <c r="H85" s="747"/>
      <c r="I85" s="747"/>
      <c r="J85" s="747"/>
      <c r="K85" s="747"/>
      <c r="L85" s="747"/>
      <c r="M85" s="747"/>
      <c r="N85" s="747"/>
      <c r="O85" s="747"/>
      <c r="P85" s="747"/>
      <c r="Q85" s="747"/>
      <c r="R85" s="747"/>
      <c r="S85" s="747"/>
      <c r="T85" s="747"/>
    </row>
    <row r="86" spans="1:20" s="746" customFormat="1" ht="30">
      <c r="A86" s="774" t="s">
        <v>6433</v>
      </c>
      <c r="B86" s="773" t="s">
        <v>6432</v>
      </c>
      <c r="C86" s="750">
        <v>22.5</v>
      </c>
      <c r="D86" s="749">
        <f t="shared" si="8"/>
        <v>0.40486774838853085</v>
      </c>
      <c r="E86" s="688">
        <f t="shared" si="9"/>
        <v>37.806722689075634</v>
      </c>
      <c r="F86" s="705">
        <v>44.99</v>
      </c>
      <c r="G86" s="748"/>
      <c r="H86" s="747"/>
      <c r="I86" s="747"/>
      <c r="J86" s="747"/>
      <c r="K86" s="747"/>
      <c r="L86" s="747"/>
      <c r="M86" s="747"/>
      <c r="N86" s="747"/>
      <c r="O86" s="747"/>
      <c r="P86" s="747"/>
      <c r="Q86" s="747"/>
      <c r="R86" s="747"/>
      <c r="S86" s="747"/>
      <c r="T86" s="747"/>
    </row>
    <row r="87" spans="1:20" s="746" customFormat="1" ht="15.75">
      <c r="A87" s="774" t="s">
        <v>6431</v>
      </c>
      <c r="B87" s="773" t="s">
        <v>6430</v>
      </c>
      <c r="C87" s="750">
        <v>8</v>
      </c>
      <c r="D87" s="749">
        <f t="shared" si="8"/>
        <v>0.40462789243277048</v>
      </c>
      <c r="E87" s="688">
        <f t="shared" si="9"/>
        <v>13.436974789915967</v>
      </c>
      <c r="F87" s="705">
        <v>15.99</v>
      </c>
      <c r="G87" s="748"/>
      <c r="H87" s="747"/>
      <c r="I87" s="747"/>
      <c r="J87" s="747"/>
      <c r="K87" s="747"/>
      <c r="L87" s="747"/>
      <c r="M87" s="747"/>
      <c r="N87" s="747"/>
      <c r="O87" s="747"/>
      <c r="P87" s="747"/>
      <c r="Q87" s="747"/>
      <c r="R87" s="747"/>
      <c r="S87" s="747"/>
      <c r="T87" s="747"/>
    </row>
    <row r="88" spans="1:20" s="746" customFormat="1" ht="15.75">
      <c r="A88" s="774" t="s">
        <v>6429</v>
      </c>
      <c r="B88" s="773" t="s">
        <v>6428</v>
      </c>
      <c r="C88" s="750">
        <v>9.5</v>
      </c>
      <c r="D88" s="749">
        <f t="shared" si="8"/>
        <v>0.43446723361680845</v>
      </c>
      <c r="E88" s="688">
        <f t="shared" si="9"/>
        <v>16.798319327731093</v>
      </c>
      <c r="F88" s="705">
        <v>19.989999999999998</v>
      </c>
      <c r="G88" s="748"/>
      <c r="H88" s="747"/>
      <c r="I88" s="747"/>
      <c r="J88" s="747"/>
      <c r="K88" s="747"/>
      <c r="L88" s="747"/>
      <c r="M88" s="747"/>
      <c r="N88" s="747"/>
      <c r="O88" s="747"/>
      <c r="P88" s="747"/>
      <c r="Q88" s="747"/>
      <c r="R88" s="747"/>
      <c r="S88" s="747"/>
      <c r="T88" s="747"/>
    </row>
    <row r="89" spans="1:20" s="746" customFormat="1" ht="30">
      <c r="A89" s="774" t="s">
        <v>6427</v>
      </c>
      <c r="B89" s="773" t="s">
        <v>6426</v>
      </c>
      <c r="C89" s="750">
        <v>16.5</v>
      </c>
      <c r="D89" s="749">
        <f t="shared" si="8"/>
        <v>0.42233009708737868</v>
      </c>
      <c r="E89" s="688">
        <f t="shared" si="9"/>
        <v>28.563025210084035</v>
      </c>
      <c r="F89" s="705">
        <v>33.99</v>
      </c>
      <c r="G89" s="748"/>
      <c r="H89" s="747"/>
      <c r="I89" s="747"/>
      <c r="J89" s="747"/>
      <c r="K89" s="747"/>
      <c r="L89" s="747"/>
      <c r="M89" s="747"/>
      <c r="N89" s="747"/>
      <c r="O89" s="747"/>
      <c r="P89" s="747"/>
      <c r="Q89" s="747"/>
      <c r="R89" s="747"/>
      <c r="S89" s="747"/>
      <c r="T89" s="747"/>
    </row>
    <row r="90" spans="1:20" s="746" customFormat="1" ht="30">
      <c r="A90" s="774" t="s">
        <v>6425</v>
      </c>
      <c r="B90" s="773" t="s">
        <v>6424</v>
      </c>
      <c r="C90" s="750">
        <v>22.5</v>
      </c>
      <c r="D90" s="749">
        <f t="shared" si="8"/>
        <v>0.4178082191780822</v>
      </c>
      <c r="E90" s="688">
        <f t="shared" si="9"/>
        <v>38.647058823529413</v>
      </c>
      <c r="F90" s="705">
        <v>45.99</v>
      </c>
      <c r="G90" s="748"/>
      <c r="H90" s="747"/>
      <c r="I90" s="747"/>
      <c r="J90" s="747"/>
      <c r="K90" s="747"/>
      <c r="L90" s="747"/>
      <c r="M90" s="747"/>
      <c r="N90" s="747"/>
      <c r="O90" s="747"/>
      <c r="P90" s="747"/>
      <c r="Q90" s="747"/>
      <c r="R90" s="747"/>
      <c r="S90" s="747"/>
      <c r="T90" s="747"/>
    </row>
    <row r="91" spans="1:20" s="746" customFormat="1" ht="15.75">
      <c r="A91" s="774" t="s">
        <v>6423</v>
      </c>
      <c r="B91" s="753" t="s">
        <v>6422</v>
      </c>
      <c r="C91" s="750">
        <v>10</v>
      </c>
      <c r="D91" s="749">
        <f t="shared" si="8"/>
        <v>0.40470235117558784</v>
      </c>
      <c r="E91" s="688">
        <f t="shared" si="9"/>
        <v>16.798319327731093</v>
      </c>
      <c r="F91" s="705">
        <v>19.989999999999998</v>
      </c>
      <c r="G91" s="748"/>
      <c r="H91" s="747"/>
      <c r="I91" s="747"/>
      <c r="J91" s="747"/>
      <c r="K91" s="747"/>
      <c r="L91" s="747"/>
      <c r="M91" s="747"/>
      <c r="N91" s="747"/>
      <c r="O91" s="747"/>
      <c r="P91" s="747"/>
      <c r="Q91" s="747"/>
      <c r="R91" s="747"/>
      <c r="S91" s="747"/>
      <c r="T91" s="747"/>
    </row>
    <row r="92" spans="1:20" s="746" customFormat="1" ht="15.75">
      <c r="A92" s="774" t="s">
        <v>6421</v>
      </c>
      <c r="B92" s="753" t="s">
        <v>6420</v>
      </c>
      <c r="C92" s="750">
        <v>10</v>
      </c>
      <c r="D92" s="749">
        <f t="shared" si="8"/>
        <v>0.40470235117558784</v>
      </c>
      <c r="E92" s="688">
        <f t="shared" si="9"/>
        <v>16.798319327731093</v>
      </c>
      <c r="F92" s="705">
        <v>19.989999999999998</v>
      </c>
      <c r="G92" s="748"/>
      <c r="H92" s="747"/>
      <c r="I92" s="747"/>
      <c r="J92" s="747"/>
      <c r="K92" s="747"/>
      <c r="L92" s="747"/>
      <c r="M92" s="747"/>
      <c r="N92" s="747"/>
      <c r="O92" s="747"/>
      <c r="P92" s="747"/>
      <c r="Q92" s="747"/>
      <c r="R92" s="747"/>
      <c r="S92" s="747"/>
      <c r="T92" s="747"/>
    </row>
    <row r="93" spans="1:20" s="746" customFormat="1" ht="30">
      <c r="A93" s="767" t="s">
        <v>6419</v>
      </c>
      <c r="B93" s="789" t="s">
        <v>6418</v>
      </c>
      <c r="C93" s="750">
        <v>12</v>
      </c>
      <c r="D93" s="749">
        <f t="shared" si="8"/>
        <v>0.40475197999166318</v>
      </c>
      <c r="E93" s="688">
        <f t="shared" si="9"/>
        <v>20.159663865546218</v>
      </c>
      <c r="F93" s="705">
        <v>23.99</v>
      </c>
      <c r="G93" s="748"/>
      <c r="H93" s="747"/>
      <c r="I93" s="747"/>
      <c r="J93" s="747"/>
      <c r="K93" s="747"/>
      <c r="L93" s="747"/>
      <c r="M93" s="747"/>
      <c r="N93" s="747"/>
      <c r="O93" s="747"/>
      <c r="P93" s="747"/>
      <c r="Q93" s="747"/>
      <c r="R93" s="747"/>
      <c r="S93" s="747"/>
      <c r="T93" s="747"/>
    </row>
    <row r="94" spans="1:20" s="746" customFormat="1" ht="30">
      <c r="A94" s="767" t="s">
        <v>6417</v>
      </c>
      <c r="B94" s="788" t="s">
        <v>6416</v>
      </c>
      <c r="C94" s="750">
        <v>12</v>
      </c>
      <c r="D94" s="749">
        <f t="shared" si="8"/>
        <v>0.40475197999166318</v>
      </c>
      <c r="E94" s="688">
        <f t="shared" si="9"/>
        <v>20.159663865546218</v>
      </c>
      <c r="F94" s="705">
        <v>23.99</v>
      </c>
      <c r="G94" s="748"/>
      <c r="H94" s="747"/>
      <c r="I94" s="747"/>
      <c r="J94" s="747"/>
      <c r="K94" s="747"/>
      <c r="L94" s="747"/>
      <c r="M94" s="747"/>
      <c r="N94" s="747"/>
      <c r="O94" s="747"/>
      <c r="P94" s="747"/>
      <c r="Q94" s="747"/>
      <c r="R94" s="747"/>
      <c r="S94" s="747"/>
      <c r="T94" s="747"/>
    </row>
    <row r="95" spans="1:20" s="746" customFormat="1" ht="30">
      <c r="A95" s="767" t="s">
        <v>6415</v>
      </c>
      <c r="B95" s="788" t="s">
        <v>6414</v>
      </c>
      <c r="C95" s="750">
        <v>22.5</v>
      </c>
      <c r="D95" s="749">
        <f t="shared" si="8"/>
        <v>0.4178082191780822</v>
      </c>
      <c r="E95" s="688">
        <f t="shared" si="9"/>
        <v>38.647058823529413</v>
      </c>
      <c r="F95" s="705">
        <v>45.99</v>
      </c>
      <c r="G95" s="748"/>
      <c r="H95" s="747"/>
      <c r="I95" s="747"/>
      <c r="J95" s="747"/>
      <c r="K95" s="747"/>
      <c r="L95" s="747"/>
      <c r="M95" s="747"/>
      <c r="N95" s="747"/>
      <c r="O95" s="747"/>
      <c r="P95" s="747"/>
      <c r="Q95" s="747"/>
      <c r="R95" s="747"/>
      <c r="S95" s="747"/>
      <c r="T95" s="747"/>
    </row>
    <row r="96" spans="1:20" s="746" customFormat="1" ht="30">
      <c r="A96" s="767" t="s">
        <v>6413</v>
      </c>
      <c r="B96" s="788" t="s">
        <v>6412</v>
      </c>
      <c r="C96" s="750">
        <v>22.5</v>
      </c>
      <c r="D96" s="749">
        <f t="shared" si="8"/>
        <v>0.4178082191780822</v>
      </c>
      <c r="E96" s="688">
        <f t="shared" si="9"/>
        <v>38.647058823529413</v>
      </c>
      <c r="F96" s="705">
        <v>45.99</v>
      </c>
      <c r="G96" s="748"/>
      <c r="H96" s="747"/>
      <c r="I96" s="747"/>
      <c r="J96" s="747"/>
      <c r="K96" s="747"/>
      <c r="L96" s="747"/>
      <c r="M96" s="747"/>
      <c r="N96" s="747"/>
      <c r="O96" s="747"/>
      <c r="P96" s="747"/>
      <c r="Q96" s="747"/>
      <c r="R96" s="747"/>
      <c r="S96" s="747"/>
      <c r="T96" s="747"/>
    </row>
    <row r="97" spans="1:20" s="746" customFormat="1" ht="30">
      <c r="A97" s="767" t="s">
        <v>6411</v>
      </c>
      <c r="B97" s="788" t="s">
        <v>6410</v>
      </c>
      <c r="C97" s="750">
        <v>14.5</v>
      </c>
      <c r="D97" s="749">
        <f t="shared" si="8"/>
        <v>0.404794756812694</v>
      </c>
      <c r="E97" s="688">
        <f t="shared" si="9"/>
        <v>24.361344537815125</v>
      </c>
      <c r="F97" s="705">
        <v>28.99</v>
      </c>
      <c r="G97" s="748"/>
      <c r="H97" s="747"/>
      <c r="I97" s="747"/>
      <c r="J97" s="747"/>
      <c r="K97" s="747"/>
      <c r="L97" s="747"/>
      <c r="M97" s="747"/>
      <c r="N97" s="747"/>
      <c r="O97" s="747"/>
      <c r="P97" s="747"/>
      <c r="Q97" s="747"/>
      <c r="R97" s="747"/>
      <c r="S97" s="747"/>
      <c r="T97" s="747"/>
    </row>
    <row r="98" spans="1:20" s="746" customFormat="1" ht="30">
      <c r="A98" s="787" t="s">
        <v>6409</v>
      </c>
      <c r="B98" s="786" t="s">
        <v>6408</v>
      </c>
      <c r="C98" s="781">
        <v>14.5</v>
      </c>
      <c r="D98" s="780">
        <f t="shared" si="8"/>
        <v>0.404794756812694</v>
      </c>
      <c r="E98" s="688">
        <f t="shared" si="9"/>
        <v>24.361344537815125</v>
      </c>
      <c r="F98" s="705">
        <v>28.99</v>
      </c>
      <c r="G98" s="748"/>
      <c r="H98" s="747"/>
      <c r="I98" s="747"/>
      <c r="J98" s="747"/>
      <c r="K98" s="747"/>
      <c r="L98" s="747"/>
      <c r="M98" s="747"/>
      <c r="N98" s="747"/>
      <c r="O98" s="747"/>
      <c r="P98" s="747"/>
      <c r="Q98" s="747"/>
      <c r="R98" s="747"/>
      <c r="S98" s="747"/>
      <c r="T98" s="747"/>
    </row>
    <row r="99" spans="1:20" ht="18.75">
      <c r="A99" s="761" t="s">
        <v>6407</v>
      </c>
      <c r="B99" s="762"/>
      <c r="C99" s="758"/>
      <c r="D99" s="759"/>
      <c r="E99" s="758"/>
      <c r="F99" s="758"/>
    </row>
    <row r="100" spans="1:20" s="746" customFormat="1" ht="30">
      <c r="A100" s="785" t="s">
        <v>6406</v>
      </c>
      <c r="B100" s="756" t="s">
        <v>6405</v>
      </c>
      <c r="C100" s="778">
        <v>19.5</v>
      </c>
      <c r="D100" s="777">
        <f t="shared" ref="D100:D111" si="10">SUM(E100-C100)/E100</f>
        <v>0.40484739676840215</v>
      </c>
      <c r="E100" s="688">
        <f t="shared" ref="E100:E111" si="11">(F100/1.19)</f>
        <v>32.764705882352942</v>
      </c>
      <c r="F100" s="705">
        <v>38.99</v>
      </c>
      <c r="G100" s="748"/>
      <c r="H100" s="747"/>
      <c r="I100" s="747"/>
      <c r="J100" s="747"/>
      <c r="K100" s="747"/>
      <c r="L100" s="747"/>
      <c r="M100" s="747"/>
      <c r="N100" s="747"/>
      <c r="O100" s="747"/>
      <c r="P100" s="747"/>
      <c r="Q100" s="747"/>
      <c r="R100" s="747"/>
      <c r="S100" s="747"/>
      <c r="T100" s="747"/>
    </row>
    <row r="101" spans="1:20" s="746" customFormat="1" ht="30">
      <c r="A101" s="763" t="s">
        <v>6404</v>
      </c>
      <c r="B101" s="768" t="s">
        <v>6403</v>
      </c>
      <c r="C101" s="750">
        <v>20</v>
      </c>
      <c r="D101" s="749">
        <f t="shared" si="10"/>
        <v>0.40485121280320091</v>
      </c>
      <c r="E101" s="688">
        <f t="shared" si="11"/>
        <v>33.605042016806728</v>
      </c>
      <c r="F101" s="705">
        <v>39.99</v>
      </c>
      <c r="G101" s="748"/>
      <c r="H101" s="747"/>
      <c r="I101" s="747"/>
      <c r="J101" s="747"/>
      <c r="K101" s="747"/>
      <c r="L101" s="747"/>
      <c r="M101" s="747"/>
      <c r="N101" s="747"/>
      <c r="O101" s="747"/>
      <c r="P101" s="747"/>
      <c r="Q101" s="747"/>
      <c r="R101" s="747"/>
      <c r="S101" s="747"/>
      <c r="T101" s="747"/>
    </row>
    <row r="102" spans="1:20" s="746" customFormat="1" ht="30">
      <c r="A102" s="763" t="s">
        <v>6402</v>
      </c>
      <c r="B102" s="768" t="s">
        <v>6401</v>
      </c>
      <c r="C102" s="750">
        <v>20</v>
      </c>
      <c r="D102" s="749">
        <f t="shared" si="10"/>
        <v>0.40485121280320091</v>
      </c>
      <c r="E102" s="688">
        <f t="shared" si="11"/>
        <v>33.605042016806728</v>
      </c>
      <c r="F102" s="705">
        <v>39.99</v>
      </c>
      <c r="G102" s="748"/>
      <c r="H102" s="747"/>
      <c r="I102" s="747"/>
      <c r="J102" s="747"/>
      <c r="K102" s="747"/>
      <c r="L102" s="747"/>
      <c r="M102" s="747"/>
      <c r="N102" s="747"/>
      <c r="O102" s="747"/>
      <c r="P102" s="747"/>
      <c r="Q102" s="747"/>
      <c r="R102" s="747"/>
      <c r="S102" s="747"/>
      <c r="T102" s="747"/>
    </row>
    <row r="103" spans="1:20" s="746" customFormat="1" ht="30">
      <c r="A103" s="771" t="s">
        <v>6400</v>
      </c>
      <c r="B103" s="753" t="s">
        <v>6399</v>
      </c>
      <c r="C103" s="750">
        <v>20</v>
      </c>
      <c r="D103" s="749">
        <f t="shared" si="10"/>
        <v>0.40485121280320091</v>
      </c>
      <c r="E103" s="688">
        <f t="shared" si="11"/>
        <v>33.605042016806728</v>
      </c>
      <c r="F103" s="705">
        <v>39.99</v>
      </c>
      <c r="G103" s="748"/>
      <c r="H103" s="747"/>
      <c r="I103" s="747"/>
      <c r="J103" s="747"/>
      <c r="K103" s="747"/>
      <c r="L103" s="747"/>
      <c r="M103" s="747"/>
      <c r="N103" s="747"/>
      <c r="O103" s="747"/>
      <c r="P103" s="747"/>
      <c r="Q103" s="747"/>
      <c r="R103" s="747"/>
      <c r="S103" s="747"/>
      <c r="T103" s="747"/>
    </row>
    <row r="104" spans="1:20" s="746" customFormat="1" ht="30">
      <c r="A104" s="771" t="s">
        <v>6398</v>
      </c>
      <c r="B104" s="753" t="s">
        <v>6397</v>
      </c>
      <c r="C104" s="750">
        <v>20</v>
      </c>
      <c r="D104" s="749">
        <f t="shared" si="10"/>
        <v>0.40485121280320091</v>
      </c>
      <c r="E104" s="688">
        <f t="shared" si="11"/>
        <v>33.605042016806728</v>
      </c>
      <c r="F104" s="705">
        <v>39.99</v>
      </c>
      <c r="G104" s="748"/>
      <c r="H104" s="747"/>
      <c r="I104" s="747"/>
      <c r="J104" s="747"/>
      <c r="K104" s="747"/>
      <c r="L104" s="747"/>
      <c r="M104" s="747"/>
      <c r="N104" s="747"/>
      <c r="O104" s="747"/>
      <c r="P104" s="747"/>
      <c r="Q104" s="747"/>
      <c r="R104" s="747"/>
      <c r="S104" s="747"/>
      <c r="T104" s="747"/>
    </row>
    <row r="105" spans="1:20" s="746" customFormat="1" ht="30">
      <c r="A105" s="784" t="s">
        <v>6396</v>
      </c>
      <c r="B105" s="753" t="s">
        <v>6395</v>
      </c>
      <c r="C105" s="750">
        <v>32</v>
      </c>
      <c r="D105" s="749">
        <f t="shared" si="10"/>
        <v>0.40490701672136276</v>
      </c>
      <c r="E105" s="688">
        <f t="shared" si="11"/>
        <v>53.773109243697483</v>
      </c>
      <c r="F105" s="705">
        <v>63.99</v>
      </c>
      <c r="G105" s="748"/>
      <c r="H105" s="747"/>
      <c r="I105" s="747"/>
      <c r="J105" s="747"/>
      <c r="K105" s="747"/>
      <c r="L105" s="747"/>
      <c r="M105" s="747"/>
      <c r="N105" s="747"/>
      <c r="O105" s="747"/>
      <c r="P105" s="747"/>
      <c r="Q105" s="747"/>
      <c r="R105" s="747"/>
      <c r="S105" s="747"/>
      <c r="T105" s="747"/>
    </row>
    <row r="106" spans="1:20" s="746" customFormat="1" ht="30">
      <c r="A106" s="784" t="s">
        <v>6394</v>
      </c>
      <c r="B106" s="753" t="s">
        <v>6393</v>
      </c>
      <c r="C106" s="750">
        <v>32</v>
      </c>
      <c r="D106" s="749">
        <f t="shared" si="10"/>
        <v>0.40490701672136276</v>
      </c>
      <c r="E106" s="688">
        <f t="shared" si="11"/>
        <v>53.773109243697483</v>
      </c>
      <c r="F106" s="705">
        <v>63.99</v>
      </c>
      <c r="G106" s="748"/>
      <c r="H106" s="747"/>
      <c r="I106" s="747"/>
      <c r="J106" s="747"/>
      <c r="K106" s="747"/>
      <c r="L106" s="747"/>
      <c r="M106" s="747"/>
      <c r="N106" s="747"/>
      <c r="O106" s="747"/>
      <c r="P106" s="747"/>
      <c r="Q106" s="747"/>
      <c r="R106" s="747"/>
      <c r="S106" s="747"/>
      <c r="T106" s="747"/>
    </row>
    <row r="107" spans="1:20" s="746" customFormat="1" ht="30">
      <c r="A107" s="784" t="s">
        <v>6392</v>
      </c>
      <c r="B107" s="753" t="s">
        <v>6391</v>
      </c>
      <c r="C107" s="750">
        <v>32</v>
      </c>
      <c r="D107" s="749">
        <f t="shared" si="10"/>
        <v>0.40490701672136276</v>
      </c>
      <c r="E107" s="688">
        <f t="shared" si="11"/>
        <v>53.773109243697483</v>
      </c>
      <c r="F107" s="705">
        <v>63.99</v>
      </c>
      <c r="G107" s="748"/>
      <c r="H107" s="747"/>
      <c r="I107" s="747"/>
      <c r="J107" s="747"/>
      <c r="K107" s="747"/>
      <c r="L107" s="747"/>
      <c r="M107" s="747"/>
      <c r="N107" s="747"/>
      <c r="O107" s="747"/>
      <c r="P107" s="747"/>
      <c r="Q107" s="747"/>
      <c r="R107" s="747"/>
      <c r="S107" s="747"/>
      <c r="T107" s="747"/>
    </row>
    <row r="108" spans="1:20" s="746" customFormat="1" ht="30">
      <c r="A108" s="784" t="s">
        <v>6390</v>
      </c>
      <c r="B108" s="753" t="s">
        <v>6389</v>
      </c>
      <c r="C108" s="750">
        <v>32</v>
      </c>
      <c r="D108" s="749">
        <f t="shared" si="10"/>
        <v>0.40490701672136276</v>
      </c>
      <c r="E108" s="688">
        <f t="shared" si="11"/>
        <v>53.773109243697483</v>
      </c>
      <c r="F108" s="705">
        <v>63.99</v>
      </c>
      <c r="G108" s="748"/>
      <c r="H108" s="747"/>
      <c r="I108" s="747"/>
      <c r="J108" s="747"/>
      <c r="K108" s="747"/>
      <c r="L108" s="747"/>
      <c r="M108" s="747"/>
      <c r="N108" s="747"/>
      <c r="O108" s="747"/>
      <c r="P108" s="747"/>
      <c r="Q108" s="747"/>
      <c r="R108" s="747"/>
      <c r="S108" s="747"/>
      <c r="T108" s="747"/>
    </row>
    <row r="109" spans="1:20" s="746" customFormat="1" ht="15.75">
      <c r="A109" s="784" t="s">
        <v>6388</v>
      </c>
      <c r="B109" s="753" t="s">
        <v>6387</v>
      </c>
      <c r="C109" s="750">
        <v>45</v>
      </c>
      <c r="D109" s="749">
        <f t="shared" si="10"/>
        <v>0.40493388154239363</v>
      </c>
      <c r="E109" s="688">
        <f t="shared" si="11"/>
        <v>75.621848739495803</v>
      </c>
      <c r="F109" s="705">
        <v>89.99</v>
      </c>
      <c r="G109" s="748"/>
      <c r="H109" s="747"/>
      <c r="I109" s="747"/>
      <c r="J109" s="747"/>
      <c r="K109" s="747"/>
      <c r="L109" s="747"/>
      <c r="M109" s="747"/>
      <c r="N109" s="747"/>
      <c r="O109" s="747"/>
      <c r="P109" s="747"/>
      <c r="Q109" s="747"/>
      <c r="R109" s="747"/>
      <c r="S109" s="747"/>
      <c r="T109" s="747"/>
    </row>
    <row r="110" spans="1:20" s="746" customFormat="1" ht="15.75">
      <c r="A110" s="784" t="s">
        <v>6386</v>
      </c>
      <c r="B110" s="753" t="s">
        <v>6385</v>
      </c>
      <c r="C110" s="750">
        <v>12</v>
      </c>
      <c r="D110" s="749">
        <f t="shared" si="10"/>
        <v>0.40475197999166318</v>
      </c>
      <c r="E110" s="688">
        <f t="shared" si="11"/>
        <v>20.159663865546218</v>
      </c>
      <c r="F110" s="705">
        <v>23.99</v>
      </c>
      <c r="G110" s="748"/>
      <c r="H110" s="747"/>
      <c r="I110" s="747"/>
      <c r="J110" s="747"/>
      <c r="K110" s="747"/>
      <c r="L110" s="747"/>
      <c r="M110" s="747"/>
      <c r="N110" s="747"/>
      <c r="O110" s="747"/>
      <c r="P110" s="747"/>
      <c r="Q110" s="747"/>
      <c r="R110" s="747"/>
      <c r="S110" s="747"/>
      <c r="T110" s="747"/>
    </row>
    <row r="111" spans="1:20" s="746" customFormat="1" ht="15.75">
      <c r="A111" s="783" t="s">
        <v>6384</v>
      </c>
      <c r="B111" s="782" t="s">
        <v>6383</v>
      </c>
      <c r="C111" s="781">
        <v>39</v>
      </c>
      <c r="D111" s="780">
        <f t="shared" si="10"/>
        <v>0.40492370816771378</v>
      </c>
      <c r="E111" s="688">
        <f t="shared" si="11"/>
        <v>65.537815126050418</v>
      </c>
      <c r="F111" s="705">
        <v>77.989999999999995</v>
      </c>
      <c r="G111" s="748"/>
      <c r="H111" s="747"/>
      <c r="I111" s="747"/>
      <c r="J111" s="747"/>
      <c r="K111" s="747"/>
      <c r="L111" s="747"/>
      <c r="M111" s="747"/>
      <c r="N111" s="747"/>
      <c r="O111" s="747"/>
      <c r="P111" s="747"/>
      <c r="Q111" s="747"/>
      <c r="R111" s="747"/>
      <c r="S111" s="747"/>
      <c r="T111" s="747"/>
    </row>
    <row r="112" spans="1:20" ht="18.75">
      <c r="A112" s="761" t="s">
        <v>6382</v>
      </c>
      <c r="B112" s="779"/>
      <c r="C112" s="758"/>
      <c r="D112" s="759"/>
      <c r="E112" s="758"/>
      <c r="F112" s="758"/>
    </row>
    <row r="113" spans="1:20" s="746" customFormat="1" ht="15.75">
      <c r="A113" s="757" t="s">
        <v>6381</v>
      </c>
      <c r="B113" s="764" t="s">
        <v>6380</v>
      </c>
      <c r="C113" s="778">
        <v>13</v>
      </c>
      <c r="D113" s="777">
        <f t="shared" ref="D113:D146" si="12">SUM(E113-C113)/E113</f>
        <v>0.40477106579453637</v>
      </c>
      <c r="E113" s="688">
        <f t="shared" ref="E113:E146" si="13">(F113/1.19)</f>
        <v>21.840336134453782</v>
      </c>
      <c r="F113" s="705">
        <v>25.99</v>
      </c>
      <c r="G113" s="748"/>
      <c r="H113" s="747"/>
      <c r="I113" s="747"/>
      <c r="J113" s="747"/>
      <c r="K113" s="747"/>
      <c r="L113" s="747"/>
      <c r="M113" s="747"/>
      <c r="N113" s="747"/>
      <c r="O113" s="747"/>
      <c r="P113" s="747"/>
      <c r="Q113" s="747"/>
      <c r="R113" s="747"/>
      <c r="S113" s="747"/>
      <c r="T113" s="747"/>
    </row>
    <row r="114" spans="1:20" s="746" customFormat="1" ht="15.75">
      <c r="A114" s="754" t="s">
        <v>6379</v>
      </c>
      <c r="B114" s="755" t="s">
        <v>6378</v>
      </c>
      <c r="C114" s="750">
        <v>13</v>
      </c>
      <c r="D114" s="749">
        <f t="shared" si="12"/>
        <v>0.40477106579453637</v>
      </c>
      <c r="E114" s="688">
        <f t="shared" si="13"/>
        <v>21.840336134453782</v>
      </c>
      <c r="F114" s="705">
        <v>25.99</v>
      </c>
      <c r="G114" s="748"/>
      <c r="H114" s="747"/>
      <c r="I114" s="747"/>
      <c r="J114" s="747"/>
      <c r="K114" s="747"/>
      <c r="L114" s="747"/>
      <c r="M114" s="747"/>
      <c r="N114" s="747"/>
      <c r="O114" s="747"/>
      <c r="P114" s="747"/>
      <c r="Q114" s="747"/>
      <c r="R114" s="747"/>
      <c r="S114" s="747"/>
      <c r="T114" s="747"/>
    </row>
    <row r="115" spans="1:20" s="746" customFormat="1" ht="15.75">
      <c r="A115" s="754" t="s">
        <v>6377</v>
      </c>
      <c r="B115" s="755" t="s">
        <v>6376</v>
      </c>
      <c r="C115" s="750">
        <v>9</v>
      </c>
      <c r="D115" s="749">
        <f t="shared" si="12"/>
        <v>0.40466926070038911</v>
      </c>
      <c r="E115" s="688">
        <f t="shared" si="13"/>
        <v>15.117647058823529</v>
      </c>
      <c r="F115" s="705">
        <v>17.989999999999998</v>
      </c>
      <c r="G115" s="748"/>
      <c r="H115" s="747"/>
      <c r="I115" s="747"/>
      <c r="J115" s="747"/>
      <c r="K115" s="747"/>
      <c r="L115" s="747"/>
      <c r="M115" s="747"/>
      <c r="N115" s="747"/>
      <c r="O115" s="747"/>
      <c r="P115" s="747"/>
      <c r="Q115" s="747"/>
      <c r="R115" s="747"/>
      <c r="S115" s="747"/>
      <c r="T115" s="747"/>
    </row>
    <row r="116" spans="1:20" s="746" customFormat="1" ht="15.75">
      <c r="A116" s="754" t="s">
        <v>6375</v>
      </c>
      <c r="B116" s="755" t="s">
        <v>6374</v>
      </c>
      <c r="C116" s="750">
        <v>7</v>
      </c>
      <c r="D116" s="749">
        <f t="shared" si="12"/>
        <v>0.40457469621157977</v>
      </c>
      <c r="E116" s="688">
        <f t="shared" si="13"/>
        <v>11.756302521008404</v>
      </c>
      <c r="F116" s="705">
        <v>13.99</v>
      </c>
      <c r="G116" s="748"/>
      <c r="H116" s="747"/>
      <c r="I116" s="747"/>
      <c r="J116" s="747"/>
      <c r="K116" s="747"/>
      <c r="L116" s="747"/>
      <c r="M116" s="747"/>
      <c r="N116" s="747"/>
      <c r="O116" s="747"/>
      <c r="P116" s="747"/>
      <c r="Q116" s="747"/>
      <c r="R116" s="747"/>
      <c r="S116" s="747"/>
      <c r="T116" s="747"/>
    </row>
    <row r="117" spans="1:20" s="746" customFormat="1" ht="30">
      <c r="A117" s="754" t="s">
        <v>6373</v>
      </c>
      <c r="B117" s="755" t="s">
        <v>6372</v>
      </c>
      <c r="C117" s="750">
        <v>7</v>
      </c>
      <c r="D117" s="749">
        <f t="shared" si="12"/>
        <v>0.40457469621157977</v>
      </c>
      <c r="E117" s="688">
        <f t="shared" si="13"/>
        <v>11.756302521008404</v>
      </c>
      <c r="F117" s="705">
        <v>13.99</v>
      </c>
      <c r="G117" s="748"/>
      <c r="H117" s="747"/>
      <c r="I117" s="747"/>
      <c r="J117" s="747"/>
      <c r="K117" s="747"/>
      <c r="L117" s="747"/>
      <c r="M117" s="747"/>
      <c r="N117" s="747"/>
      <c r="O117" s="747"/>
      <c r="P117" s="747"/>
      <c r="Q117" s="747"/>
      <c r="R117" s="747"/>
      <c r="S117" s="747"/>
      <c r="T117" s="747"/>
    </row>
    <row r="118" spans="1:20" s="746" customFormat="1" ht="15.75">
      <c r="A118" s="754" t="s">
        <v>6371</v>
      </c>
      <c r="B118" s="755" t="s">
        <v>6370</v>
      </c>
      <c r="C118" s="750">
        <v>5</v>
      </c>
      <c r="D118" s="749">
        <f t="shared" si="12"/>
        <v>0.40440440440440445</v>
      </c>
      <c r="E118" s="688">
        <f t="shared" si="13"/>
        <v>8.3949579831932777</v>
      </c>
      <c r="F118" s="705">
        <v>9.99</v>
      </c>
      <c r="G118" s="748"/>
      <c r="H118" s="747"/>
      <c r="I118" s="747"/>
      <c r="J118" s="747"/>
      <c r="K118" s="747"/>
      <c r="L118" s="747"/>
      <c r="M118" s="747"/>
      <c r="N118" s="747"/>
      <c r="O118" s="747"/>
      <c r="P118" s="747"/>
      <c r="Q118" s="747"/>
      <c r="R118" s="747"/>
      <c r="S118" s="747"/>
      <c r="T118" s="747"/>
    </row>
    <row r="119" spans="1:20" s="746" customFormat="1" ht="15.75">
      <c r="A119" s="776" t="s">
        <v>6369</v>
      </c>
      <c r="B119" s="770" t="s">
        <v>6368</v>
      </c>
      <c r="C119" s="750">
        <v>12.5</v>
      </c>
      <c r="D119" s="749">
        <f t="shared" si="12"/>
        <v>0.40476190476190477</v>
      </c>
      <c r="E119" s="688">
        <f t="shared" si="13"/>
        <v>21</v>
      </c>
      <c r="F119" s="705">
        <v>24.99</v>
      </c>
      <c r="G119" s="748"/>
      <c r="H119" s="747"/>
      <c r="I119" s="747"/>
      <c r="J119" s="747"/>
      <c r="K119" s="747"/>
      <c r="L119" s="747"/>
      <c r="M119" s="747"/>
      <c r="N119" s="747"/>
      <c r="O119" s="747"/>
      <c r="P119" s="747"/>
      <c r="Q119" s="747"/>
      <c r="R119" s="747"/>
      <c r="S119" s="747"/>
      <c r="T119" s="747"/>
    </row>
    <row r="120" spans="1:20" s="746" customFormat="1" ht="15.75">
      <c r="A120" s="774" t="s">
        <v>6367</v>
      </c>
      <c r="B120" s="773" t="s">
        <v>6366</v>
      </c>
      <c r="C120" s="750">
        <v>6.5</v>
      </c>
      <c r="D120" s="749">
        <f t="shared" si="12"/>
        <v>0.40454195535026943</v>
      </c>
      <c r="E120" s="688">
        <f t="shared" si="13"/>
        <v>10.915966386554622</v>
      </c>
      <c r="F120" s="705">
        <v>12.99</v>
      </c>
      <c r="G120" s="748"/>
      <c r="H120" s="747"/>
      <c r="I120" s="747"/>
      <c r="J120" s="747"/>
      <c r="K120" s="747"/>
      <c r="L120" s="747"/>
      <c r="M120" s="747"/>
      <c r="N120" s="747"/>
      <c r="O120" s="747"/>
      <c r="P120" s="747"/>
      <c r="Q120" s="747"/>
      <c r="R120" s="747"/>
      <c r="S120" s="747"/>
      <c r="T120" s="747"/>
    </row>
    <row r="121" spans="1:20" s="746" customFormat="1" ht="15.75">
      <c r="A121" s="774" t="s">
        <v>6365</v>
      </c>
      <c r="B121" s="773" t="s">
        <v>6364</v>
      </c>
      <c r="C121" s="750">
        <v>8</v>
      </c>
      <c r="D121" s="749">
        <f t="shared" si="12"/>
        <v>0.40462789243277048</v>
      </c>
      <c r="E121" s="688">
        <f t="shared" si="13"/>
        <v>13.436974789915967</v>
      </c>
      <c r="F121" s="705">
        <v>15.99</v>
      </c>
      <c r="G121" s="748"/>
      <c r="H121" s="747"/>
      <c r="I121" s="747"/>
      <c r="J121" s="747"/>
      <c r="K121" s="747"/>
      <c r="L121" s="747"/>
      <c r="M121" s="747"/>
      <c r="N121" s="747"/>
      <c r="O121" s="747"/>
      <c r="P121" s="747"/>
      <c r="Q121" s="747"/>
      <c r="R121" s="747"/>
      <c r="S121" s="747"/>
      <c r="T121" s="747"/>
    </row>
    <row r="122" spans="1:20" s="746" customFormat="1" ht="15.75">
      <c r="A122" s="754" t="s">
        <v>6363</v>
      </c>
      <c r="B122" s="773" t="s">
        <v>6362</v>
      </c>
      <c r="C122" s="750">
        <v>4.5</v>
      </c>
      <c r="D122" s="749">
        <f t="shared" si="12"/>
        <v>0.40433815350389329</v>
      </c>
      <c r="E122" s="688">
        <f t="shared" si="13"/>
        <v>7.5546218487394965</v>
      </c>
      <c r="F122" s="705">
        <v>8.99</v>
      </c>
      <c r="G122" s="748"/>
      <c r="H122" s="747"/>
      <c r="I122" s="747"/>
      <c r="J122" s="747"/>
      <c r="K122" s="747"/>
      <c r="L122" s="747"/>
      <c r="M122" s="747"/>
      <c r="N122" s="747"/>
      <c r="O122" s="747"/>
      <c r="P122" s="747"/>
      <c r="Q122" s="747"/>
      <c r="R122" s="747"/>
      <c r="S122" s="747"/>
      <c r="T122" s="747"/>
    </row>
    <row r="123" spans="1:20" s="746" customFormat="1" ht="15.75">
      <c r="A123" s="774" t="s">
        <v>6361</v>
      </c>
      <c r="B123" s="753" t="s">
        <v>6360</v>
      </c>
      <c r="C123" s="750">
        <v>6.5</v>
      </c>
      <c r="D123" s="749">
        <f t="shared" si="12"/>
        <v>0.40454195535026943</v>
      </c>
      <c r="E123" s="688">
        <f t="shared" si="13"/>
        <v>10.915966386554622</v>
      </c>
      <c r="F123" s="705">
        <v>12.99</v>
      </c>
      <c r="G123" s="748"/>
      <c r="H123" s="747"/>
      <c r="I123" s="747"/>
      <c r="J123" s="747"/>
      <c r="K123" s="747"/>
      <c r="L123" s="747"/>
      <c r="M123" s="747"/>
      <c r="N123" s="747"/>
      <c r="O123" s="747"/>
      <c r="P123" s="747"/>
      <c r="Q123" s="747"/>
      <c r="R123" s="747"/>
      <c r="S123" s="747"/>
      <c r="T123" s="747"/>
    </row>
    <row r="124" spans="1:20" s="746" customFormat="1" ht="30">
      <c r="A124" s="763" t="s">
        <v>6359</v>
      </c>
      <c r="B124" s="768" t="s">
        <v>6358</v>
      </c>
      <c r="C124" s="750">
        <v>9.5</v>
      </c>
      <c r="D124" s="749">
        <f t="shared" si="12"/>
        <v>0.40468667719852552</v>
      </c>
      <c r="E124" s="688">
        <f t="shared" si="13"/>
        <v>15.957983193277311</v>
      </c>
      <c r="F124" s="705">
        <v>18.989999999999998</v>
      </c>
      <c r="G124" s="748"/>
      <c r="H124" s="747"/>
      <c r="I124" s="747"/>
      <c r="J124" s="747"/>
      <c r="K124" s="747"/>
      <c r="L124" s="747"/>
      <c r="M124" s="747"/>
      <c r="N124" s="747"/>
      <c r="O124" s="747"/>
      <c r="P124" s="747"/>
      <c r="Q124" s="747"/>
      <c r="R124" s="747"/>
      <c r="S124" s="747"/>
      <c r="T124" s="747"/>
    </row>
    <row r="125" spans="1:20" s="746" customFormat="1" ht="30">
      <c r="A125" s="763" t="s">
        <v>6357</v>
      </c>
      <c r="B125" s="768" t="s">
        <v>6356</v>
      </c>
      <c r="C125" s="750">
        <v>9.5</v>
      </c>
      <c r="D125" s="749">
        <f t="shared" si="12"/>
        <v>0.40468667719852552</v>
      </c>
      <c r="E125" s="688">
        <f t="shared" si="13"/>
        <v>15.957983193277311</v>
      </c>
      <c r="F125" s="705">
        <v>18.989999999999998</v>
      </c>
      <c r="G125" s="748"/>
      <c r="H125" s="747"/>
      <c r="I125" s="747"/>
      <c r="J125" s="747"/>
      <c r="K125" s="747"/>
      <c r="L125" s="747"/>
      <c r="M125" s="747"/>
      <c r="N125" s="747"/>
      <c r="O125" s="747"/>
      <c r="P125" s="747"/>
      <c r="Q125" s="747"/>
      <c r="R125" s="747"/>
      <c r="S125" s="747"/>
      <c r="T125" s="747"/>
    </row>
    <row r="126" spans="1:20" s="746" customFormat="1" ht="30">
      <c r="A126" s="763" t="s">
        <v>6355</v>
      </c>
      <c r="B126" s="768" t="s">
        <v>6354</v>
      </c>
      <c r="C126" s="750">
        <v>9.5</v>
      </c>
      <c r="D126" s="749">
        <f t="shared" si="12"/>
        <v>0.40468667719852552</v>
      </c>
      <c r="E126" s="688">
        <f t="shared" si="13"/>
        <v>15.957983193277311</v>
      </c>
      <c r="F126" s="705">
        <v>18.989999999999998</v>
      </c>
      <c r="G126" s="748"/>
      <c r="H126" s="747"/>
      <c r="I126" s="747"/>
      <c r="J126" s="747"/>
      <c r="K126" s="747"/>
      <c r="L126" s="747"/>
      <c r="M126" s="747"/>
      <c r="N126" s="747"/>
      <c r="O126" s="747"/>
      <c r="P126" s="747"/>
      <c r="Q126" s="747"/>
      <c r="R126" s="747"/>
      <c r="S126" s="747"/>
      <c r="T126" s="747"/>
    </row>
    <row r="127" spans="1:20" s="746" customFormat="1" ht="30">
      <c r="A127" s="763" t="s">
        <v>6353</v>
      </c>
      <c r="B127" s="768" t="s">
        <v>6352</v>
      </c>
      <c r="C127" s="750">
        <v>9.5</v>
      </c>
      <c r="D127" s="749">
        <f t="shared" si="12"/>
        <v>0.40468667719852552</v>
      </c>
      <c r="E127" s="688">
        <f t="shared" si="13"/>
        <v>15.957983193277311</v>
      </c>
      <c r="F127" s="705">
        <v>18.989999999999998</v>
      </c>
      <c r="G127" s="748"/>
      <c r="H127" s="747"/>
      <c r="I127" s="747"/>
      <c r="J127" s="747"/>
      <c r="K127" s="747"/>
      <c r="L127" s="747"/>
      <c r="M127" s="747"/>
      <c r="N127" s="747"/>
      <c r="O127" s="747"/>
      <c r="P127" s="747"/>
      <c r="Q127" s="747"/>
      <c r="R127" s="747"/>
      <c r="S127" s="747"/>
      <c r="T127" s="747"/>
    </row>
    <row r="128" spans="1:20" s="746" customFormat="1" ht="30">
      <c r="A128" s="754" t="s">
        <v>6351</v>
      </c>
      <c r="B128" s="770" t="s">
        <v>6350</v>
      </c>
      <c r="C128" s="750">
        <v>9.5</v>
      </c>
      <c r="D128" s="749">
        <f t="shared" si="12"/>
        <v>0.40468667719852552</v>
      </c>
      <c r="E128" s="688">
        <f t="shared" si="13"/>
        <v>15.957983193277311</v>
      </c>
      <c r="F128" s="705">
        <v>18.989999999999998</v>
      </c>
      <c r="G128" s="748"/>
      <c r="H128" s="747"/>
      <c r="I128" s="747"/>
      <c r="J128" s="747"/>
      <c r="K128" s="747"/>
      <c r="L128" s="747"/>
      <c r="M128" s="747"/>
      <c r="N128" s="747"/>
      <c r="O128" s="747"/>
      <c r="P128" s="747"/>
      <c r="Q128" s="747"/>
      <c r="R128" s="747"/>
      <c r="S128" s="747"/>
      <c r="T128" s="747"/>
    </row>
    <row r="129" spans="1:20" s="746" customFormat="1" ht="30">
      <c r="A129" s="754" t="s">
        <v>6349</v>
      </c>
      <c r="B129" s="770" t="s">
        <v>6348</v>
      </c>
      <c r="C129" s="750">
        <v>9.5</v>
      </c>
      <c r="D129" s="749">
        <f t="shared" si="12"/>
        <v>0.40468667719852552</v>
      </c>
      <c r="E129" s="688">
        <f t="shared" si="13"/>
        <v>15.957983193277311</v>
      </c>
      <c r="F129" s="705">
        <v>18.989999999999998</v>
      </c>
      <c r="G129" s="748"/>
      <c r="H129" s="747"/>
      <c r="I129" s="747"/>
      <c r="J129" s="747"/>
      <c r="K129" s="747"/>
      <c r="L129" s="747"/>
      <c r="M129" s="747"/>
      <c r="N129" s="747"/>
      <c r="O129" s="747"/>
      <c r="P129" s="747"/>
      <c r="Q129" s="747"/>
      <c r="R129" s="747"/>
      <c r="S129" s="747"/>
      <c r="T129" s="747"/>
    </row>
    <row r="130" spans="1:20" s="746" customFormat="1" ht="30">
      <c r="A130" s="754" t="s">
        <v>6347</v>
      </c>
      <c r="B130" s="770" t="s">
        <v>6346</v>
      </c>
      <c r="C130" s="750">
        <v>9.5</v>
      </c>
      <c r="D130" s="749">
        <f t="shared" si="12"/>
        <v>0.40468667719852552</v>
      </c>
      <c r="E130" s="688">
        <f t="shared" si="13"/>
        <v>15.957983193277311</v>
      </c>
      <c r="F130" s="705">
        <v>18.989999999999998</v>
      </c>
      <c r="G130" s="748"/>
      <c r="H130" s="747"/>
      <c r="I130" s="747"/>
      <c r="J130" s="747"/>
      <c r="K130" s="747"/>
      <c r="L130" s="747"/>
      <c r="M130" s="747"/>
      <c r="N130" s="747"/>
      <c r="O130" s="747"/>
      <c r="P130" s="747"/>
      <c r="Q130" s="747"/>
      <c r="R130" s="747"/>
      <c r="S130" s="747"/>
      <c r="T130" s="747"/>
    </row>
    <row r="131" spans="1:20" s="746" customFormat="1" ht="30">
      <c r="A131" s="754" t="s">
        <v>6345</v>
      </c>
      <c r="B131" s="770" t="s">
        <v>6344</v>
      </c>
      <c r="C131" s="750">
        <v>9.5</v>
      </c>
      <c r="D131" s="749">
        <f t="shared" si="12"/>
        <v>0.40468667719852552</v>
      </c>
      <c r="E131" s="688">
        <f t="shared" si="13"/>
        <v>15.957983193277311</v>
      </c>
      <c r="F131" s="705">
        <v>18.989999999999998</v>
      </c>
      <c r="G131" s="748"/>
      <c r="H131" s="747"/>
      <c r="I131" s="747"/>
      <c r="J131" s="747"/>
      <c r="K131" s="747"/>
      <c r="L131" s="747"/>
      <c r="M131" s="747"/>
      <c r="N131" s="747"/>
      <c r="O131" s="747"/>
      <c r="P131" s="747"/>
      <c r="Q131" s="747"/>
      <c r="R131" s="747"/>
      <c r="S131" s="747"/>
      <c r="T131" s="747"/>
    </row>
    <row r="132" spans="1:20" s="746" customFormat="1" ht="30">
      <c r="A132" s="754" t="s">
        <v>6343</v>
      </c>
      <c r="B132" s="768" t="s">
        <v>6342</v>
      </c>
      <c r="C132" s="750">
        <v>6.5</v>
      </c>
      <c r="D132" s="749">
        <f t="shared" si="12"/>
        <v>0.40454195535026943</v>
      </c>
      <c r="E132" s="688">
        <f t="shared" si="13"/>
        <v>10.915966386554622</v>
      </c>
      <c r="F132" s="705">
        <v>12.99</v>
      </c>
      <c r="G132" s="748"/>
      <c r="H132" s="747"/>
      <c r="I132" s="747"/>
      <c r="J132" s="747"/>
      <c r="K132" s="747"/>
      <c r="L132" s="747"/>
      <c r="M132" s="747"/>
      <c r="N132" s="747"/>
      <c r="O132" s="747"/>
      <c r="P132" s="747"/>
      <c r="Q132" s="747"/>
      <c r="R132" s="747"/>
      <c r="S132" s="747"/>
      <c r="T132" s="747"/>
    </row>
    <row r="133" spans="1:20" s="746" customFormat="1" ht="30">
      <c r="A133" s="772" t="s">
        <v>6341</v>
      </c>
      <c r="B133" s="775" t="s">
        <v>6340</v>
      </c>
      <c r="C133" s="750">
        <v>7</v>
      </c>
      <c r="D133" s="749">
        <f t="shared" si="12"/>
        <v>0.40457469621157977</v>
      </c>
      <c r="E133" s="688">
        <f t="shared" si="13"/>
        <v>11.756302521008404</v>
      </c>
      <c r="F133" s="705">
        <v>13.99</v>
      </c>
      <c r="G133" s="748"/>
      <c r="H133" s="747"/>
      <c r="I133" s="747"/>
      <c r="J133" s="747"/>
      <c r="K133" s="747"/>
      <c r="L133" s="747"/>
      <c r="M133" s="747"/>
      <c r="N133" s="747"/>
      <c r="O133" s="747"/>
      <c r="P133" s="747"/>
      <c r="Q133" s="747"/>
      <c r="R133" s="747"/>
      <c r="S133" s="747"/>
      <c r="T133" s="747"/>
    </row>
    <row r="134" spans="1:20" s="746" customFormat="1" ht="30">
      <c r="A134" s="772" t="s">
        <v>6339</v>
      </c>
      <c r="B134" s="775" t="s">
        <v>6338</v>
      </c>
      <c r="C134" s="750">
        <v>7</v>
      </c>
      <c r="D134" s="749">
        <f t="shared" si="12"/>
        <v>0.40457469621157977</v>
      </c>
      <c r="E134" s="688">
        <f t="shared" si="13"/>
        <v>11.756302521008404</v>
      </c>
      <c r="F134" s="705">
        <v>13.99</v>
      </c>
      <c r="G134" s="748"/>
      <c r="H134" s="747"/>
      <c r="I134" s="747"/>
      <c r="J134" s="747"/>
      <c r="K134" s="747"/>
      <c r="L134" s="747"/>
      <c r="M134" s="747"/>
      <c r="N134" s="747"/>
      <c r="O134" s="747"/>
      <c r="P134" s="747"/>
      <c r="Q134" s="747"/>
      <c r="R134" s="747"/>
      <c r="S134" s="747"/>
      <c r="T134" s="747"/>
    </row>
    <row r="135" spans="1:20" s="746" customFormat="1" ht="30">
      <c r="A135" s="772" t="s">
        <v>6337</v>
      </c>
      <c r="B135" s="775" t="s">
        <v>6336</v>
      </c>
      <c r="C135" s="750">
        <v>7</v>
      </c>
      <c r="D135" s="749">
        <f t="shared" si="12"/>
        <v>0.40457469621157977</v>
      </c>
      <c r="E135" s="688">
        <f t="shared" si="13"/>
        <v>11.756302521008404</v>
      </c>
      <c r="F135" s="705">
        <v>13.99</v>
      </c>
      <c r="G135" s="748"/>
      <c r="H135" s="747"/>
      <c r="I135" s="747"/>
      <c r="J135" s="747"/>
      <c r="K135" s="747"/>
      <c r="L135" s="747"/>
      <c r="M135" s="747"/>
      <c r="N135" s="747"/>
      <c r="O135" s="747"/>
      <c r="P135" s="747"/>
      <c r="Q135" s="747"/>
      <c r="R135" s="747"/>
      <c r="S135" s="747"/>
      <c r="T135" s="747"/>
    </row>
    <row r="136" spans="1:20" s="746" customFormat="1" ht="15.75">
      <c r="A136" s="774" t="s">
        <v>6335</v>
      </c>
      <c r="B136" s="773" t="s">
        <v>6334</v>
      </c>
      <c r="C136" s="750">
        <v>12</v>
      </c>
      <c r="D136" s="749">
        <f t="shared" si="12"/>
        <v>0.40475197999166318</v>
      </c>
      <c r="E136" s="688">
        <f t="shared" si="13"/>
        <v>20.159663865546218</v>
      </c>
      <c r="F136" s="705">
        <v>23.99</v>
      </c>
      <c r="G136" s="748"/>
      <c r="H136" s="747"/>
      <c r="I136" s="747"/>
      <c r="J136" s="747"/>
      <c r="K136" s="747"/>
      <c r="L136" s="747"/>
      <c r="M136" s="747"/>
      <c r="N136" s="747"/>
      <c r="O136" s="747"/>
      <c r="P136" s="747"/>
      <c r="Q136" s="747"/>
      <c r="R136" s="747"/>
      <c r="S136" s="747"/>
      <c r="T136" s="747"/>
    </row>
    <row r="137" spans="1:20" s="746" customFormat="1" ht="30">
      <c r="A137" s="772" t="s">
        <v>6333</v>
      </c>
      <c r="B137" s="770" t="s">
        <v>6332</v>
      </c>
      <c r="C137" s="750">
        <v>12</v>
      </c>
      <c r="D137" s="749">
        <f t="shared" si="12"/>
        <v>0.40475197999166318</v>
      </c>
      <c r="E137" s="688">
        <f t="shared" si="13"/>
        <v>20.159663865546218</v>
      </c>
      <c r="F137" s="705">
        <v>23.99</v>
      </c>
      <c r="G137" s="748"/>
      <c r="H137" s="747"/>
      <c r="I137" s="747"/>
      <c r="J137" s="747"/>
      <c r="K137" s="747"/>
      <c r="L137" s="747"/>
      <c r="M137" s="747"/>
      <c r="N137" s="747"/>
      <c r="O137" s="747"/>
      <c r="P137" s="747"/>
      <c r="Q137" s="747"/>
      <c r="R137" s="747"/>
      <c r="S137" s="747"/>
      <c r="T137" s="747"/>
    </row>
    <row r="138" spans="1:20" s="746" customFormat="1" ht="30">
      <c r="A138" s="772" t="s">
        <v>6331</v>
      </c>
      <c r="B138" s="770" t="s">
        <v>6330</v>
      </c>
      <c r="C138" s="750">
        <v>12</v>
      </c>
      <c r="D138" s="749">
        <f t="shared" si="12"/>
        <v>0.40475197999166318</v>
      </c>
      <c r="E138" s="688">
        <f t="shared" si="13"/>
        <v>20.159663865546218</v>
      </c>
      <c r="F138" s="705">
        <v>23.99</v>
      </c>
      <c r="G138" s="748"/>
      <c r="H138" s="747"/>
      <c r="I138" s="747"/>
      <c r="J138" s="747"/>
      <c r="K138" s="747"/>
      <c r="L138" s="747"/>
      <c r="M138" s="747"/>
      <c r="N138" s="747"/>
      <c r="O138" s="747"/>
      <c r="P138" s="747"/>
      <c r="Q138" s="747"/>
      <c r="R138" s="747"/>
      <c r="S138" s="747"/>
      <c r="T138" s="747"/>
    </row>
    <row r="139" spans="1:20" s="746" customFormat="1" ht="30">
      <c r="A139" s="772" t="s">
        <v>6329</v>
      </c>
      <c r="B139" s="770" t="s">
        <v>6328</v>
      </c>
      <c r="C139" s="750">
        <v>12</v>
      </c>
      <c r="D139" s="749">
        <f t="shared" si="12"/>
        <v>0.40475197999166318</v>
      </c>
      <c r="E139" s="688">
        <f t="shared" si="13"/>
        <v>20.159663865546218</v>
      </c>
      <c r="F139" s="705">
        <v>23.99</v>
      </c>
      <c r="G139" s="748"/>
      <c r="H139" s="747"/>
      <c r="I139" s="747"/>
      <c r="J139" s="747"/>
      <c r="K139" s="747"/>
      <c r="L139" s="747"/>
      <c r="M139" s="747"/>
      <c r="N139" s="747"/>
      <c r="O139" s="747"/>
      <c r="P139" s="747"/>
      <c r="Q139" s="747"/>
      <c r="R139" s="747"/>
      <c r="S139" s="747"/>
      <c r="T139" s="747"/>
    </row>
    <row r="140" spans="1:20" s="746" customFormat="1" ht="30">
      <c r="A140" s="772" t="s">
        <v>6327</v>
      </c>
      <c r="B140" s="770" t="s">
        <v>6326</v>
      </c>
      <c r="C140" s="750">
        <v>12</v>
      </c>
      <c r="D140" s="749">
        <f t="shared" si="12"/>
        <v>0.40475197999166318</v>
      </c>
      <c r="E140" s="688">
        <f t="shared" si="13"/>
        <v>20.159663865546218</v>
      </c>
      <c r="F140" s="705">
        <v>23.99</v>
      </c>
      <c r="G140" s="748"/>
      <c r="H140" s="747"/>
      <c r="I140" s="747"/>
      <c r="J140" s="747"/>
      <c r="K140" s="747"/>
      <c r="L140" s="747"/>
      <c r="M140" s="747"/>
      <c r="N140" s="747"/>
      <c r="O140" s="747"/>
      <c r="P140" s="747"/>
      <c r="Q140" s="747"/>
      <c r="R140" s="747"/>
      <c r="S140" s="747"/>
      <c r="T140" s="747"/>
    </row>
    <row r="141" spans="1:20" s="746" customFormat="1" ht="30">
      <c r="A141" s="772" t="s">
        <v>6325</v>
      </c>
      <c r="B141" s="770" t="s">
        <v>6324</v>
      </c>
      <c r="C141" s="750">
        <v>10</v>
      </c>
      <c r="D141" s="749">
        <f t="shared" si="12"/>
        <v>0.40470235117558784</v>
      </c>
      <c r="E141" s="688">
        <f t="shared" si="13"/>
        <v>16.798319327731093</v>
      </c>
      <c r="F141" s="705">
        <v>19.989999999999998</v>
      </c>
      <c r="G141" s="748"/>
      <c r="H141" s="747"/>
      <c r="I141" s="747"/>
      <c r="J141" s="747"/>
      <c r="K141" s="747"/>
      <c r="L141" s="747"/>
      <c r="M141" s="747"/>
      <c r="N141" s="747"/>
      <c r="O141" s="747"/>
      <c r="P141" s="747"/>
      <c r="Q141" s="747"/>
      <c r="R141" s="747"/>
      <c r="S141" s="747"/>
      <c r="T141" s="747"/>
    </row>
    <row r="142" spans="1:20" s="746" customFormat="1" ht="15.75">
      <c r="A142" s="772" t="s">
        <v>6323</v>
      </c>
      <c r="B142" s="770" t="s">
        <v>6322</v>
      </c>
      <c r="C142" s="750">
        <v>10</v>
      </c>
      <c r="D142" s="749">
        <f t="shared" si="12"/>
        <v>0.40470235117558784</v>
      </c>
      <c r="E142" s="688">
        <f t="shared" si="13"/>
        <v>16.798319327731093</v>
      </c>
      <c r="F142" s="705">
        <v>19.989999999999998</v>
      </c>
      <c r="G142" s="748"/>
      <c r="H142" s="747"/>
      <c r="I142" s="747"/>
      <c r="J142" s="747"/>
      <c r="K142" s="747"/>
      <c r="L142" s="747"/>
      <c r="M142" s="747"/>
      <c r="N142" s="747"/>
      <c r="O142" s="747"/>
      <c r="P142" s="747"/>
      <c r="Q142" s="747"/>
      <c r="R142" s="747"/>
      <c r="S142" s="747"/>
      <c r="T142" s="747"/>
    </row>
    <row r="143" spans="1:20" s="746" customFormat="1" ht="15.75">
      <c r="A143" s="772" t="s">
        <v>6321</v>
      </c>
      <c r="B143" s="770" t="s">
        <v>6320</v>
      </c>
      <c r="C143" s="750">
        <v>10</v>
      </c>
      <c r="D143" s="749">
        <f t="shared" si="12"/>
        <v>0.40470235117558784</v>
      </c>
      <c r="E143" s="688">
        <f t="shared" si="13"/>
        <v>16.798319327731093</v>
      </c>
      <c r="F143" s="705">
        <v>19.989999999999998</v>
      </c>
      <c r="G143" s="748"/>
      <c r="H143" s="747"/>
      <c r="I143" s="747"/>
      <c r="J143" s="747"/>
      <c r="K143" s="747"/>
      <c r="L143" s="747"/>
      <c r="M143" s="747"/>
      <c r="N143" s="747"/>
      <c r="O143" s="747"/>
      <c r="P143" s="747"/>
      <c r="Q143" s="747"/>
      <c r="R143" s="747"/>
      <c r="S143" s="747"/>
      <c r="T143" s="747"/>
    </row>
    <row r="144" spans="1:20" s="746" customFormat="1" ht="30">
      <c r="A144" s="771" t="s">
        <v>6319</v>
      </c>
      <c r="B144" s="770" t="s">
        <v>6318</v>
      </c>
      <c r="C144" s="750">
        <v>10</v>
      </c>
      <c r="D144" s="749">
        <f t="shared" si="12"/>
        <v>0.40470235117558784</v>
      </c>
      <c r="E144" s="688">
        <f t="shared" si="13"/>
        <v>16.798319327731093</v>
      </c>
      <c r="F144" s="705">
        <v>19.989999999999998</v>
      </c>
      <c r="G144" s="748"/>
      <c r="H144" s="747"/>
      <c r="I144" s="747"/>
      <c r="J144" s="747"/>
      <c r="K144" s="747"/>
      <c r="L144" s="747"/>
      <c r="M144" s="747"/>
      <c r="N144" s="747"/>
      <c r="O144" s="747"/>
      <c r="P144" s="747"/>
      <c r="Q144" s="747"/>
      <c r="R144" s="747"/>
      <c r="S144" s="747"/>
      <c r="T144" s="747"/>
    </row>
    <row r="145" spans="1:20" s="746" customFormat="1" ht="15.75">
      <c r="A145" s="771" t="s">
        <v>6317</v>
      </c>
      <c r="B145" s="770" t="s">
        <v>6316</v>
      </c>
      <c r="C145" s="750">
        <v>14</v>
      </c>
      <c r="D145" s="749">
        <f t="shared" si="12"/>
        <v>0.40478742408002855</v>
      </c>
      <c r="E145" s="688">
        <f t="shared" si="13"/>
        <v>23.521008403361343</v>
      </c>
      <c r="F145" s="705">
        <v>27.99</v>
      </c>
      <c r="G145" s="748"/>
      <c r="H145" s="747"/>
      <c r="I145" s="747"/>
      <c r="J145" s="747"/>
      <c r="K145" s="747"/>
      <c r="L145" s="747"/>
      <c r="M145" s="747"/>
      <c r="N145" s="747"/>
      <c r="O145" s="747"/>
      <c r="P145" s="747"/>
      <c r="Q145" s="747"/>
      <c r="R145" s="747"/>
      <c r="S145" s="747"/>
      <c r="T145" s="747"/>
    </row>
    <row r="146" spans="1:20" s="746" customFormat="1" ht="30">
      <c r="A146" s="771" t="s">
        <v>6315</v>
      </c>
      <c r="B146" s="770" t="s">
        <v>6314</v>
      </c>
      <c r="C146" s="750">
        <v>14</v>
      </c>
      <c r="D146" s="749">
        <f t="shared" si="12"/>
        <v>0.40478742408002855</v>
      </c>
      <c r="E146" s="688">
        <f t="shared" si="13"/>
        <v>23.521008403361343</v>
      </c>
      <c r="F146" s="705">
        <v>27.99</v>
      </c>
      <c r="G146" s="748"/>
      <c r="H146" s="747"/>
      <c r="I146" s="747"/>
      <c r="J146" s="747"/>
      <c r="K146" s="747"/>
      <c r="L146" s="747"/>
      <c r="M146" s="747"/>
      <c r="N146" s="747"/>
      <c r="O146" s="747"/>
      <c r="P146" s="747"/>
      <c r="Q146" s="747"/>
      <c r="R146" s="747"/>
      <c r="S146" s="747"/>
      <c r="T146" s="747"/>
    </row>
    <row r="147" spans="1:20" ht="18.75">
      <c r="A147" s="761" t="s">
        <v>6313</v>
      </c>
      <c r="B147" s="762"/>
      <c r="C147" s="758"/>
      <c r="D147" s="759"/>
      <c r="E147" s="758"/>
      <c r="F147" s="758"/>
    </row>
    <row r="148" spans="1:20" s="746" customFormat="1" ht="16.5" customHeight="1">
      <c r="A148" s="757" t="s">
        <v>6312</v>
      </c>
      <c r="B148" s="769" t="s">
        <v>6311</v>
      </c>
      <c r="C148" s="750">
        <v>39</v>
      </c>
      <c r="D148" s="749">
        <f t="shared" ref="D148:D165" si="14">SUM(E148-C148)/E148</f>
        <v>0.40492370816771378</v>
      </c>
      <c r="E148" s="688">
        <f t="shared" ref="E148:E165" si="15">(F148/1.19)</f>
        <v>65.537815126050418</v>
      </c>
      <c r="F148" s="705">
        <v>77.989999999999995</v>
      </c>
      <c r="G148" s="748"/>
      <c r="H148" s="747"/>
      <c r="I148" s="747"/>
      <c r="J148" s="747"/>
      <c r="K148" s="747"/>
      <c r="L148" s="747"/>
      <c r="M148" s="747"/>
      <c r="N148" s="747"/>
      <c r="O148" s="747"/>
      <c r="P148" s="747"/>
      <c r="Q148" s="747"/>
      <c r="R148" s="747"/>
      <c r="S148" s="747"/>
      <c r="T148" s="747"/>
    </row>
    <row r="149" spans="1:20" s="746" customFormat="1" ht="15.75">
      <c r="A149" s="754" t="s">
        <v>6310</v>
      </c>
      <c r="B149" s="768" t="s">
        <v>6309</v>
      </c>
      <c r="C149" s="750">
        <v>13</v>
      </c>
      <c r="D149" s="749">
        <f t="shared" si="14"/>
        <v>0.40477106579453637</v>
      </c>
      <c r="E149" s="688">
        <f t="shared" si="15"/>
        <v>21.840336134453782</v>
      </c>
      <c r="F149" s="705">
        <v>25.99</v>
      </c>
      <c r="G149" s="748"/>
      <c r="H149" s="747"/>
      <c r="I149" s="747"/>
      <c r="J149" s="747"/>
      <c r="K149" s="747"/>
      <c r="L149" s="747"/>
      <c r="M149" s="747"/>
      <c r="N149" s="747"/>
      <c r="O149" s="747"/>
      <c r="P149" s="747"/>
      <c r="Q149" s="747"/>
      <c r="R149" s="747"/>
      <c r="S149" s="747"/>
      <c r="T149" s="747"/>
    </row>
    <row r="150" spans="1:20" s="746" customFormat="1" ht="15.75">
      <c r="A150" s="754" t="s">
        <v>6308</v>
      </c>
      <c r="B150" s="753" t="s">
        <v>6303</v>
      </c>
      <c r="C150" s="750">
        <v>10.5</v>
      </c>
      <c r="D150" s="749">
        <f t="shared" si="14"/>
        <v>0.40471653168175314</v>
      </c>
      <c r="E150" s="688">
        <f t="shared" si="15"/>
        <v>17.638655462184872</v>
      </c>
      <c r="F150" s="705">
        <v>20.99</v>
      </c>
      <c r="G150" s="748"/>
      <c r="H150" s="747"/>
      <c r="I150" s="747"/>
      <c r="J150" s="747"/>
      <c r="K150" s="747"/>
      <c r="L150" s="747"/>
      <c r="M150" s="747"/>
      <c r="N150" s="747"/>
      <c r="O150" s="747"/>
      <c r="P150" s="747"/>
      <c r="Q150" s="747"/>
      <c r="R150" s="747"/>
      <c r="S150" s="747"/>
      <c r="T150" s="747"/>
    </row>
    <row r="151" spans="1:20" s="746" customFormat="1" ht="15.75">
      <c r="A151" s="754" t="s">
        <v>6308</v>
      </c>
      <c r="B151" s="753" t="s">
        <v>6307</v>
      </c>
      <c r="C151" s="750">
        <v>10.5</v>
      </c>
      <c r="D151" s="749">
        <f t="shared" si="14"/>
        <v>0.40471653168175314</v>
      </c>
      <c r="E151" s="688">
        <f t="shared" si="15"/>
        <v>17.638655462184872</v>
      </c>
      <c r="F151" s="705">
        <v>20.99</v>
      </c>
      <c r="G151" s="748"/>
      <c r="H151" s="747"/>
      <c r="I151" s="747"/>
      <c r="J151" s="747"/>
      <c r="K151" s="747"/>
      <c r="L151" s="747"/>
      <c r="M151" s="747"/>
      <c r="N151" s="747"/>
      <c r="O151" s="747"/>
      <c r="P151" s="747"/>
      <c r="Q151" s="747"/>
      <c r="R151" s="747"/>
      <c r="S151" s="747"/>
      <c r="T151" s="747"/>
    </row>
    <row r="152" spans="1:20" s="746" customFormat="1" ht="15.75">
      <c r="A152" s="754" t="s">
        <v>6306</v>
      </c>
      <c r="B152" s="753" t="s">
        <v>6305</v>
      </c>
      <c r="C152" s="750">
        <v>10.5</v>
      </c>
      <c r="D152" s="749">
        <f t="shared" si="14"/>
        <v>0.40471653168175314</v>
      </c>
      <c r="E152" s="688">
        <f t="shared" si="15"/>
        <v>17.638655462184872</v>
      </c>
      <c r="F152" s="705">
        <v>20.99</v>
      </c>
      <c r="G152" s="748"/>
      <c r="H152" s="747"/>
      <c r="I152" s="747"/>
      <c r="J152" s="747"/>
      <c r="K152" s="747"/>
      <c r="L152" s="747"/>
      <c r="M152" s="747"/>
      <c r="N152" s="747"/>
      <c r="O152" s="747"/>
      <c r="P152" s="747"/>
      <c r="Q152" s="747"/>
      <c r="R152" s="747"/>
      <c r="S152" s="747"/>
      <c r="T152" s="747"/>
    </row>
    <row r="153" spans="1:20" s="746" customFormat="1" ht="15.75">
      <c r="A153" s="754" t="s">
        <v>6304</v>
      </c>
      <c r="B153" s="753" t="s">
        <v>6303</v>
      </c>
      <c r="C153" s="750">
        <v>10.5</v>
      </c>
      <c r="D153" s="749">
        <f t="shared" si="14"/>
        <v>0.40471653168175314</v>
      </c>
      <c r="E153" s="688">
        <f t="shared" si="15"/>
        <v>17.638655462184872</v>
      </c>
      <c r="F153" s="705">
        <v>20.99</v>
      </c>
      <c r="G153" s="748"/>
      <c r="H153" s="747"/>
      <c r="I153" s="747"/>
      <c r="J153" s="747"/>
      <c r="K153" s="747"/>
      <c r="L153" s="747"/>
      <c r="M153" s="747"/>
      <c r="N153" s="747"/>
      <c r="O153" s="747"/>
      <c r="P153" s="747"/>
      <c r="Q153" s="747"/>
      <c r="R153" s="747"/>
      <c r="S153" s="747"/>
      <c r="T153" s="747"/>
    </row>
    <row r="154" spans="1:20" s="746" customFormat="1" ht="15.75">
      <c r="A154" s="754" t="s">
        <v>6302</v>
      </c>
      <c r="B154" s="753" t="s">
        <v>6301</v>
      </c>
      <c r="C154" s="750">
        <v>10.5</v>
      </c>
      <c r="D154" s="749">
        <f t="shared" si="14"/>
        <v>0.40471653168175314</v>
      </c>
      <c r="E154" s="688">
        <f t="shared" si="15"/>
        <v>17.638655462184872</v>
      </c>
      <c r="F154" s="705">
        <v>20.99</v>
      </c>
      <c r="G154" s="748"/>
      <c r="H154" s="747"/>
      <c r="I154" s="747"/>
      <c r="J154" s="747"/>
      <c r="K154" s="747"/>
      <c r="L154" s="747"/>
      <c r="M154" s="747"/>
      <c r="N154" s="747"/>
      <c r="O154" s="747"/>
      <c r="P154" s="747"/>
      <c r="Q154" s="747"/>
      <c r="R154" s="747"/>
      <c r="S154" s="747"/>
      <c r="T154" s="747"/>
    </row>
    <row r="155" spans="1:20" s="746" customFormat="1" ht="30">
      <c r="A155" s="754" t="s">
        <v>6300</v>
      </c>
      <c r="B155" s="753" t="s">
        <v>6299</v>
      </c>
      <c r="C155" s="750">
        <v>6.5</v>
      </c>
      <c r="D155" s="749">
        <f t="shared" si="14"/>
        <v>0.40454195535026943</v>
      </c>
      <c r="E155" s="688">
        <f t="shared" si="15"/>
        <v>10.915966386554622</v>
      </c>
      <c r="F155" s="705">
        <v>12.99</v>
      </c>
      <c r="G155" s="748"/>
      <c r="H155" s="747"/>
      <c r="I155" s="747"/>
      <c r="J155" s="747"/>
      <c r="K155" s="747"/>
      <c r="L155" s="747"/>
      <c r="M155" s="747"/>
      <c r="N155" s="747"/>
      <c r="O155" s="747"/>
      <c r="P155" s="747"/>
      <c r="Q155" s="747"/>
      <c r="R155" s="747"/>
      <c r="S155" s="747"/>
      <c r="T155" s="747"/>
    </row>
    <row r="156" spans="1:20" s="746" customFormat="1" ht="30">
      <c r="A156" s="754" t="s">
        <v>6298</v>
      </c>
      <c r="B156" s="753" t="s">
        <v>6297</v>
      </c>
      <c r="C156" s="750">
        <v>8</v>
      </c>
      <c r="D156" s="749">
        <f t="shared" si="14"/>
        <v>0.43967039434961741</v>
      </c>
      <c r="E156" s="688">
        <f t="shared" si="15"/>
        <v>14.277310924369747</v>
      </c>
      <c r="F156" s="705">
        <v>16.989999999999998</v>
      </c>
      <c r="G156" s="748"/>
      <c r="H156" s="747"/>
      <c r="I156" s="747"/>
      <c r="J156" s="747"/>
      <c r="K156" s="747"/>
      <c r="L156" s="747"/>
      <c r="M156" s="747"/>
      <c r="N156" s="747"/>
      <c r="O156" s="747"/>
      <c r="P156" s="747"/>
      <c r="Q156" s="747"/>
      <c r="R156" s="747"/>
      <c r="S156" s="747"/>
      <c r="T156" s="747"/>
    </row>
    <row r="157" spans="1:20" s="746" customFormat="1" ht="30">
      <c r="A157" s="754" t="s">
        <v>6296</v>
      </c>
      <c r="B157" s="753" t="s">
        <v>6295</v>
      </c>
      <c r="C157" s="750">
        <v>10.5</v>
      </c>
      <c r="D157" s="749">
        <f t="shared" si="14"/>
        <v>0.40471653168175314</v>
      </c>
      <c r="E157" s="688">
        <f t="shared" si="15"/>
        <v>17.638655462184872</v>
      </c>
      <c r="F157" s="705">
        <v>20.99</v>
      </c>
      <c r="G157" s="748"/>
      <c r="H157" s="747"/>
      <c r="I157" s="747"/>
      <c r="J157" s="747"/>
      <c r="K157" s="747"/>
      <c r="L157" s="747"/>
      <c r="M157" s="747"/>
      <c r="N157" s="747"/>
      <c r="O157" s="747"/>
      <c r="P157" s="747"/>
      <c r="Q157" s="747"/>
      <c r="R157" s="747"/>
      <c r="S157" s="747"/>
      <c r="T157" s="747"/>
    </row>
    <row r="158" spans="1:20" s="746" customFormat="1" ht="30">
      <c r="A158" s="754" t="s">
        <v>6294</v>
      </c>
      <c r="B158" s="753" t="s">
        <v>6293</v>
      </c>
      <c r="C158" s="750">
        <v>10.5</v>
      </c>
      <c r="D158" s="749">
        <f t="shared" si="14"/>
        <v>0.40471653168175314</v>
      </c>
      <c r="E158" s="688">
        <f t="shared" si="15"/>
        <v>17.638655462184872</v>
      </c>
      <c r="F158" s="705">
        <v>20.99</v>
      </c>
      <c r="G158" s="748"/>
      <c r="H158" s="747"/>
      <c r="I158" s="747"/>
      <c r="J158" s="747"/>
      <c r="K158" s="747"/>
      <c r="L158" s="747"/>
      <c r="M158" s="747"/>
      <c r="N158" s="747"/>
      <c r="O158" s="747"/>
      <c r="P158" s="747"/>
      <c r="Q158" s="747"/>
      <c r="R158" s="747"/>
      <c r="S158" s="747"/>
      <c r="T158" s="747"/>
    </row>
    <row r="159" spans="1:20" s="746" customFormat="1" ht="30">
      <c r="A159" s="754" t="s">
        <v>6292</v>
      </c>
      <c r="B159" s="753" t="s">
        <v>6291</v>
      </c>
      <c r="C159" s="750">
        <v>10.5</v>
      </c>
      <c r="D159" s="749">
        <f t="shared" si="14"/>
        <v>0.40471653168175314</v>
      </c>
      <c r="E159" s="688">
        <f t="shared" si="15"/>
        <v>17.638655462184872</v>
      </c>
      <c r="F159" s="705">
        <v>20.99</v>
      </c>
      <c r="G159" s="748"/>
      <c r="H159" s="747"/>
      <c r="I159" s="747"/>
      <c r="J159" s="747"/>
      <c r="K159" s="747"/>
      <c r="L159" s="747"/>
      <c r="M159" s="747"/>
      <c r="N159" s="747"/>
      <c r="O159" s="747"/>
      <c r="P159" s="747"/>
      <c r="Q159" s="747"/>
      <c r="R159" s="747"/>
      <c r="S159" s="747"/>
      <c r="T159" s="747"/>
    </row>
    <row r="160" spans="1:20" s="746" customFormat="1" ht="30">
      <c r="A160" s="754" t="s">
        <v>6290</v>
      </c>
      <c r="B160" s="753" t="s">
        <v>6289</v>
      </c>
      <c r="C160" s="750">
        <v>10.5</v>
      </c>
      <c r="D160" s="749">
        <f t="shared" si="14"/>
        <v>0.40471653168175314</v>
      </c>
      <c r="E160" s="688">
        <f t="shared" si="15"/>
        <v>17.638655462184872</v>
      </c>
      <c r="F160" s="705">
        <v>20.99</v>
      </c>
      <c r="G160" s="748"/>
      <c r="H160" s="747"/>
      <c r="I160" s="747"/>
      <c r="J160" s="747"/>
      <c r="K160" s="747"/>
      <c r="L160" s="747"/>
      <c r="M160" s="747"/>
      <c r="N160" s="747"/>
      <c r="O160" s="747"/>
      <c r="P160" s="747"/>
      <c r="Q160" s="747"/>
      <c r="R160" s="747"/>
      <c r="S160" s="747"/>
      <c r="T160" s="747"/>
    </row>
    <row r="161" spans="1:20" s="746" customFormat="1" ht="30">
      <c r="A161" s="754" t="s">
        <v>6288</v>
      </c>
      <c r="B161" s="753" t="s">
        <v>6287</v>
      </c>
      <c r="C161" s="750">
        <v>10.5</v>
      </c>
      <c r="D161" s="749">
        <f t="shared" si="14"/>
        <v>0.40471653168175314</v>
      </c>
      <c r="E161" s="688">
        <f t="shared" si="15"/>
        <v>17.638655462184872</v>
      </c>
      <c r="F161" s="705">
        <v>20.99</v>
      </c>
      <c r="G161" s="748"/>
      <c r="H161" s="747"/>
      <c r="I161" s="747"/>
      <c r="J161" s="747"/>
      <c r="K161" s="747"/>
      <c r="L161" s="747"/>
      <c r="M161" s="747"/>
      <c r="N161" s="747"/>
      <c r="O161" s="747"/>
      <c r="P161" s="747"/>
      <c r="Q161" s="747"/>
      <c r="R161" s="747"/>
      <c r="S161" s="747"/>
      <c r="T161" s="747"/>
    </row>
    <row r="162" spans="1:20" s="746" customFormat="1" ht="30">
      <c r="A162" s="767" t="s">
        <v>6286</v>
      </c>
      <c r="B162" s="766" t="s">
        <v>6285</v>
      </c>
      <c r="C162" s="750">
        <v>12</v>
      </c>
      <c r="D162" s="749">
        <f t="shared" si="14"/>
        <v>0.40475197999166318</v>
      </c>
      <c r="E162" s="688">
        <f t="shared" si="15"/>
        <v>20.159663865546218</v>
      </c>
      <c r="F162" s="705">
        <v>23.99</v>
      </c>
      <c r="G162" s="748"/>
      <c r="H162" s="747"/>
      <c r="I162" s="747"/>
      <c r="J162" s="747"/>
      <c r="K162" s="747"/>
      <c r="L162" s="747"/>
      <c r="M162" s="747"/>
      <c r="N162" s="747"/>
      <c r="O162" s="747"/>
      <c r="P162" s="747"/>
      <c r="Q162" s="747"/>
      <c r="R162" s="747"/>
      <c r="S162" s="747"/>
      <c r="T162" s="747"/>
    </row>
    <row r="163" spans="1:20" s="746" customFormat="1" ht="15.75">
      <c r="A163" s="767" t="s">
        <v>6284</v>
      </c>
      <c r="B163" s="766" t="s">
        <v>6283</v>
      </c>
      <c r="C163" s="750">
        <v>12</v>
      </c>
      <c r="D163" s="749">
        <f t="shared" si="14"/>
        <v>0.40475197999166318</v>
      </c>
      <c r="E163" s="688">
        <f t="shared" si="15"/>
        <v>20.159663865546218</v>
      </c>
      <c r="F163" s="705">
        <v>23.99</v>
      </c>
      <c r="G163" s="748"/>
      <c r="H163" s="747"/>
      <c r="I163" s="747"/>
      <c r="J163" s="747"/>
      <c r="K163" s="747"/>
      <c r="L163" s="747"/>
      <c r="M163" s="747"/>
      <c r="N163" s="747"/>
      <c r="O163" s="747"/>
      <c r="P163" s="747"/>
      <c r="Q163" s="747"/>
      <c r="R163" s="747"/>
      <c r="S163" s="747"/>
      <c r="T163" s="747"/>
    </row>
    <row r="164" spans="1:20" s="746" customFormat="1" ht="30">
      <c r="A164" s="767" t="s">
        <v>6282</v>
      </c>
      <c r="B164" s="766" t="s">
        <v>6281</v>
      </c>
      <c r="C164" s="750">
        <v>12</v>
      </c>
      <c r="D164" s="749">
        <f t="shared" si="14"/>
        <v>0.40475197999166318</v>
      </c>
      <c r="E164" s="688">
        <f t="shared" si="15"/>
        <v>20.159663865546218</v>
      </c>
      <c r="F164" s="705">
        <v>23.99</v>
      </c>
      <c r="G164" s="748"/>
      <c r="H164" s="747"/>
      <c r="I164" s="747"/>
      <c r="J164" s="747"/>
      <c r="K164" s="747"/>
      <c r="L164" s="747"/>
      <c r="M164" s="747"/>
      <c r="N164" s="747"/>
      <c r="O164" s="747"/>
      <c r="P164" s="747"/>
      <c r="Q164" s="747"/>
      <c r="R164" s="747"/>
      <c r="S164" s="747"/>
      <c r="T164" s="747"/>
    </row>
    <row r="165" spans="1:20" s="746" customFormat="1" ht="15.75">
      <c r="A165" s="767" t="s">
        <v>6280</v>
      </c>
      <c r="B165" s="766" t="s">
        <v>6279</v>
      </c>
      <c r="C165" s="750">
        <v>12</v>
      </c>
      <c r="D165" s="749">
        <f t="shared" si="14"/>
        <v>0.40475197999166318</v>
      </c>
      <c r="E165" s="688">
        <f t="shared" si="15"/>
        <v>20.159663865546218</v>
      </c>
      <c r="F165" s="705">
        <v>23.99</v>
      </c>
      <c r="G165" s="748"/>
      <c r="H165" s="747"/>
      <c r="I165" s="747"/>
      <c r="J165" s="747"/>
      <c r="K165" s="747"/>
      <c r="L165" s="747"/>
      <c r="M165" s="747"/>
      <c r="N165" s="747"/>
      <c r="O165" s="747"/>
      <c r="P165" s="747"/>
      <c r="Q165" s="747"/>
      <c r="R165" s="747"/>
      <c r="S165" s="747"/>
      <c r="T165" s="747"/>
    </row>
    <row r="166" spans="1:20" ht="18.75">
      <c r="A166" s="761" t="s">
        <v>6278</v>
      </c>
      <c r="B166" s="762"/>
      <c r="C166" s="758"/>
      <c r="D166" s="759"/>
      <c r="E166" s="758"/>
      <c r="F166" s="758"/>
    </row>
    <row r="167" spans="1:20" s="746" customFormat="1" ht="15.75">
      <c r="A167" s="765" t="s">
        <v>6277</v>
      </c>
      <c r="B167" s="764" t="s">
        <v>6276</v>
      </c>
      <c r="C167" s="750">
        <v>6</v>
      </c>
      <c r="D167" s="749">
        <f>SUM(E167-C167)/E167</f>
        <v>0.40450375312760645</v>
      </c>
      <c r="E167" s="688">
        <f>(F167/1.19)</f>
        <v>10.075630252100842</v>
      </c>
      <c r="F167" s="705">
        <v>11.99</v>
      </c>
      <c r="G167" s="748"/>
      <c r="H167" s="747"/>
      <c r="I167" s="747"/>
      <c r="J167" s="747"/>
      <c r="K167" s="747"/>
      <c r="L167" s="747"/>
      <c r="M167" s="747"/>
      <c r="N167" s="747"/>
      <c r="O167" s="747"/>
      <c r="P167" s="747"/>
      <c r="Q167" s="747"/>
      <c r="R167" s="747"/>
      <c r="S167" s="747"/>
      <c r="T167" s="747"/>
    </row>
    <row r="168" spans="1:20" s="746" customFormat="1" ht="15.75">
      <c r="A168" s="763" t="s">
        <v>6275</v>
      </c>
      <c r="B168" s="755" t="s">
        <v>6274</v>
      </c>
      <c r="C168" s="750">
        <v>6</v>
      </c>
      <c r="D168" s="749">
        <f>SUM(E168-C168)/E168</f>
        <v>0.40450375312760645</v>
      </c>
      <c r="E168" s="688">
        <f>(F168/1.19)</f>
        <v>10.075630252100842</v>
      </c>
      <c r="F168" s="705">
        <v>11.99</v>
      </c>
      <c r="G168" s="748"/>
      <c r="H168" s="747"/>
      <c r="I168" s="747"/>
      <c r="J168" s="747"/>
      <c r="K168" s="747"/>
      <c r="L168" s="747"/>
      <c r="M168" s="747"/>
      <c r="N168" s="747"/>
      <c r="O168" s="747"/>
      <c r="P168" s="747"/>
      <c r="Q168" s="747"/>
      <c r="R168" s="747"/>
      <c r="S168" s="747"/>
      <c r="T168" s="747"/>
    </row>
    <row r="169" spans="1:20" s="746" customFormat="1" ht="30">
      <c r="A169" s="763" t="s">
        <v>6273</v>
      </c>
      <c r="B169" s="755" t="s">
        <v>6272</v>
      </c>
      <c r="C169" s="750">
        <v>6</v>
      </c>
      <c r="D169" s="749">
        <f>SUM(E169-C169)/E169</f>
        <v>0.40450375312760645</v>
      </c>
      <c r="E169" s="688">
        <f>(F169/1.19)</f>
        <v>10.075630252100842</v>
      </c>
      <c r="F169" s="705">
        <v>11.99</v>
      </c>
      <c r="G169" s="748"/>
      <c r="H169" s="747"/>
      <c r="I169" s="747"/>
      <c r="J169" s="747"/>
      <c r="K169" s="747"/>
      <c r="L169" s="747"/>
      <c r="M169" s="747"/>
      <c r="N169" s="747"/>
      <c r="O169" s="747"/>
      <c r="P169" s="747"/>
      <c r="Q169" s="747"/>
      <c r="R169" s="747"/>
      <c r="S169" s="747"/>
      <c r="T169" s="747"/>
    </row>
    <row r="170" spans="1:20" ht="18.75">
      <c r="A170" s="761" t="s">
        <v>6271</v>
      </c>
      <c r="B170" s="762"/>
      <c r="C170" s="758"/>
      <c r="D170" s="759"/>
      <c r="E170" s="758"/>
      <c r="F170" s="758"/>
    </row>
    <row r="171" spans="1:20" s="746" customFormat="1" ht="15.75">
      <c r="A171" s="757" t="s">
        <v>6270</v>
      </c>
      <c r="B171" s="756" t="s">
        <v>6269</v>
      </c>
      <c r="C171" s="750">
        <v>12.5</v>
      </c>
      <c r="D171" s="749">
        <f>SUM(E171-C171)/E171</f>
        <v>0.40476190476190477</v>
      </c>
      <c r="E171" s="688">
        <f>(F171/1.19)</f>
        <v>21</v>
      </c>
      <c r="F171" s="705">
        <v>24.99</v>
      </c>
      <c r="G171" s="748"/>
      <c r="H171" s="747"/>
      <c r="I171" s="747"/>
      <c r="J171" s="747"/>
      <c r="K171" s="747"/>
      <c r="L171" s="747"/>
      <c r="M171" s="747"/>
      <c r="N171" s="747"/>
      <c r="O171" s="747"/>
      <c r="P171" s="747"/>
      <c r="Q171" s="747"/>
      <c r="R171" s="747"/>
      <c r="S171" s="747"/>
      <c r="T171" s="747"/>
    </row>
    <row r="172" spans="1:20" s="746" customFormat="1" ht="15.75">
      <c r="A172" s="757" t="s">
        <v>6268</v>
      </c>
      <c r="B172" s="756" t="s">
        <v>6267</v>
      </c>
      <c r="C172" s="750">
        <v>17</v>
      </c>
      <c r="D172" s="749">
        <f>SUM(E172-C172)/E172</f>
        <v>0.40482494851426892</v>
      </c>
      <c r="E172" s="688">
        <f>(F172/1.19)</f>
        <v>28.563025210084035</v>
      </c>
      <c r="F172" s="705">
        <v>33.99</v>
      </c>
      <c r="G172" s="748"/>
      <c r="H172" s="747"/>
      <c r="I172" s="747"/>
      <c r="J172" s="747"/>
      <c r="K172" s="747"/>
      <c r="L172" s="747"/>
      <c r="M172" s="747"/>
      <c r="N172" s="747"/>
      <c r="O172" s="747"/>
      <c r="P172" s="747"/>
      <c r="Q172" s="747"/>
      <c r="R172" s="747"/>
      <c r="S172" s="747"/>
      <c r="T172" s="747"/>
    </row>
    <row r="173" spans="1:20" ht="18.75">
      <c r="A173" s="761" t="s">
        <v>6266</v>
      </c>
      <c r="B173" s="760"/>
      <c r="C173" s="758"/>
      <c r="D173" s="759"/>
      <c r="E173" s="758"/>
      <c r="F173" s="758"/>
    </row>
    <row r="174" spans="1:20" s="746" customFormat="1" ht="45">
      <c r="A174" s="757" t="s">
        <v>6265</v>
      </c>
      <c r="B174" s="756" t="s">
        <v>6264</v>
      </c>
      <c r="C174" s="750">
        <v>6.5</v>
      </c>
      <c r="D174" s="749">
        <f t="shared" ref="D174:D202" si="16">SUM(E174-C174)/E174</f>
        <v>0.40454195535026943</v>
      </c>
      <c r="E174" s="688">
        <f t="shared" ref="E174:E202" si="17">(F174/1.19)</f>
        <v>10.915966386554622</v>
      </c>
      <c r="F174" s="705">
        <v>12.99</v>
      </c>
      <c r="G174" s="748"/>
      <c r="H174" s="747"/>
      <c r="I174" s="747"/>
      <c r="J174" s="747"/>
      <c r="K174" s="747"/>
      <c r="L174" s="747"/>
      <c r="M174" s="747"/>
      <c r="N174" s="747"/>
      <c r="O174" s="747"/>
      <c r="P174" s="747"/>
      <c r="Q174" s="747"/>
      <c r="R174" s="747"/>
      <c r="S174" s="747"/>
      <c r="T174" s="747"/>
    </row>
    <row r="175" spans="1:20" s="746" customFormat="1" ht="30">
      <c r="A175" s="754" t="s">
        <v>6263</v>
      </c>
      <c r="B175" s="753" t="s">
        <v>6262</v>
      </c>
      <c r="C175" s="750">
        <v>4.5</v>
      </c>
      <c r="D175" s="749">
        <f t="shared" si="16"/>
        <v>0.40433815350389329</v>
      </c>
      <c r="E175" s="688">
        <f t="shared" si="17"/>
        <v>7.5546218487394965</v>
      </c>
      <c r="F175" s="705">
        <v>8.99</v>
      </c>
      <c r="G175" s="748"/>
      <c r="H175" s="747"/>
      <c r="I175" s="747"/>
      <c r="J175" s="747"/>
      <c r="K175" s="747"/>
      <c r="L175" s="747"/>
      <c r="M175" s="747"/>
      <c r="N175" s="747"/>
      <c r="O175" s="747"/>
      <c r="P175" s="747"/>
      <c r="Q175" s="747"/>
      <c r="R175" s="747"/>
      <c r="S175" s="747"/>
      <c r="T175" s="747"/>
    </row>
    <row r="176" spans="1:20" s="746" customFormat="1" ht="30">
      <c r="A176" s="754" t="s">
        <v>6261</v>
      </c>
      <c r="B176" s="753" t="s">
        <v>6260</v>
      </c>
      <c r="C176" s="750">
        <v>8</v>
      </c>
      <c r="D176" s="749">
        <f t="shared" si="16"/>
        <v>0.40462789243277048</v>
      </c>
      <c r="E176" s="688">
        <f t="shared" si="17"/>
        <v>13.436974789915967</v>
      </c>
      <c r="F176" s="705">
        <v>15.99</v>
      </c>
      <c r="G176" s="748"/>
      <c r="H176" s="747"/>
      <c r="I176" s="747"/>
      <c r="J176" s="747"/>
      <c r="K176" s="747"/>
      <c r="L176" s="747"/>
      <c r="M176" s="747"/>
      <c r="N176" s="747"/>
      <c r="O176" s="747"/>
      <c r="P176" s="747"/>
      <c r="Q176" s="747"/>
      <c r="R176" s="747"/>
      <c r="S176" s="747"/>
      <c r="T176" s="747"/>
    </row>
    <row r="177" spans="1:20" s="746" customFormat="1" ht="30">
      <c r="A177" s="754" t="s">
        <v>6259</v>
      </c>
      <c r="B177" s="753" t="s">
        <v>6258</v>
      </c>
      <c r="C177" s="750">
        <v>8</v>
      </c>
      <c r="D177" s="749">
        <f t="shared" si="16"/>
        <v>0.40462789243277048</v>
      </c>
      <c r="E177" s="688">
        <f t="shared" si="17"/>
        <v>13.436974789915967</v>
      </c>
      <c r="F177" s="705">
        <v>15.99</v>
      </c>
      <c r="G177" s="748"/>
      <c r="H177" s="747"/>
      <c r="I177" s="747"/>
      <c r="J177" s="747"/>
      <c r="K177" s="747"/>
      <c r="L177" s="747"/>
      <c r="M177" s="747"/>
      <c r="N177" s="747"/>
      <c r="O177" s="747"/>
      <c r="P177" s="747"/>
      <c r="Q177" s="747"/>
      <c r="R177" s="747"/>
      <c r="S177" s="747"/>
      <c r="T177" s="747"/>
    </row>
    <row r="178" spans="1:20" s="746" customFormat="1" ht="30">
      <c r="A178" s="754" t="s">
        <v>6257</v>
      </c>
      <c r="B178" s="753" t="s">
        <v>6256</v>
      </c>
      <c r="C178" s="750">
        <v>11.5</v>
      </c>
      <c r="D178" s="749">
        <f t="shared" si="16"/>
        <v>0.40474119182253149</v>
      </c>
      <c r="E178" s="688">
        <f t="shared" si="17"/>
        <v>19.319327731092436</v>
      </c>
      <c r="F178" s="705">
        <v>22.99</v>
      </c>
      <c r="G178" s="748"/>
      <c r="H178" s="747"/>
      <c r="I178" s="747"/>
      <c r="J178" s="747"/>
      <c r="K178" s="747"/>
      <c r="L178" s="747"/>
      <c r="M178" s="747"/>
      <c r="N178" s="747"/>
      <c r="O178" s="747"/>
      <c r="P178" s="747"/>
      <c r="Q178" s="747"/>
      <c r="R178" s="747"/>
      <c r="S178" s="747"/>
      <c r="T178" s="747"/>
    </row>
    <row r="179" spans="1:20" s="746" customFormat="1" ht="30">
      <c r="A179" s="754" t="s">
        <v>6255</v>
      </c>
      <c r="B179" s="753" t="s">
        <v>6254</v>
      </c>
      <c r="C179" s="750">
        <v>5</v>
      </c>
      <c r="D179" s="749">
        <f t="shared" si="16"/>
        <v>0.40440440440440445</v>
      </c>
      <c r="E179" s="688">
        <f t="shared" si="17"/>
        <v>8.3949579831932777</v>
      </c>
      <c r="F179" s="705">
        <v>9.99</v>
      </c>
      <c r="G179" s="748"/>
      <c r="H179" s="747"/>
      <c r="I179" s="747"/>
      <c r="J179" s="747"/>
      <c r="K179" s="747"/>
      <c r="L179" s="747"/>
      <c r="M179" s="747"/>
      <c r="N179" s="747"/>
      <c r="O179" s="747"/>
      <c r="P179" s="747"/>
      <c r="Q179" s="747"/>
      <c r="R179" s="747"/>
      <c r="S179" s="747"/>
      <c r="T179" s="747"/>
    </row>
    <row r="180" spans="1:20" s="746" customFormat="1" ht="30">
      <c r="A180" s="754" t="s">
        <v>6253</v>
      </c>
      <c r="B180" s="753" t="s">
        <v>6252</v>
      </c>
      <c r="C180" s="750">
        <v>5</v>
      </c>
      <c r="D180" s="749">
        <f t="shared" si="16"/>
        <v>0.40440440440440445</v>
      </c>
      <c r="E180" s="688">
        <f t="shared" si="17"/>
        <v>8.3949579831932777</v>
      </c>
      <c r="F180" s="705">
        <v>9.99</v>
      </c>
      <c r="G180" s="748"/>
      <c r="H180" s="747"/>
      <c r="I180" s="747"/>
      <c r="J180" s="747"/>
      <c r="K180" s="747"/>
      <c r="L180" s="747"/>
      <c r="M180" s="747"/>
      <c r="N180" s="747"/>
      <c r="O180" s="747"/>
      <c r="P180" s="747"/>
      <c r="Q180" s="747"/>
      <c r="R180" s="747"/>
      <c r="S180" s="747"/>
      <c r="T180" s="747"/>
    </row>
    <row r="181" spans="1:20" s="746" customFormat="1" ht="30">
      <c r="A181" s="754" t="s">
        <v>6251</v>
      </c>
      <c r="B181" s="753" t="s">
        <v>6250</v>
      </c>
      <c r="C181" s="750">
        <v>9.5</v>
      </c>
      <c r="D181" s="749">
        <f t="shared" si="16"/>
        <v>0.40468667719852552</v>
      </c>
      <c r="E181" s="688">
        <f t="shared" si="17"/>
        <v>15.957983193277311</v>
      </c>
      <c r="F181" s="705">
        <v>18.989999999999998</v>
      </c>
      <c r="G181" s="748"/>
      <c r="H181" s="747"/>
      <c r="I181" s="747"/>
      <c r="J181" s="747"/>
      <c r="K181" s="747"/>
      <c r="L181" s="747"/>
      <c r="M181" s="747"/>
      <c r="N181" s="747"/>
      <c r="O181" s="747"/>
      <c r="P181" s="747"/>
      <c r="Q181" s="747"/>
      <c r="R181" s="747"/>
      <c r="S181" s="747"/>
      <c r="T181" s="747"/>
    </row>
    <row r="182" spans="1:20" s="746" customFormat="1" ht="30">
      <c r="A182" s="754" t="s">
        <v>6249</v>
      </c>
      <c r="B182" s="753" t="s">
        <v>6248</v>
      </c>
      <c r="C182" s="750">
        <v>5.5</v>
      </c>
      <c r="D182" s="749">
        <f t="shared" si="16"/>
        <v>0.40445859872611473</v>
      </c>
      <c r="E182" s="688">
        <f t="shared" si="17"/>
        <v>9.2352941176470598</v>
      </c>
      <c r="F182" s="705">
        <v>10.99</v>
      </c>
      <c r="G182" s="748"/>
      <c r="H182" s="747"/>
      <c r="I182" s="747"/>
      <c r="J182" s="747"/>
      <c r="K182" s="747"/>
      <c r="L182" s="747"/>
      <c r="M182" s="747"/>
      <c r="N182" s="747"/>
      <c r="O182" s="747"/>
      <c r="P182" s="747"/>
      <c r="Q182" s="747"/>
      <c r="R182" s="747"/>
      <c r="S182" s="747"/>
      <c r="T182" s="747"/>
    </row>
    <row r="183" spans="1:20" s="746" customFormat="1" ht="30">
      <c r="A183" s="754" t="s">
        <v>6247</v>
      </c>
      <c r="B183" s="753" t="s">
        <v>6246</v>
      </c>
      <c r="C183" s="750">
        <v>7.5</v>
      </c>
      <c r="D183" s="749">
        <f t="shared" si="16"/>
        <v>0.40460306871247503</v>
      </c>
      <c r="E183" s="688">
        <f t="shared" si="17"/>
        <v>12.596638655462186</v>
      </c>
      <c r="F183" s="705">
        <v>14.99</v>
      </c>
      <c r="G183" s="748"/>
      <c r="H183" s="747"/>
      <c r="I183" s="747"/>
      <c r="J183" s="747"/>
      <c r="K183" s="747"/>
      <c r="L183" s="747"/>
      <c r="M183" s="747"/>
      <c r="N183" s="747"/>
      <c r="O183" s="747"/>
      <c r="P183" s="747"/>
      <c r="Q183" s="747"/>
      <c r="R183" s="747"/>
      <c r="S183" s="747"/>
      <c r="T183" s="747"/>
    </row>
    <row r="184" spans="1:20" s="746" customFormat="1" ht="30">
      <c r="A184" s="754" t="s">
        <v>6245</v>
      </c>
      <c r="B184" s="753" t="s">
        <v>6244</v>
      </c>
      <c r="C184" s="750">
        <v>7.5</v>
      </c>
      <c r="D184" s="749">
        <f t="shared" si="16"/>
        <v>0.40460306871247503</v>
      </c>
      <c r="E184" s="688">
        <f t="shared" si="17"/>
        <v>12.596638655462186</v>
      </c>
      <c r="F184" s="705">
        <v>14.99</v>
      </c>
      <c r="G184" s="748"/>
      <c r="H184" s="747"/>
      <c r="I184" s="747"/>
      <c r="J184" s="747"/>
      <c r="K184" s="747"/>
      <c r="L184" s="747"/>
      <c r="M184" s="747"/>
      <c r="N184" s="747"/>
      <c r="O184" s="747"/>
      <c r="P184" s="747"/>
      <c r="Q184" s="747"/>
      <c r="R184" s="747"/>
      <c r="S184" s="747"/>
      <c r="T184" s="747"/>
    </row>
    <row r="185" spans="1:20" s="746" customFormat="1" ht="15.75">
      <c r="A185" s="754" t="s">
        <v>6243</v>
      </c>
      <c r="B185" s="755" t="s">
        <v>6242</v>
      </c>
      <c r="C185" s="750">
        <v>4.5</v>
      </c>
      <c r="D185" s="749">
        <f t="shared" si="16"/>
        <v>0.40433815350389329</v>
      </c>
      <c r="E185" s="688">
        <f t="shared" si="17"/>
        <v>7.5546218487394965</v>
      </c>
      <c r="F185" s="705">
        <v>8.99</v>
      </c>
      <c r="G185" s="748"/>
      <c r="H185" s="747"/>
      <c r="I185" s="747"/>
      <c r="J185" s="747"/>
      <c r="K185" s="747"/>
      <c r="L185" s="747"/>
      <c r="M185" s="747"/>
      <c r="N185" s="747"/>
      <c r="O185" s="747"/>
      <c r="P185" s="747"/>
      <c r="Q185" s="747"/>
      <c r="R185" s="747"/>
      <c r="S185" s="747"/>
      <c r="T185" s="747"/>
    </row>
    <row r="186" spans="1:20" s="746" customFormat="1" ht="15.75">
      <c r="A186" s="754" t="s">
        <v>6241</v>
      </c>
      <c r="B186" s="755" t="s">
        <v>6240</v>
      </c>
      <c r="C186" s="750">
        <v>4.5</v>
      </c>
      <c r="D186" s="749">
        <f t="shared" si="16"/>
        <v>0.40433815350389329</v>
      </c>
      <c r="E186" s="688">
        <f t="shared" si="17"/>
        <v>7.5546218487394965</v>
      </c>
      <c r="F186" s="705">
        <v>8.99</v>
      </c>
      <c r="G186" s="748"/>
      <c r="H186" s="747"/>
      <c r="I186" s="747"/>
      <c r="J186" s="747"/>
      <c r="K186" s="747"/>
      <c r="L186" s="747"/>
      <c r="M186" s="747"/>
      <c r="N186" s="747"/>
      <c r="O186" s="747"/>
      <c r="P186" s="747"/>
      <c r="Q186" s="747"/>
      <c r="R186" s="747"/>
      <c r="S186" s="747"/>
      <c r="T186" s="747"/>
    </row>
    <row r="187" spans="1:20" s="746" customFormat="1" ht="15.75">
      <c r="A187" s="754" t="s">
        <v>6239</v>
      </c>
      <c r="B187" s="755" t="s">
        <v>6238</v>
      </c>
      <c r="C187" s="750">
        <v>4.5</v>
      </c>
      <c r="D187" s="749">
        <f t="shared" si="16"/>
        <v>0.40433815350389329</v>
      </c>
      <c r="E187" s="688">
        <f t="shared" si="17"/>
        <v>7.5546218487394965</v>
      </c>
      <c r="F187" s="705">
        <v>8.99</v>
      </c>
      <c r="G187" s="748"/>
      <c r="H187" s="747"/>
      <c r="I187" s="747"/>
      <c r="J187" s="747"/>
      <c r="K187" s="747"/>
      <c r="L187" s="747"/>
      <c r="M187" s="747"/>
      <c r="N187" s="747"/>
      <c r="O187" s="747"/>
      <c r="P187" s="747"/>
      <c r="Q187" s="747"/>
      <c r="R187" s="747"/>
      <c r="S187" s="747"/>
      <c r="T187" s="747"/>
    </row>
    <row r="188" spans="1:20" s="746" customFormat="1" ht="15.75">
      <c r="A188" s="754" t="s">
        <v>6237</v>
      </c>
      <c r="B188" s="755" t="s">
        <v>6236</v>
      </c>
      <c r="C188" s="750">
        <v>5.5</v>
      </c>
      <c r="D188" s="749">
        <f t="shared" si="16"/>
        <v>0.40445859872611473</v>
      </c>
      <c r="E188" s="688">
        <f t="shared" si="17"/>
        <v>9.2352941176470598</v>
      </c>
      <c r="F188" s="705">
        <v>10.99</v>
      </c>
      <c r="G188" s="748"/>
      <c r="H188" s="747"/>
      <c r="I188" s="747"/>
      <c r="J188" s="747"/>
      <c r="K188" s="747"/>
      <c r="L188" s="747"/>
      <c r="M188" s="747"/>
      <c r="N188" s="747"/>
      <c r="O188" s="747"/>
      <c r="P188" s="747"/>
      <c r="Q188" s="747"/>
      <c r="R188" s="747"/>
      <c r="S188" s="747"/>
      <c r="T188" s="747"/>
    </row>
    <row r="189" spans="1:20" s="746" customFormat="1" ht="30">
      <c r="A189" s="754" t="s">
        <v>6235</v>
      </c>
      <c r="B189" s="755" t="s">
        <v>6234</v>
      </c>
      <c r="C189" s="750">
        <v>4.5</v>
      </c>
      <c r="D189" s="749">
        <f t="shared" si="16"/>
        <v>0.40433815350389329</v>
      </c>
      <c r="E189" s="688">
        <f t="shared" si="17"/>
        <v>7.5546218487394965</v>
      </c>
      <c r="F189" s="705">
        <v>8.99</v>
      </c>
      <c r="G189" s="748"/>
      <c r="H189" s="747"/>
      <c r="I189" s="747"/>
      <c r="J189" s="747"/>
      <c r="K189" s="747"/>
      <c r="L189" s="747"/>
      <c r="M189" s="747"/>
      <c r="N189" s="747"/>
      <c r="O189" s="747"/>
      <c r="P189" s="747"/>
      <c r="Q189" s="747"/>
      <c r="R189" s="747"/>
      <c r="S189" s="747"/>
      <c r="T189" s="747"/>
    </row>
    <row r="190" spans="1:20" s="746" customFormat="1" ht="15.75">
      <c r="A190" s="754" t="s">
        <v>6233</v>
      </c>
      <c r="B190" s="753" t="s">
        <v>6229</v>
      </c>
      <c r="C190" s="750">
        <v>4.5</v>
      </c>
      <c r="D190" s="749">
        <f t="shared" si="16"/>
        <v>0.40433815350389329</v>
      </c>
      <c r="E190" s="688">
        <f t="shared" si="17"/>
        <v>7.5546218487394965</v>
      </c>
      <c r="F190" s="705">
        <v>8.99</v>
      </c>
      <c r="G190" s="748"/>
      <c r="H190" s="747"/>
      <c r="I190" s="747"/>
      <c r="J190" s="747"/>
      <c r="K190" s="747"/>
      <c r="L190" s="747"/>
      <c r="M190" s="747"/>
      <c r="N190" s="747"/>
      <c r="O190" s="747"/>
      <c r="P190" s="747"/>
      <c r="Q190" s="747"/>
      <c r="R190" s="747"/>
      <c r="S190" s="747"/>
      <c r="T190" s="747"/>
    </row>
    <row r="191" spans="1:20" s="746" customFormat="1" ht="15.75">
      <c r="A191" s="754" t="s">
        <v>6232</v>
      </c>
      <c r="B191" s="753" t="s">
        <v>6229</v>
      </c>
      <c r="C191" s="750">
        <v>5.5</v>
      </c>
      <c r="D191" s="749">
        <f t="shared" si="16"/>
        <v>0.40445859872611473</v>
      </c>
      <c r="E191" s="688">
        <f t="shared" si="17"/>
        <v>9.2352941176470598</v>
      </c>
      <c r="F191" s="705">
        <v>10.99</v>
      </c>
      <c r="G191" s="748"/>
      <c r="H191" s="747"/>
      <c r="I191" s="747"/>
      <c r="J191" s="747"/>
      <c r="K191" s="747"/>
      <c r="L191" s="747"/>
      <c r="M191" s="747"/>
      <c r="N191" s="747"/>
      <c r="O191" s="747"/>
      <c r="P191" s="747"/>
      <c r="Q191" s="747"/>
      <c r="R191" s="747"/>
      <c r="S191" s="747"/>
      <c r="T191" s="747"/>
    </row>
    <row r="192" spans="1:20" s="746" customFormat="1" ht="15.75">
      <c r="A192" s="754" t="s">
        <v>6231</v>
      </c>
      <c r="B192" s="753" t="s">
        <v>6229</v>
      </c>
      <c r="C192" s="750">
        <v>5.5</v>
      </c>
      <c r="D192" s="749">
        <f t="shared" si="16"/>
        <v>0.40445859872611473</v>
      </c>
      <c r="E192" s="688">
        <f t="shared" si="17"/>
        <v>9.2352941176470598</v>
      </c>
      <c r="F192" s="705">
        <v>10.99</v>
      </c>
      <c r="G192" s="748"/>
      <c r="H192" s="747"/>
      <c r="I192" s="747"/>
      <c r="J192" s="747"/>
      <c r="K192" s="747"/>
      <c r="L192" s="747"/>
      <c r="M192" s="747"/>
      <c r="N192" s="747"/>
      <c r="O192" s="747"/>
      <c r="P192" s="747"/>
      <c r="Q192" s="747"/>
      <c r="R192" s="747"/>
      <c r="S192" s="747"/>
      <c r="T192" s="747"/>
    </row>
    <row r="193" spans="1:20" s="746" customFormat="1" ht="15.75">
      <c r="A193" s="754" t="s">
        <v>6230</v>
      </c>
      <c r="B193" s="753" t="s">
        <v>6229</v>
      </c>
      <c r="C193" s="750">
        <v>5.5</v>
      </c>
      <c r="D193" s="749">
        <f t="shared" si="16"/>
        <v>0.40445859872611473</v>
      </c>
      <c r="E193" s="688">
        <f t="shared" si="17"/>
        <v>9.2352941176470598</v>
      </c>
      <c r="F193" s="705">
        <v>10.99</v>
      </c>
      <c r="G193" s="748"/>
      <c r="H193" s="747"/>
      <c r="I193" s="747"/>
      <c r="J193" s="747"/>
      <c r="K193" s="747"/>
      <c r="L193" s="747"/>
      <c r="M193" s="747"/>
      <c r="N193" s="747"/>
      <c r="O193" s="747"/>
      <c r="P193" s="747"/>
      <c r="Q193" s="747"/>
      <c r="R193" s="747"/>
      <c r="S193" s="747"/>
      <c r="T193" s="747"/>
    </row>
    <row r="194" spans="1:20" s="746" customFormat="1" ht="30">
      <c r="A194" s="754" t="s">
        <v>6228</v>
      </c>
      <c r="B194" s="753" t="s">
        <v>6227</v>
      </c>
      <c r="C194" s="750">
        <v>4.5</v>
      </c>
      <c r="D194" s="749">
        <f t="shared" si="16"/>
        <v>0.40433815350389329</v>
      </c>
      <c r="E194" s="688">
        <f t="shared" si="17"/>
        <v>7.5546218487394965</v>
      </c>
      <c r="F194" s="705">
        <v>8.99</v>
      </c>
      <c r="G194" s="748"/>
      <c r="H194" s="747"/>
      <c r="I194" s="747"/>
      <c r="J194" s="747"/>
      <c r="K194" s="747"/>
      <c r="L194" s="747"/>
      <c r="M194" s="747"/>
      <c r="N194" s="747"/>
      <c r="O194" s="747"/>
      <c r="P194" s="747"/>
      <c r="Q194" s="747"/>
      <c r="R194" s="747"/>
      <c r="S194" s="747"/>
      <c r="T194" s="747"/>
    </row>
    <row r="195" spans="1:20" s="746" customFormat="1" ht="30">
      <c r="A195" s="754" t="s">
        <v>6226</v>
      </c>
      <c r="B195" s="753" t="s">
        <v>6225</v>
      </c>
      <c r="C195" s="750">
        <v>4.5</v>
      </c>
      <c r="D195" s="749">
        <f t="shared" si="16"/>
        <v>0.40433815350389329</v>
      </c>
      <c r="E195" s="688">
        <f t="shared" si="17"/>
        <v>7.5546218487394965</v>
      </c>
      <c r="F195" s="705">
        <v>8.99</v>
      </c>
      <c r="G195" s="748"/>
      <c r="H195" s="747"/>
      <c r="I195" s="747"/>
      <c r="J195" s="747"/>
      <c r="K195" s="747"/>
      <c r="L195" s="747"/>
      <c r="M195" s="747"/>
      <c r="N195" s="747"/>
      <c r="O195" s="747"/>
      <c r="P195" s="747"/>
      <c r="Q195" s="747"/>
      <c r="R195" s="747"/>
      <c r="S195" s="747"/>
      <c r="T195" s="747"/>
    </row>
    <row r="196" spans="1:20" s="746" customFormat="1" ht="30">
      <c r="A196" s="754" t="s">
        <v>6224</v>
      </c>
      <c r="B196" s="753" t="s">
        <v>6223</v>
      </c>
      <c r="C196" s="750">
        <v>6.5</v>
      </c>
      <c r="D196" s="749">
        <f t="shared" si="16"/>
        <v>0.40454195535026943</v>
      </c>
      <c r="E196" s="688">
        <f t="shared" si="17"/>
        <v>10.915966386554622</v>
      </c>
      <c r="F196" s="705">
        <v>12.99</v>
      </c>
      <c r="G196" s="748"/>
      <c r="H196" s="747"/>
      <c r="I196" s="747"/>
      <c r="J196" s="747"/>
      <c r="K196" s="747"/>
      <c r="L196" s="747"/>
      <c r="M196" s="747"/>
      <c r="N196" s="747"/>
      <c r="O196" s="747"/>
      <c r="P196" s="747"/>
      <c r="Q196" s="747"/>
      <c r="R196" s="747"/>
      <c r="S196" s="747"/>
      <c r="T196" s="747"/>
    </row>
    <row r="197" spans="1:20" s="746" customFormat="1" ht="30">
      <c r="A197" s="754" t="s">
        <v>6222</v>
      </c>
      <c r="B197" s="753" t="s">
        <v>6221</v>
      </c>
      <c r="C197" s="750">
        <v>6.5</v>
      </c>
      <c r="D197" s="749">
        <f t="shared" si="16"/>
        <v>0.40454195535026943</v>
      </c>
      <c r="E197" s="688">
        <f t="shared" si="17"/>
        <v>10.915966386554622</v>
      </c>
      <c r="F197" s="705">
        <v>12.99</v>
      </c>
      <c r="G197" s="748"/>
      <c r="H197" s="747"/>
      <c r="I197" s="747"/>
      <c r="J197" s="747"/>
      <c r="K197" s="747"/>
      <c r="L197" s="747"/>
      <c r="M197" s="747"/>
      <c r="N197" s="747"/>
      <c r="O197" s="747"/>
      <c r="P197" s="747"/>
      <c r="Q197" s="747"/>
      <c r="R197" s="747"/>
      <c r="S197" s="747"/>
      <c r="T197" s="747"/>
    </row>
    <row r="198" spans="1:20" s="746" customFormat="1" ht="15.75">
      <c r="A198" s="754" t="s">
        <v>6220</v>
      </c>
      <c r="B198" s="753" t="s">
        <v>6219</v>
      </c>
      <c r="C198" s="750">
        <v>5.5</v>
      </c>
      <c r="D198" s="749">
        <f t="shared" si="16"/>
        <v>0.40445859872611473</v>
      </c>
      <c r="E198" s="688">
        <f t="shared" si="17"/>
        <v>9.2352941176470598</v>
      </c>
      <c r="F198" s="705">
        <v>10.99</v>
      </c>
      <c r="G198" s="748"/>
      <c r="H198" s="747"/>
      <c r="I198" s="747"/>
      <c r="J198" s="747"/>
      <c r="K198" s="747"/>
      <c r="L198" s="747"/>
      <c r="M198" s="747"/>
      <c r="N198" s="747"/>
      <c r="O198" s="747"/>
      <c r="P198" s="747"/>
      <c r="Q198" s="747"/>
      <c r="R198" s="747"/>
      <c r="S198" s="747"/>
      <c r="T198" s="747"/>
    </row>
    <row r="199" spans="1:20" s="746" customFormat="1" ht="15.75">
      <c r="A199" s="754" t="s">
        <v>6218</v>
      </c>
      <c r="B199" s="753" t="s">
        <v>6217</v>
      </c>
      <c r="C199" s="750">
        <v>5.5</v>
      </c>
      <c r="D199" s="749">
        <f t="shared" si="16"/>
        <v>0.40445859872611473</v>
      </c>
      <c r="E199" s="688">
        <f t="shared" si="17"/>
        <v>9.2352941176470598</v>
      </c>
      <c r="F199" s="705">
        <v>10.99</v>
      </c>
      <c r="G199" s="748"/>
      <c r="H199" s="747"/>
      <c r="I199" s="747"/>
      <c r="J199" s="747"/>
      <c r="K199" s="747"/>
      <c r="L199" s="747"/>
      <c r="M199" s="747"/>
      <c r="N199" s="747"/>
      <c r="O199" s="747"/>
      <c r="P199" s="747"/>
      <c r="Q199" s="747"/>
      <c r="R199" s="747"/>
      <c r="S199" s="747"/>
      <c r="T199" s="747"/>
    </row>
    <row r="200" spans="1:20" s="746" customFormat="1" ht="15.75">
      <c r="A200" s="754" t="s">
        <v>6216</v>
      </c>
      <c r="B200" s="753" t="s">
        <v>6215</v>
      </c>
      <c r="C200" s="750">
        <v>4</v>
      </c>
      <c r="D200" s="749">
        <f t="shared" si="16"/>
        <v>0.47052280311457179</v>
      </c>
      <c r="E200" s="688">
        <f t="shared" si="17"/>
        <v>7.5546218487394965</v>
      </c>
      <c r="F200" s="705">
        <v>8.99</v>
      </c>
      <c r="G200" s="748"/>
      <c r="H200" s="747"/>
      <c r="I200" s="747"/>
      <c r="J200" s="747"/>
      <c r="K200" s="747"/>
      <c r="L200" s="747"/>
      <c r="M200" s="747"/>
      <c r="N200" s="747"/>
      <c r="O200" s="747"/>
      <c r="P200" s="747"/>
      <c r="Q200" s="747"/>
      <c r="R200" s="747"/>
      <c r="S200" s="747"/>
      <c r="T200" s="747"/>
    </row>
    <row r="201" spans="1:20" s="746" customFormat="1" ht="30">
      <c r="A201" s="754" t="s">
        <v>6214</v>
      </c>
      <c r="B201" s="753" t="s">
        <v>6213</v>
      </c>
      <c r="C201" s="750">
        <v>5.5</v>
      </c>
      <c r="D201" s="749">
        <f t="shared" si="16"/>
        <v>0.40445859872611473</v>
      </c>
      <c r="E201" s="688">
        <f t="shared" si="17"/>
        <v>9.2352941176470598</v>
      </c>
      <c r="F201" s="705">
        <v>10.99</v>
      </c>
      <c r="G201" s="748"/>
      <c r="H201" s="747"/>
      <c r="I201" s="747"/>
      <c r="J201" s="747"/>
      <c r="K201" s="747"/>
      <c r="L201" s="747"/>
      <c r="M201" s="747"/>
      <c r="N201" s="747"/>
      <c r="O201" s="747"/>
      <c r="P201" s="747"/>
      <c r="Q201" s="747"/>
      <c r="R201" s="747"/>
      <c r="S201" s="747"/>
      <c r="T201" s="747"/>
    </row>
    <row r="202" spans="1:20" s="746" customFormat="1" ht="30">
      <c r="A202" s="752" t="s">
        <v>6212</v>
      </c>
      <c r="B202" s="751" t="s">
        <v>6211</v>
      </c>
      <c r="C202" s="750">
        <v>5.5</v>
      </c>
      <c r="D202" s="749">
        <f t="shared" si="16"/>
        <v>0.40445859872611473</v>
      </c>
      <c r="E202" s="688">
        <f t="shared" si="17"/>
        <v>9.2352941176470598</v>
      </c>
      <c r="F202" s="705">
        <v>10.99</v>
      </c>
      <c r="G202" s="748"/>
      <c r="H202" s="747"/>
      <c r="I202" s="747"/>
      <c r="J202" s="747"/>
      <c r="K202" s="747"/>
      <c r="L202" s="747"/>
      <c r="M202" s="747"/>
      <c r="N202" s="747"/>
      <c r="O202" s="747"/>
      <c r="P202" s="747"/>
      <c r="Q202" s="747"/>
      <c r="R202" s="747"/>
      <c r="S202" s="747"/>
      <c r="T202" s="747"/>
    </row>
    <row r="203" spans="1:20">
      <c r="A203" s="743"/>
      <c r="B203" s="745"/>
      <c r="C203" s="743"/>
      <c r="D203" s="744"/>
      <c r="E203" s="743"/>
      <c r="F203" s="742"/>
    </row>
    <row r="204" spans="1:20">
      <c r="A204" s="738"/>
      <c r="C204" s="738"/>
      <c r="D204" s="741"/>
      <c r="E204" s="738"/>
    </row>
    <row r="205" spans="1:20">
      <c r="A205" s="738"/>
      <c r="C205" s="738"/>
      <c r="D205" s="741"/>
      <c r="E205" s="738"/>
    </row>
    <row r="206" spans="1:20">
      <c r="A206" s="738"/>
      <c r="C206" s="738"/>
      <c r="D206" s="741"/>
      <c r="E206" s="738"/>
    </row>
    <row r="207" spans="1:20">
      <c r="A207" s="738"/>
      <c r="C207" s="738"/>
      <c r="D207" s="741"/>
      <c r="E207" s="738"/>
    </row>
    <row r="208" spans="1:20">
      <c r="A208" s="738"/>
      <c r="C208" s="738"/>
      <c r="D208" s="741"/>
      <c r="E208" s="738"/>
    </row>
    <row r="209" spans="1:20">
      <c r="A209" s="738"/>
      <c r="C209" s="738"/>
      <c r="D209" s="741"/>
      <c r="E209" s="738"/>
      <c r="F209" s="737"/>
      <c r="G209" s="737"/>
      <c r="H209" s="737"/>
      <c r="I209" s="737"/>
      <c r="J209" s="737"/>
      <c r="K209" s="737"/>
      <c r="L209" s="737"/>
      <c r="M209" s="737"/>
      <c r="N209" s="737"/>
      <c r="O209" s="737"/>
      <c r="P209" s="737"/>
      <c r="Q209" s="737"/>
      <c r="R209" s="737"/>
      <c r="S209" s="737"/>
      <c r="T209" s="737"/>
    </row>
    <row r="210" spans="1:20">
      <c r="A210" s="738"/>
      <c r="C210" s="738"/>
      <c r="D210" s="741"/>
      <c r="E210" s="738"/>
      <c r="F210" s="737"/>
      <c r="G210" s="737"/>
      <c r="H210" s="737"/>
      <c r="I210" s="737"/>
      <c r="J210" s="737"/>
      <c r="K210" s="737"/>
      <c r="L210" s="737"/>
      <c r="M210" s="737"/>
      <c r="N210" s="737"/>
      <c r="O210" s="737"/>
      <c r="P210" s="737"/>
      <c r="Q210" s="737"/>
      <c r="R210" s="737"/>
      <c r="S210" s="737"/>
      <c r="T210" s="737"/>
    </row>
    <row r="211" spans="1:20">
      <c r="A211" s="738"/>
      <c r="C211" s="738"/>
      <c r="D211" s="741"/>
      <c r="E211" s="738"/>
      <c r="F211" s="737"/>
      <c r="G211" s="737"/>
      <c r="H211" s="737"/>
      <c r="I211" s="737"/>
      <c r="J211" s="737"/>
      <c r="K211" s="737"/>
      <c r="L211" s="737"/>
      <c r="M211" s="737"/>
      <c r="N211" s="737"/>
      <c r="O211" s="737"/>
      <c r="P211" s="737"/>
      <c r="Q211" s="737"/>
      <c r="R211" s="737"/>
      <c r="S211" s="737"/>
      <c r="T211" s="737"/>
    </row>
    <row r="212" spans="1:20">
      <c r="A212" s="738"/>
      <c r="C212" s="738"/>
      <c r="D212" s="741"/>
      <c r="E212" s="738"/>
      <c r="F212" s="737"/>
      <c r="G212" s="737"/>
      <c r="H212" s="737"/>
      <c r="I212" s="737"/>
      <c r="J212" s="737"/>
      <c r="K212" s="737"/>
      <c r="L212" s="737"/>
      <c r="M212" s="737"/>
      <c r="N212" s="737"/>
      <c r="O212" s="737"/>
      <c r="P212" s="737"/>
      <c r="Q212" s="737"/>
      <c r="R212" s="737"/>
      <c r="S212" s="737"/>
      <c r="T212" s="737"/>
    </row>
    <row r="213" spans="1:20">
      <c r="A213" s="738"/>
      <c r="C213" s="738"/>
      <c r="D213" s="741"/>
      <c r="E213" s="738"/>
      <c r="F213" s="737"/>
      <c r="G213" s="737"/>
      <c r="H213" s="737"/>
      <c r="I213" s="737"/>
      <c r="J213" s="737"/>
      <c r="K213" s="737"/>
      <c r="L213" s="737"/>
      <c r="M213" s="737"/>
      <c r="N213" s="737"/>
      <c r="O213" s="737"/>
      <c r="P213" s="737"/>
      <c r="Q213" s="737"/>
      <c r="R213" s="737"/>
      <c r="S213" s="737"/>
      <c r="T213" s="737"/>
    </row>
    <row r="214" spans="1:20">
      <c r="A214" s="738"/>
      <c r="C214" s="738"/>
      <c r="D214" s="741"/>
      <c r="E214" s="738"/>
      <c r="F214" s="737"/>
      <c r="G214" s="737"/>
      <c r="H214" s="737"/>
      <c r="I214" s="737"/>
      <c r="J214" s="737"/>
      <c r="K214" s="737"/>
      <c r="L214" s="737"/>
      <c r="M214" s="737"/>
      <c r="N214" s="737"/>
      <c r="O214" s="737"/>
      <c r="P214" s="737"/>
      <c r="Q214" s="737"/>
      <c r="R214" s="737"/>
      <c r="S214" s="737"/>
      <c r="T214" s="737"/>
    </row>
    <row r="215" spans="1:20">
      <c r="A215" s="738"/>
      <c r="C215" s="738"/>
      <c r="D215" s="741"/>
      <c r="E215" s="738"/>
      <c r="F215" s="737"/>
      <c r="G215" s="737"/>
      <c r="H215" s="737"/>
      <c r="I215" s="737"/>
      <c r="J215" s="737"/>
      <c r="K215" s="737"/>
      <c r="L215" s="737"/>
      <c r="M215" s="737"/>
      <c r="N215" s="737"/>
      <c r="O215" s="737"/>
      <c r="P215" s="737"/>
      <c r="Q215" s="737"/>
      <c r="R215" s="737"/>
      <c r="S215" s="737"/>
      <c r="T215" s="737"/>
    </row>
    <row r="216" spans="1:20">
      <c r="A216" s="738"/>
      <c r="C216" s="738"/>
      <c r="D216" s="741"/>
      <c r="E216" s="738"/>
      <c r="F216" s="737"/>
      <c r="G216" s="737"/>
      <c r="H216" s="737"/>
      <c r="I216" s="737"/>
      <c r="J216" s="737"/>
      <c r="K216" s="737"/>
      <c r="L216" s="737"/>
      <c r="M216" s="737"/>
      <c r="N216" s="737"/>
      <c r="O216" s="737"/>
      <c r="P216" s="737"/>
      <c r="Q216" s="737"/>
      <c r="R216" s="737"/>
      <c r="S216" s="737"/>
      <c r="T216" s="737"/>
    </row>
    <row r="217" spans="1:20">
      <c r="A217" s="738"/>
      <c r="C217" s="738"/>
      <c r="D217" s="741"/>
      <c r="E217" s="738"/>
      <c r="F217" s="737"/>
      <c r="G217" s="737"/>
      <c r="H217" s="737"/>
      <c r="I217" s="737"/>
      <c r="J217" s="737"/>
      <c r="K217" s="737"/>
      <c r="L217" s="737"/>
      <c r="M217" s="737"/>
      <c r="N217" s="737"/>
      <c r="O217" s="737"/>
      <c r="P217" s="737"/>
      <c r="Q217" s="737"/>
      <c r="R217" s="737"/>
      <c r="S217" s="737"/>
      <c r="T217" s="737"/>
    </row>
    <row r="218" spans="1:20">
      <c r="A218" s="738"/>
      <c r="C218" s="738"/>
      <c r="D218" s="741"/>
      <c r="E218" s="738"/>
      <c r="F218" s="737"/>
      <c r="G218" s="737"/>
      <c r="H218" s="737"/>
      <c r="I218" s="737"/>
      <c r="J218" s="737"/>
      <c r="K218" s="737"/>
      <c r="L218" s="737"/>
      <c r="M218" s="737"/>
      <c r="N218" s="737"/>
      <c r="O218" s="737"/>
      <c r="P218" s="737"/>
      <c r="Q218" s="737"/>
      <c r="R218" s="737"/>
      <c r="S218" s="737"/>
      <c r="T218" s="737"/>
    </row>
    <row r="219" spans="1:20">
      <c r="A219" s="738"/>
      <c r="C219" s="738"/>
      <c r="D219" s="741"/>
      <c r="E219" s="738"/>
      <c r="F219" s="737"/>
      <c r="G219" s="737"/>
      <c r="H219" s="737"/>
      <c r="I219" s="737"/>
      <c r="J219" s="737"/>
      <c r="K219" s="737"/>
      <c r="L219" s="737"/>
      <c r="M219" s="737"/>
      <c r="N219" s="737"/>
      <c r="O219" s="737"/>
      <c r="P219" s="737"/>
      <c r="Q219" s="737"/>
      <c r="R219" s="737"/>
      <c r="S219" s="737"/>
      <c r="T219" s="737"/>
    </row>
    <row r="220" spans="1:20">
      <c r="A220" s="738"/>
      <c r="C220" s="738"/>
      <c r="D220" s="741"/>
      <c r="E220" s="738"/>
      <c r="F220" s="737"/>
      <c r="G220" s="737"/>
      <c r="H220" s="737"/>
      <c r="I220" s="737"/>
      <c r="J220" s="737"/>
      <c r="K220" s="737"/>
      <c r="L220" s="737"/>
      <c r="M220" s="737"/>
      <c r="N220" s="737"/>
      <c r="O220" s="737"/>
      <c r="P220" s="737"/>
      <c r="Q220" s="737"/>
      <c r="R220" s="737"/>
      <c r="S220" s="737"/>
      <c r="T220" s="737"/>
    </row>
    <row r="221" spans="1:20">
      <c r="A221" s="738"/>
      <c r="C221" s="738"/>
      <c r="D221" s="741"/>
      <c r="E221" s="738"/>
      <c r="F221" s="737"/>
      <c r="G221" s="737"/>
      <c r="H221" s="737"/>
      <c r="I221" s="737"/>
      <c r="J221" s="737"/>
      <c r="K221" s="737"/>
      <c r="L221" s="737"/>
      <c r="M221" s="737"/>
      <c r="N221" s="737"/>
      <c r="O221" s="737"/>
      <c r="P221" s="737"/>
      <c r="Q221" s="737"/>
      <c r="R221" s="737"/>
      <c r="S221" s="737"/>
      <c r="T221" s="737"/>
    </row>
    <row r="222" spans="1:20">
      <c r="A222" s="738"/>
      <c r="C222" s="738"/>
      <c r="D222" s="741"/>
      <c r="E222" s="738"/>
      <c r="F222" s="737"/>
      <c r="G222" s="737"/>
      <c r="H222" s="737"/>
      <c r="I222" s="737"/>
      <c r="J222" s="737"/>
      <c r="K222" s="737"/>
      <c r="L222" s="737"/>
      <c r="M222" s="737"/>
      <c r="N222" s="737"/>
      <c r="O222" s="737"/>
      <c r="P222" s="737"/>
      <c r="Q222" s="737"/>
      <c r="R222" s="737"/>
      <c r="S222" s="737"/>
      <c r="T222" s="737"/>
    </row>
    <row r="223" spans="1:20">
      <c r="A223" s="738"/>
      <c r="C223" s="738"/>
      <c r="D223" s="741"/>
      <c r="E223" s="738"/>
      <c r="F223" s="737"/>
      <c r="G223" s="737"/>
      <c r="H223" s="737"/>
      <c r="I223" s="737"/>
      <c r="J223" s="737"/>
      <c r="K223" s="737"/>
      <c r="L223" s="737"/>
      <c r="M223" s="737"/>
      <c r="N223" s="737"/>
      <c r="O223" s="737"/>
      <c r="P223" s="737"/>
      <c r="Q223" s="737"/>
      <c r="R223" s="737"/>
      <c r="S223" s="737"/>
      <c r="T223" s="737"/>
    </row>
    <row r="224" spans="1:20">
      <c r="A224" s="738"/>
      <c r="C224" s="738"/>
      <c r="D224" s="741"/>
      <c r="E224" s="738"/>
      <c r="F224" s="737"/>
      <c r="G224" s="737"/>
      <c r="H224" s="737"/>
      <c r="I224" s="737"/>
      <c r="J224" s="737"/>
      <c r="K224" s="737"/>
      <c r="L224" s="737"/>
      <c r="M224" s="737"/>
      <c r="N224" s="737"/>
      <c r="O224" s="737"/>
      <c r="P224" s="737"/>
      <c r="Q224" s="737"/>
      <c r="R224" s="737"/>
      <c r="S224" s="737"/>
      <c r="T224" s="737"/>
    </row>
    <row r="225" spans="1:20">
      <c r="A225" s="738"/>
      <c r="C225" s="738"/>
      <c r="D225" s="741"/>
      <c r="E225" s="738"/>
      <c r="F225" s="737"/>
      <c r="G225" s="737"/>
      <c r="H225" s="737"/>
      <c r="I225" s="737"/>
      <c r="J225" s="737"/>
      <c r="K225" s="737"/>
      <c r="L225" s="737"/>
      <c r="M225" s="737"/>
      <c r="N225" s="737"/>
      <c r="O225" s="737"/>
      <c r="P225" s="737"/>
      <c r="Q225" s="737"/>
      <c r="R225" s="737"/>
      <c r="S225" s="737"/>
      <c r="T225" s="737"/>
    </row>
    <row r="226" spans="1:20">
      <c r="A226" s="738"/>
      <c r="C226" s="738"/>
      <c r="D226" s="741"/>
      <c r="E226" s="738"/>
      <c r="F226" s="737"/>
      <c r="G226" s="737"/>
      <c r="H226" s="737"/>
      <c r="I226" s="737"/>
      <c r="J226" s="737"/>
      <c r="K226" s="737"/>
      <c r="L226" s="737"/>
      <c r="M226" s="737"/>
      <c r="N226" s="737"/>
      <c r="O226" s="737"/>
      <c r="P226" s="737"/>
      <c r="Q226" s="737"/>
      <c r="R226" s="737"/>
      <c r="S226" s="737"/>
      <c r="T226" s="737"/>
    </row>
    <row r="227" spans="1:20">
      <c r="A227" s="738"/>
      <c r="C227" s="738"/>
      <c r="D227" s="741"/>
      <c r="E227" s="738"/>
      <c r="F227" s="737"/>
      <c r="G227" s="737"/>
      <c r="H227" s="737"/>
      <c r="I227" s="737"/>
      <c r="J227" s="737"/>
      <c r="K227" s="737"/>
      <c r="L227" s="737"/>
      <c r="M227" s="737"/>
      <c r="N227" s="737"/>
      <c r="O227" s="737"/>
      <c r="P227" s="737"/>
      <c r="Q227" s="737"/>
      <c r="R227" s="737"/>
      <c r="S227" s="737"/>
      <c r="T227" s="737"/>
    </row>
    <row r="228" spans="1:20">
      <c r="A228" s="738"/>
      <c r="C228" s="738"/>
      <c r="D228" s="741"/>
      <c r="E228" s="738"/>
      <c r="F228" s="737"/>
      <c r="G228" s="737"/>
      <c r="H228" s="737"/>
      <c r="I228" s="737"/>
      <c r="J228" s="737"/>
      <c r="K228" s="737"/>
      <c r="L228" s="737"/>
      <c r="M228" s="737"/>
      <c r="N228" s="737"/>
      <c r="O228" s="737"/>
      <c r="P228" s="737"/>
      <c r="Q228" s="737"/>
      <c r="R228" s="737"/>
      <c r="S228" s="737"/>
      <c r="T228" s="737"/>
    </row>
    <row r="229" spans="1:20">
      <c r="A229" s="738"/>
      <c r="C229" s="738"/>
      <c r="D229" s="741"/>
      <c r="E229" s="738"/>
      <c r="F229" s="737"/>
      <c r="G229" s="737"/>
      <c r="H229" s="737"/>
      <c r="I229" s="737"/>
      <c r="J229" s="737"/>
      <c r="K229" s="737"/>
      <c r="L229" s="737"/>
      <c r="M229" s="737"/>
      <c r="N229" s="737"/>
      <c r="O229" s="737"/>
      <c r="P229" s="737"/>
      <c r="Q229" s="737"/>
      <c r="R229" s="737"/>
      <c r="S229" s="737"/>
      <c r="T229" s="737"/>
    </row>
  </sheetData>
  <protectedRanges>
    <protectedRange password="E1D0" sqref="A3:A40" name="Range1_6_1"/>
    <protectedRange password="E1D0" sqref="A105:A111" name="Range1_4_1"/>
    <protectedRange password="E1D0" sqref="B37:B40 B27:B29 B4:B24" name="Range1_10_1"/>
    <protectedRange password="E1D0" sqref="B65:B67" name="Range1_3_2"/>
    <protectedRange password="E1D0" sqref="B101:B111" name="Range1_5_2"/>
  </protectedRanges>
  <mergeCells count="1">
    <mergeCell ref="G1:H1"/>
  </mergeCells>
  <hyperlinks>
    <hyperlink ref="G1:H1" location="Pricelist!A1" display="back to catalog"/>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codeName="Sheet8"/>
  <dimension ref="A1:U371"/>
  <sheetViews>
    <sheetView zoomScale="80" zoomScaleNormal="80" workbookViewId="0">
      <pane ySplit="2" topLeftCell="A3" activePane="bottomLeft" state="frozen"/>
      <selection pane="bottomLeft" activeCell="H1" sqref="H1:I1"/>
    </sheetView>
  </sheetViews>
  <sheetFormatPr defaultRowHeight="15"/>
  <cols>
    <col min="1" max="1" width="62.42578125" style="1" bestFit="1" customWidth="1"/>
    <col min="2" max="2" width="35.7109375" style="1" customWidth="1"/>
    <col min="3" max="3" width="14.140625" style="1" customWidth="1"/>
    <col min="4" max="4" width="12.7109375" style="1" bestFit="1" customWidth="1"/>
    <col min="5" max="5" width="10.140625" style="1" bestFit="1" customWidth="1"/>
    <col min="6" max="6" width="12.7109375" style="1" bestFit="1" customWidth="1"/>
    <col min="7" max="7" width="11.42578125" style="1" customWidth="1"/>
    <col min="8" max="8" width="29" style="27" bestFit="1" customWidth="1"/>
    <col min="9" max="9" width="9.140625" style="27"/>
    <col min="10" max="10" width="10.28515625" style="27" bestFit="1" customWidth="1"/>
    <col min="11" max="21" width="9.140625" style="27"/>
    <col min="22" max="16384" width="9.140625" style="1"/>
  </cols>
  <sheetData>
    <row r="1" spans="1:21" s="41" customFormat="1" ht="30">
      <c r="A1" s="972" t="s">
        <v>504</v>
      </c>
      <c r="B1" s="972"/>
      <c r="C1" s="973"/>
      <c r="D1" s="424" t="s">
        <v>2423</v>
      </c>
      <c r="E1" s="424" t="s">
        <v>2424</v>
      </c>
      <c r="F1" s="424" t="s">
        <v>4966</v>
      </c>
      <c r="G1" s="425" t="s">
        <v>4967</v>
      </c>
      <c r="H1" s="1047" t="s">
        <v>2102</v>
      </c>
      <c r="I1" s="1047"/>
      <c r="J1" s="27"/>
      <c r="K1" s="27"/>
      <c r="L1" s="27"/>
      <c r="M1" s="27"/>
      <c r="N1" s="27"/>
      <c r="O1" s="27"/>
      <c r="P1" s="27"/>
      <c r="Q1" s="27"/>
      <c r="R1" s="27"/>
      <c r="S1" s="27"/>
      <c r="T1" s="27"/>
      <c r="U1" s="27"/>
    </row>
    <row r="2" spans="1:21" ht="15.75">
      <c r="A2" s="974"/>
      <c r="B2" s="974" t="s">
        <v>528</v>
      </c>
      <c r="C2" s="975" t="s">
        <v>76</v>
      </c>
      <c r="D2" s="976"/>
      <c r="E2" s="977"/>
      <c r="F2" s="636"/>
      <c r="G2" s="637"/>
    </row>
    <row r="3" spans="1:21">
      <c r="A3" s="892" t="s">
        <v>505</v>
      </c>
      <c r="B3" s="892"/>
      <c r="C3" s="857"/>
      <c r="D3" s="857"/>
      <c r="E3" s="857"/>
      <c r="F3" s="857"/>
      <c r="G3" s="857"/>
    </row>
    <row r="4" spans="1:21">
      <c r="A4" s="980" t="s">
        <v>506</v>
      </c>
      <c r="B4" s="980" t="s">
        <v>529</v>
      </c>
      <c r="C4" s="981" t="s">
        <v>507</v>
      </c>
      <c r="D4" s="978">
        <v>57</v>
      </c>
      <c r="E4" s="978">
        <v>71.25</v>
      </c>
      <c r="F4" s="978">
        <v>84.99</v>
      </c>
      <c r="G4" s="979">
        <v>0.2</v>
      </c>
    </row>
    <row r="5" spans="1:21">
      <c r="A5" s="980" t="s">
        <v>508</v>
      </c>
      <c r="B5" s="980" t="s">
        <v>529</v>
      </c>
      <c r="C5" s="981" t="s">
        <v>509</v>
      </c>
      <c r="D5" s="978">
        <v>89</v>
      </c>
      <c r="E5" s="978">
        <v>111.25</v>
      </c>
      <c r="F5" s="978">
        <v>132.99</v>
      </c>
      <c r="G5" s="979">
        <v>0.2</v>
      </c>
    </row>
    <row r="6" spans="1:21">
      <c r="A6" s="980" t="s">
        <v>510</v>
      </c>
      <c r="B6" s="980" t="s">
        <v>532</v>
      </c>
      <c r="C6" s="981" t="s">
        <v>511</v>
      </c>
      <c r="D6" s="978">
        <v>78</v>
      </c>
      <c r="E6" s="978">
        <v>97.5</v>
      </c>
      <c r="F6" s="978">
        <v>116.99</v>
      </c>
      <c r="G6" s="979">
        <v>0.2</v>
      </c>
    </row>
    <row r="7" spans="1:21">
      <c r="A7" s="980" t="s">
        <v>512</v>
      </c>
      <c r="B7" s="980" t="s">
        <v>530</v>
      </c>
      <c r="C7" s="981" t="s">
        <v>513</v>
      </c>
      <c r="D7" s="978">
        <v>99</v>
      </c>
      <c r="E7" s="978">
        <v>123.75</v>
      </c>
      <c r="F7" s="978">
        <v>147.99</v>
      </c>
      <c r="G7" s="979">
        <v>0.2</v>
      </c>
    </row>
    <row r="8" spans="1:21">
      <c r="A8" s="980" t="s">
        <v>514</v>
      </c>
      <c r="B8" s="980" t="s">
        <v>530</v>
      </c>
      <c r="C8" s="981" t="s">
        <v>515</v>
      </c>
      <c r="D8" s="978">
        <v>144</v>
      </c>
      <c r="E8" s="978">
        <v>180</v>
      </c>
      <c r="F8" s="978">
        <v>214.99</v>
      </c>
      <c r="G8" s="979">
        <v>0.2</v>
      </c>
    </row>
    <row r="9" spans="1:21">
      <c r="A9" s="980" t="s">
        <v>516</v>
      </c>
      <c r="B9" s="980" t="s">
        <v>533</v>
      </c>
      <c r="C9" s="981" t="s">
        <v>509</v>
      </c>
      <c r="D9" s="978">
        <v>53</v>
      </c>
      <c r="E9" s="978">
        <v>66.25</v>
      </c>
      <c r="F9" s="978">
        <v>78.989999999999995</v>
      </c>
      <c r="G9" s="979">
        <v>0.2</v>
      </c>
    </row>
    <row r="10" spans="1:21">
      <c r="A10" s="980" t="s">
        <v>517</v>
      </c>
      <c r="B10" s="980" t="s">
        <v>531</v>
      </c>
      <c r="C10" s="981" t="s">
        <v>511</v>
      </c>
      <c r="D10" s="978">
        <v>94</v>
      </c>
      <c r="E10" s="978">
        <v>117.5</v>
      </c>
      <c r="F10" s="978">
        <v>139.99</v>
      </c>
      <c r="G10" s="979">
        <v>0.2</v>
      </c>
    </row>
    <row r="11" spans="1:21">
      <c r="A11" s="980" t="s">
        <v>518</v>
      </c>
      <c r="B11" s="980" t="s">
        <v>531</v>
      </c>
      <c r="C11" s="981" t="s">
        <v>509</v>
      </c>
      <c r="D11" s="978">
        <v>53</v>
      </c>
      <c r="E11" s="978">
        <v>66.25</v>
      </c>
      <c r="F11" s="978">
        <v>78.989999999999995</v>
      </c>
      <c r="G11" s="979">
        <v>0.2</v>
      </c>
    </row>
    <row r="12" spans="1:21">
      <c r="A12" s="892" t="s">
        <v>519</v>
      </c>
      <c r="B12" s="892" t="s">
        <v>531</v>
      </c>
      <c r="C12" s="857"/>
      <c r="D12" s="982"/>
      <c r="E12" s="857"/>
      <c r="F12" s="857"/>
      <c r="G12" s="857"/>
    </row>
    <row r="13" spans="1:21">
      <c r="A13" s="980" t="s">
        <v>521</v>
      </c>
      <c r="B13" s="980" t="s">
        <v>7252</v>
      </c>
      <c r="C13" s="981" t="s">
        <v>507</v>
      </c>
      <c r="D13" s="978">
        <v>48</v>
      </c>
      <c r="E13" s="978">
        <v>60</v>
      </c>
      <c r="F13" s="978">
        <v>71.989999999999995</v>
      </c>
      <c r="G13" s="979">
        <v>0.2</v>
      </c>
    </row>
    <row r="14" spans="1:21">
      <c r="A14" s="980" t="s">
        <v>522</v>
      </c>
      <c r="B14" s="980" t="s">
        <v>534</v>
      </c>
      <c r="C14" s="981" t="s">
        <v>509</v>
      </c>
      <c r="D14" s="978">
        <v>58</v>
      </c>
      <c r="E14" s="978">
        <v>72.5</v>
      </c>
      <c r="F14" s="978">
        <v>86.99</v>
      </c>
      <c r="G14" s="979">
        <v>0.2</v>
      </c>
    </row>
    <row r="15" spans="1:21">
      <c r="A15" s="980" t="s">
        <v>523</v>
      </c>
      <c r="B15" s="980" t="s">
        <v>535</v>
      </c>
      <c r="C15" s="981" t="s">
        <v>511</v>
      </c>
      <c r="D15" s="978">
        <v>97</v>
      </c>
      <c r="E15" s="978">
        <v>121.25</v>
      </c>
      <c r="F15" s="978">
        <v>144.99</v>
      </c>
      <c r="G15" s="979">
        <v>0.2</v>
      </c>
    </row>
    <row r="16" spans="1:21">
      <c r="A16" s="980" t="s">
        <v>524</v>
      </c>
      <c r="B16" s="980" t="s">
        <v>536</v>
      </c>
      <c r="C16" s="981" t="s">
        <v>507</v>
      </c>
      <c r="D16" s="978">
        <v>48</v>
      </c>
      <c r="E16" s="978">
        <v>60</v>
      </c>
      <c r="F16" s="978">
        <v>71.989999999999995</v>
      </c>
      <c r="G16" s="979">
        <v>0.2</v>
      </c>
    </row>
    <row r="17" spans="1:21">
      <c r="A17" s="980" t="s">
        <v>525</v>
      </c>
      <c r="B17" s="980" t="s">
        <v>537</v>
      </c>
      <c r="C17" s="981" t="s">
        <v>509</v>
      </c>
      <c r="D17" s="978">
        <v>58</v>
      </c>
      <c r="E17" s="978">
        <v>72.5</v>
      </c>
      <c r="F17" s="978">
        <v>86.99</v>
      </c>
      <c r="G17" s="979">
        <v>0.2</v>
      </c>
    </row>
    <row r="18" spans="1:21">
      <c r="A18" s="980" t="s">
        <v>526</v>
      </c>
      <c r="B18" s="980" t="s">
        <v>538</v>
      </c>
      <c r="C18" s="981" t="s">
        <v>507</v>
      </c>
      <c r="D18" s="978">
        <v>48</v>
      </c>
      <c r="E18" s="978">
        <v>60</v>
      </c>
      <c r="F18" s="978">
        <v>71.989999999999995</v>
      </c>
      <c r="G18" s="979">
        <v>0.2</v>
      </c>
    </row>
    <row r="19" spans="1:21">
      <c r="A19" s="980" t="s">
        <v>527</v>
      </c>
      <c r="B19" s="980" t="s">
        <v>539</v>
      </c>
      <c r="C19" s="981" t="s">
        <v>509</v>
      </c>
      <c r="D19" s="978">
        <v>58</v>
      </c>
      <c r="E19" s="978">
        <v>72.5</v>
      </c>
      <c r="F19" s="978">
        <v>86.99</v>
      </c>
      <c r="G19" s="979">
        <v>0.2</v>
      </c>
    </row>
    <row r="20" spans="1:21">
      <c r="A20" s="892" t="s">
        <v>540</v>
      </c>
      <c r="B20" s="892"/>
      <c r="C20" s="857"/>
      <c r="D20" s="982"/>
      <c r="E20" s="857"/>
      <c r="F20" s="857"/>
      <c r="G20" s="857"/>
    </row>
    <row r="21" spans="1:21">
      <c r="A21" s="980" t="s">
        <v>541</v>
      </c>
      <c r="B21" s="980" t="s">
        <v>542</v>
      </c>
      <c r="C21" s="981" t="s">
        <v>507</v>
      </c>
      <c r="D21" s="978">
        <v>45</v>
      </c>
      <c r="E21" s="978">
        <v>56.25</v>
      </c>
      <c r="F21" s="978">
        <v>66.989999999999995</v>
      </c>
      <c r="G21" s="979">
        <v>0.2</v>
      </c>
      <c r="U21" s="1"/>
    </row>
    <row r="22" spans="1:21">
      <c r="A22" s="980" t="s">
        <v>543</v>
      </c>
      <c r="B22" s="980" t="s">
        <v>542</v>
      </c>
      <c r="C22" s="981" t="s">
        <v>509</v>
      </c>
      <c r="D22" s="978">
        <v>52</v>
      </c>
      <c r="E22" s="978">
        <v>65</v>
      </c>
      <c r="F22" s="978">
        <v>77.989999999999995</v>
      </c>
      <c r="G22" s="979">
        <v>0.2</v>
      </c>
      <c r="U22" s="1"/>
    </row>
    <row r="23" spans="1:21">
      <c r="A23" s="980" t="s">
        <v>544</v>
      </c>
      <c r="B23" s="980" t="s">
        <v>542</v>
      </c>
      <c r="C23" s="981" t="s">
        <v>511</v>
      </c>
      <c r="D23" s="978">
        <v>85</v>
      </c>
      <c r="E23" s="978">
        <v>106.25</v>
      </c>
      <c r="F23" s="978">
        <v>126.99</v>
      </c>
      <c r="G23" s="979">
        <v>0.2</v>
      </c>
      <c r="U23" s="1"/>
    </row>
    <row r="24" spans="1:21">
      <c r="A24" s="980" t="s">
        <v>545</v>
      </c>
      <c r="B24" s="980" t="s">
        <v>542</v>
      </c>
      <c r="C24" s="981" t="s">
        <v>507</v>
      </c>
      <c r="D24" s="978">
        <v>45</v>
      </c>
      <c r="E24" s="978">
        <v>56.25</v>
      </c>
      <c r="F24" s="978">
        <v>66.989999999999995</v>
      </c>
      <c r="G24" s="979">
        <v>0.2</v>
      </c>
      <c r="U24" s="1"/>
    </row>
    <row r="25" spans="1:21">
      <c r="A25" s="980" t="s">
        <v>546</v>
      </c>
      <c r="B25" s="980" t="s">
        <v>542</v>
      </c>
      <c r="C25" s="981" t="s">
        <v>509</v>
      </c>
      <c r="D25" s="978">
        <v>52</v>
      </c>
      <c r="E25" s="978">
        <v>65</v>
      </c>
      <c r="F25" s="978">
        <v>77.989999999999995</v>
      </c>
      <c r="G25" s="979">
        <v>0.2</v>
      </c>
      <c r="U25" s="1"/>
    </row>
    <row r="26" spans="1:21">
      <c r="A26" s="980" t="s">
        <v>547</v>
      </c>
      <c r="B26" s="980" t="s">
        <v>542</v>
      </c>
      <c r="C26" s="981" t="s">
        <v>511</v>
      </c>
      <c r="D26" s="978">
        <v>85</v>
      </c>
      <c r="E26" s="978">
        <v>106.25</v>
      </c>
      <c r="F26" s="978">
        <v>126.99</v>
      </c>
      <c r="G26" s="979">
        <v>0.2</v>
      </c>
      <c r="U26" s="1"/>
    </row>
    <row r="27" spans="1:21">
      <c r="A27" s="980" t="s">
        <v>549</v>
      </c>
      <c r="B27" s="980" t="s">
        <v>548</v>
      </c>
      <c r="C27" s="981" t="s">
        <v>509</v>
      </c>
      <c r="D27" s="978">
        <v>53</v>
      </c>
      <c r="E27" s="978">
        <v>66.25</v>
      </c>
      <c r="F27" s="978">
        <v>78.989999999999995</v>
      </c>
      <c r="G27" s="979">
        <v>0.2</v>
      </c>
      <c r="U27" s="1"/>
    </row>
    <row r="28" spans="1:21">
      <c r="A28" s="980" t="s">
        <v>550</v>
      </c>
      <c r="B28" s="980" t="s">
        <v>548</v>
      </c>
      <c r="C28" s="981" t="s">
        <v>511</v>
      </c>
      <c r="D28" s="978">
        <v>92</v>
      </c>
      <c r="E28" s="978">
        <v>115</v>
      </c>
      <c r="F28" s="978">
        <v>136.99</v>
      </c>
      <c r="G28" s="979">
        <v>0.2</v>
      </c>
      <c r="U28" s="1"/>
    </row>
    <row r="29" spans="1:21">
      <c r="A29" s="980" t="s">
        <v>551</v>
      </c>
      <c r="B29" s="980" t="s">
        <v>548</v>
      </c>
      <c r="C29" s="981" t="s">
        <v>509</v>
      </c>
      <c r="D29" s="978">
        <v>53</v>
      </c>
      <c r="E29" s="978">
        <v>66.25</v>
      </c>
      <c r="F29" s="978">
        <v>78.989999999999995</v>
      </c>
      <c r="G29" s="979">
        <v>0.2</v>
      </c>
      <c r="U29" s="1"/>
    </row>
    <row r="30" spans="1:21">
      <c r="A30" s="980" t="s">
        <v>552</v>
      </c>
      <c r="B30" s="980" t="s">
        <v>553</v>
      </c>
      <c r="C30" s="981" t="s">
        <v>507</v>
      </c>
      <c r="D30" s="978">
        <v>44</v>
      </c>
      <c r="E30" s="978">
        <v>55</v>
      </c>
      <c r="F30" s="978">
        <v>65.989999999999995</v>
      </c>
      <c r="G30" s="979">
        <v>0.2</v>
      </c>
      <c r="U30" s="1"/>
    </row>
    <row r="31" spans="1:21">
      <c r="A31" s="980" t="s">
        <v>554</v>
      </c>
      <c r="B31" s="980" t="s">
        <v>553</v>
      </c>
      <c r="C31" s="981" t="s">
        <v>509</v>
      </c>
      <c r="D31" s="978">
        <v>55</v>
      </c>
      <c r="E31" s="978">
        <v>68.75</v>
      </c>
      <c r="F31" s="978">
        <v>81.99</v>
      </c>
      <c r="G31" s="979">
        <v>0.2</v>
      </c>
      <c r="U31" s="1"/>
    </row>
    <row r="32" spans="1:21">
      <c r="A32" s="980" t="s">
        <v>555</v>
      </c>
      <c r="B32" s="980" t="s">
        <v>553</v>
      </c>
      <c r="C32" s="981" t="s">
        <v>509</v>
      </c>
      <c r="D32" s="978">
        <v>99</v>
      </c>
      <c r="E32" s="978">
        <v>123.75</v>
      </c>
      <c r="F32" s="978">
        <v>147.99</v>
      </c>
      <c r="G32" s="979">
        <v>0.2</v>
      </c>
      <c r="U32" s="1"/>
    </row>
    <row r="33" spans="1:21">
      <c r="A33" s="980" t="s">
        <v>556</v>
      </c>
      <c r="B33" s="980" t="s">
        <v>553</v>
      </c>
      <c r="C33" s="981" t="s">
        <v>507</v>
      </c>
      <c r="D33" s="978">
        <v>44</v>
      </c>
      <c r="E33" s="978">
        <v>55</v>
      </c>
      <c r="F33" s="978">
        <v>65.989999999999995</v>
      </c>
      <c r="G33" s="979">
        <v>0.2</v>
      </c>
      <c r="U33" s="1"/>
    </row>
    <row r="34" spans="1:21">
      <c r="A34" s="980" t="s">
        <v>557</v>
      </c>
      <c r="B34" s="980" t="s">
        <v>553</v>
      </c>
      <c r="C34" s="981" t="s">
        <v>509</v>
      </c>
      <c r="D34" s="978">
        <v>55</v>
      </c>
      <c r="E34" s="978">
        <v>68.75</v>
      </c>
      <c r="F34" s="978">
        <v>81.99</v>
      </c>
      <c r="G34" s="979">
        <v>0.2</v>
      </c>
      <c r="U34" s="1"/>
    </row>
    <row r="35" spans="1:21">
      <c r="A35" s="980" t="s">
        <v>558</v>
      </c>
      <c r="B35" s="980" t="s">
        <v>553</v>
      </c>
      <c r="C35" s="981" t="s">
        <v>509</v>
      </c>
      <c r="D35" s="978">
        <v>99</v>
      </c>
      <c r="E35" s="978">
        <v>123.75</v>
      </c>
      <c r="F35" s="978">
        <v>147.99</v>
      </c>
      <c r="G35" s="979">
        <v>0.2</v>
      </c>
      <c r="U35" s="1"/>
    </row>
    <row r="36" spans="1:21">
      <c r="A36" s="980" t="s">
        <v>559</v>
      </c>
      <c r="B36" s="980" t="s">
        <v>560</v>
      </c>
      <c r="C36" s="981" t="s">
        <v>507</v>
      </c>
      <c r="D36" s="978">
        <v>45</v>
      </c>
      <c r="E36" s="978">
        <v>56.25</v>
      </c>
      <c r="F36" s="978">
        <v>66.989999999999995</v>
      </c>
      <c r="G36" s="979">
        <v>0.2</v>
      </c>
      <c r="U36" s="1"/>
    </row>
    <row r="37" spans="1:21">
      <c r="A37" s="980" t="s">
        <v>561</v>
      </c>
      <c r="B37" s="980" t="s">
        <v>560</v>
      </c>
      <c r="C37" s="981" t="s">
        <v>509</v>
      </c>
      <c r="D37" s="978">
        <v>52</v>
      </c>
      <c r="E37" s="978">
        <v>65</v>
      </c>
      <c r="F37" s="978">
        <v>77.989999999999995</v>
      </c>
      <c r="G37" s="979">
        <v>0.2</v>
      </c>
      <c r="U37" s="1"/>
    </row>
    <row r="38" spans="1:21">
      <c r="A38" s="980" t="s">
        <v>562</v>
      </c>
      <c r="B38" s="980" t="s">
        <v>560</v>
      </c>
      <c r="C38" s="981" t="s">
        <v>511</v>
      </c>
      <c r="D38" s="978">
        <v>85</v>
      </c>
      <c r="E38" s="978">
        <v>106.25</v>
      </c>
      <c r="F38" s="978">
        <v>126.99</v>
      </c>
      <c r="G38" s="979">
        <v>0.2</v>
      </c>
      <c r="U38" s="1"/>
    </row>
    <row r="39" spans="1:21">
      <c r="A39" s="980" t="s">
        <v>563</v>
      </c>
      <c r="B39" s="980" t="s">
        <v>560</v>
      </c>
      <c r="C39" s="981" t="s">
        <v>507</v>
      </c>
      <c r="D39" s="978">
        <v>45</v>
      </c>
      <c r="E39" s="978">
        <v>56.25</v>
      </c>
      <c r="F39" s="978">
        <v>66.989999999999995</v>
      </c>
      <c r="G39" s="979">
        <v>0.2</v>
      </c>
      <c r="U39" s="1"/>
    </row>
    <row r="40" spans="1:21">
      <c r="A40" s="980" t="s">
        <v>564</v>
      </c>
      <c r="B40" s="980" t="s">
        <v>560</v>
      </c>
      <c r="C40" s="981" t="s">
        <v>509</v>
      </c>
      <c r="D40" s="978">
        <v>52</v>
      </c>
      <c r="E40" s="978">
        <v>65</v>
      </c>
      <c r="F40" s="978">
        <v>77.989999999999995</v>
      </c>
      <c r="G40" s="979">
        <v>0.2</v>
      </c>
      <c r="U40" s="1"/>
    </row>
    <row r="41" spans="1:21">
      <c r="A41" s="980" t="s">
        <v>565</v>
      </c>
      <c r="B41" s="980" t="s">
        <v>560</v>
      </c>
      <c r="C41" s="981" t="s">
        <v>511</v>
      </c>
      <c r="D41" s="978">
        <v>85</v>
      </c>
      <c r="E41" s="978">
        <v>106.25</v>
      </c>
      <c r="F41" s="978">
        <v>126.99</v>
      </c>
      <c r="G41" s="979">
        <v>0.2</v>
      </c>
      <c r="U41" s="1"/>
    </row>
    <row r="42" spans="1:21">
      <c r="A42" s="980" t="s">
        <v>566</v>
      </c>
      <c r="B42" s="980" t="s">
        <v>560</v>
      </c>
      <c r="C42" s="981" t="s">
        <v>509</v>
      </c>
      <c r="D42" s="978">
        <v>52</v>
      </c>
      <c r="E42" s="978">
        <v>65</v>
      </c>
      <c r="F42" s="978">
        <v>77.989999999999995</v>
      </c>
      <c r="G42" s="979">
        <v>0.2</v>
      </c>
      <c r="U42" s="1"/>
    </row>
    <row r="43" spans="1:21">
      <c r="A43" s="892" t="s">
        <v>567</v>
      </c>
      <c r="B43" s="892"/>
      <c r="C43" s="857"/>
      <c r="D43" s="982"/>
      <c r="E43" s="982"/>
      <c r="F43" s="857"/>
      <c r="G43" s="857"/>
    </row>
    <row r="44" spans="1:21" ht="30">
      <c r="A44" s="980" t="s">
        <v>568</v>
      </c>
      <c r="B44" s="981" t="s">
        <v>569</v>
      </c>
      <c r="C44" s="981" t="s">
        <v>520</v>
      </c>
      <c r="D44" s="978">
        <v>51</v>
      </c>
      <c r="E44" s="978">
        <v>63.75</v>
      </c>
      <c r="F44" s="978">
        <v>75.989999999999995</v>
      </c>
      <c r="G44" s="979">
        <v>0.2</v>
      </c>
    </row>
    <row r="45" spans="1:21" ht="30">
      <c r="A45" s="980" t="s">
        <v>570</v>
      </c>
      <c r="B45" s="981" t="s">
        <v>569</v>
      </c>
      <c r="C45" s="981" t="s">
        <v>571</v>
      </c>
      <c r="D45" s="978">
        <v>88</v>
      </c>
      <c r="E45" s="978">
        <v>110</v>
      </c>
      <c r="F45" s="978">
        <v>130.99</v>
      </c>
      <c r="G45" s="979">
        <v>0.2</v>
      </c>
    </row>
    <row r="46" spans="1:21" ht="30">
      <c r="A46" s="980" t="s">
        <v>572</v>
      </c>
      <c r="B46" s="981" t="s">
        <v>569</v>
      </c>
      <c r="C46" s="981" t="s">
        <v>573</v>
      </c>
      <c r="D46" s="978">
        <v>171</v>
      </c>
      <c r="E46" s="978">
        <v>213.75</v>
      </c>
      <c r="F46" s="978">
        <v>254.99</v>
      </c>
      <c r="G46" s="979">
        <v>0.2</v>
      </c>
    </row>
    <row r="47" spans="1:21" ht="30">
      <c r="A47" s="980" t="s">
        <v>574</v>
      </c>
      <c r="B47" s="981" t="s">
        <v>569</v>
      </c>
      <c r="C47" s="981" t="s">
        <v>509</v>
      </c>
      <c r="D47" s="978">
        <v>380</v>
      </c>
      <c r="E47" s="978">
        <v>475</v>
      </c>
      <c r="F47" s="978">
        <v>565.99</v>
      </c>
      <c r="G47" s="979">
        <v>0.2</v>
      </c>
    </row>
    <row r="48" spans="1:21">
      <c r="A48" s="980" t="s">
        <v>575</v>
      </c>
      <c r="B48" s="981" t="s">
        <v>576</v>
      </c>
      <c r="C48" s="981" t="s">
        <v>577</v>
      </c>
      <c r="D48" s="978">
        <v>30</v>
      </c>
      <c r="E48" s="978">
        <v>37.5</v>
      </c>
      <c r="F48" s="978">
        <v>44.99</v>
      </c>
      <c r="G48" s="979">
        <v>0.2</v>
      </c>
    </row>
    <row r="49" spans="1:7">
      <c r="A49" s="980" t="s">
        <v>578</v>
      </c>
      <c r="B49" s="981" t="s">
        <v>576</v>
      </c>
      <c r="C49" s="981" t="s">
        <v>579</v>
      </c>
      <c r="D49" s="978">
        <v>37</v>
      </c>
      <c r="E49" s="978">
        <v>46.25</v>
      </c>
      <c r="F49" s="978">
        <v>55.99</v>
      </c>
      <c r="G49" s="979">
        <v>0.2</v>
      </c>
    </row>
    <row r="50" spans="1:7">
      <c r="A50" s="980" t="s">
        <v>580</v>
      </c>
      <c r="B50" s="981" t="s">
        <v>576</v>
      </c>
      <c r="C50" s="981" t="s">
        <v>520</v>
      </c>
      <c r="D50" s="978">
        <v>47</v>
      </c>
      <c r="E50" s="978">
        <v>58.75</v>
      </c>
      <c r="F50" s="978">
        <v>69.989999999999995</v>
      </c>
      <c r="G50" s="979">
        <v>0.2</v>
      </c>
    </row>
    <row r="51" spans="1:7">
      <c r="A51" s="980" t="s">
        <v>581</v>
      </c>
      <c r="B51" s="981" t="s">
        <v>576</v>
      </c>
      <c r="C51" s="981" t="s">
        <v>571</v>
      </c>
      <c r="D51" s="978">
        <v>83</v>
      </c>
      <c r="E51" s="978">
        <v>103.75</v>
      </c>
      <c r="F51" s="978">
        <v>123.99</v>
      </c>
      <c r="G51" s="979">
        <v>0.2</v>
      </c>
    </row>
    <row r="52" spans="1:7">
      <c r="A52" s="980" t="s">
        <v>582</v>
      </c>
      <c r="B52" s="981" t="s">
        <v>576</v>
      </c>
      <c r="C52" s="981" t="s">
        <v>573</v>
      </c>
      <c r="D52" s="978">
        <v>166</v>
      </c>
      <c r="E52" s="978">
        <v>207.5</v>
      </c>
      <c r="F52" s="978">
        <v>246.99</v>
      </c>
      <c r="G52" s="979">
        <v>0.2</v>
      </c>
    </row>
    <row r="53" spans="1:7" ht="30">
      <c r="A53" s="980" t="s">
        <v>583</v>
      </c>
      <c r="B53" s="981" t="s">
        <v>584</v>
      </c>
      <c r="C53" s="981" t="s">
        <v>520</v>
      </c>
      <c r="D53" s="978">
        <v>49</v>
      </c>
      <c r="E53" s="978">
        <v>61.25</v>
      </c>
      <c r="F53" s="978">
        <v>72.989999999999995</v>
      </c>
      <c r="G53" s="979">
        <v>0.2</v>
      </c>
    </row>
    <row r="54" spans="1:7" ht="30">
      <c r="A54" s="980" t="s">
        <v>585</v>
      </c>
      <c r="B54" s="981" t="s">
        <v>586</v>
      </c>
      <c r="C54" s="981" t="s">
        <v>571</v>
      </c>
      <c r="D54" s="978">
        <v>86</v>
      </c>
      <c r="E54" s="978">
        <v>107.5</v>
      </c>
      <c r="F54" s="978">
        <v>127.99</v>
      </c>
      <c r="G54" s="979">
        <v>0.2</v>
      </c>
    </row>
    <row r="55" spans="1:7">
      <c r="A55" s="980" t="s">
        <v>587</v>
      </c>
      <c r="B55" s="981" t="s">
        <v>588</v>
      </c>
      <c r="C55" s="981" t="s">
        <v>573</v>
      </c>
      <c r="D55" s="978">
        <v>179</v>
      </c>
      <c r="E55" s="978">
        <v>223.75</v>
      </c>
      <c r="F55" s="978">
        <v>266.99</v>
      </c>
      <c r="G55" s="979">
        <v>0.2</v>
      </c>
    </row>
    <row r="56" spans="1:7">
      <c r="A56" s="980" t="s">
        <v>589</v>
      </c>
      <c r="B56" s="981" t="s">
        <v>588</v>
      </c>
      <c r="C56" s="981" t="s">
        <v>509</v>
      </c>
      <c r="D56" s="978">
        <v>386</v>
      </c>
      <c r="E56" s="978">
        <v>482.5</v>
      </c>
      <c r="F56" s="978">
        <v>574.99</v>
      </c>
      <c r="G56" s="979">
        <v>0.2</v>
      </c>
    </row>
    <row r="57" spans="1:7">
      <c r="A57" s="980" t="s">
        <v>590</v>
      </c>
      <c r="B57" s="981" t="s">
        <v>591</v>
      </c>
      <c r="C57" s="981" t="s">
        <v>579</v>
      </c>
      <c r="D57" s="978">
        <v>40</v>
      </c>
      <c r="E57" s="978">
        <v>50</v>
      </c>
      <c r="F57" s="978">
        <v>59.99</v>
      </c>
      <c r="G57" s="979">
        <v>0.2</v>
      </c>
    </row>
    <row r="58" spans="1:7">
      <c r="A58" s="980" t="s">
        <v>592</v>
      </c>
      <c r="B58" s="981" t="s">
        <v>591</v>
      </c>
      <c r="C58" s="981" t="s">
        <v>520</v>
      </c>
      <c r="D58" s="978">
        <v>49</v>
      </c>
      <c r="E58" s="978">
        <v>61.25</v>
      </c>
      <c r="F58" s="978">
        <v>72.989999999999995</v>
      </c>
      <c r="G58" s="979">
        <v>0.2</v>
      </c>
    </row>
    <row r="59" spans="1:7">
      <c r="A59" s="980" t="s">
        <v>593</v>
      </c>
      <c r="B59" s="981" t="s">
        <v>591</v>
      </c>
      <c r="C59" s="981" t="s">
        <v>571</v>
      </c>
      <c r="D59" s="978">
        <v>86</v>
      </c>
      <c r="E59" s="978">
        <v>107.5</v>
      </c>
      <c r="F59" s="978">
        <v>127.99</v>
      </c>
      <c r="G59" s="979">
        <v>0.2</v>
      </c>
    </row>
    <row r="60" spans="1:7">
      <c r="A60" s="980" t="s">
        <v>594</v>
      </c>
      <c r="B60" s="981" t="s">
        <v>591</v>
      </c>
      <c r="C60" s="981" t="s">
        <v>573</v>
      </c>
      <c r="D60" s="978">
        <v>166</v>
      </c>
      <c r="E60" s="978">
        <v>207.5</v>
      </c>
      <c r="F60" s="978">
        <v>246.99</v>
      </c>
      <c r="G60" s="979">
        <v>0.2</v>
      </c>
    </row>
    <row r="61" spans="1:7">
      <c r="A61" s="980" t="s">
        <v>595</v>
      </c>
      <c r="B61" s="981" t="s">
        <v>596</v>
      </c>
      <c r="C61" s="981" t="s">
        <v>579</v>
      </c>
      <c r="D61" s="978">
        <v>50</v>
      </c>
      <c r="E61" s="978">
        <v>62.5</v>
      </c>
      <c r="F61" s="978">
        <v>74.989999999999995</v>
      </c>
      <c r="G61" s="979">
        <v>0.2</v>
      </c>
    </row>
    <row r="62" spans="1:7">
      <c r="A62" s="980" t="s">
        <v>597</v>
      </c>
      <c r="B62" s="981" t="s">
        <v>596</v>
      </c>
      <c r="C62" s="981" t="s">
        <v>520</v>
      </c>
      <c r="D62" s="978">
        <v>61</v>
      </c>
      <c r="E62" s="978">
        <v>76.25</v>
      </c>
      <c r="F62" s="978">
        <v>90.99</v>
      </c>
      <c r="G62" s="979">
        <v>0.2</v>
      </c>
    </row>
    <row r="63" spans="1:7">
      <c r="A63" s="980" t="s">
        <v>598</v>
      </c>
      <c r="B63" s="981" t="s">
        <v>596</v>
      </c>
      <c r="C63" s="981" t="s">
        <v>571</v>
      </c>
      <c r="D63" s="978">
        <v>96</v>
      </c>
      <c r="E63" s="978">
        <v>120</v>
      </c>
      <c r="F63" s="978">
        <v>142.99</v>
      </c>
      <c r="G63" s="979">
        <v>0.2</v>
      </c>
    </row>
    <row r="64" spans="1:7">
      <c r="A64" s="980" t="s">
        <v>599</v>
      </c>
      <c r="B64" s="981" t="s">
        <v>596</v>
      </c>
      <c r="C64" s="981" t="s">
        <v>573</v>
      </c>
      <c r="D64" s="978">
        <v>187</v>
      </c>
      <c r="E64" s="978">
        <v>233.75</v>
      </c>
      <c r="F64" s="978">
        <v>278.99</v>
      </c>
      <c r="G64" s="979">
        <v>0.2</v>
      </c>
    </row>
    <row r="65" spans="1:7">
      <c r="A65" s="892" t="s">
        <v>600</v>
      </c>
      <c r="B65" s="892"/>
      <c r="C65" s="857"/>
      <c r="D65" s="982"/>
      <c r="E65" s="982"/>
      <c r="F65" s="857"/>
      <c r="G65" s="857"/>
    </row>
    <row r="66" spans="1:7">
      <c r="A66" s="980" t="s">
        <v>601</v>
      </c>
      <c r="B66" s="981" t="s">
        <v>602</v>
      </c>
      <c r="C66" s="981" t="s">
        <v>577</v>
      </c>
      <c r="D66" s="978">
        <v>26</v>
      </c>
      <c r="E66" s="978">
        <v>32.5</v>
      </c>
      <c r="F66" s="978">
        <v>38.99</v>
      </c>
      <c r="G66" s="979">
        <v>0.2</v>
      </c>
    </row>
    <row r="67" spans="1:7">
      <c r="A67" s="980" t="s">
        <v>603</v>
      </c>
      <c r="B67" s="981" t="s">
        <v>602</v>
      </c>
      <c r="C67" s="981" t="s">
        <v>579</v>
      </c>
      <c r="D67" s="978">
        <v>32</v>
      </c>
      <c r="E67" s="978">
        <v>40</v>
      </c>
      <c r="F67" s="978">
        <v>47.99</v>
      </c>
      <c r="G67" s="979">
        <v>0.2</v>
      </c>
    </row>
    <row r="68" spans="1:7">
      <c r="A68" s="980" t="s">
        <v>604</v>
      </c>
      <c r="B68" s="981" t="s">
        <v>602</v>
      </c>
      <c r="C68" s="981" t="s">
        <v>520</v>
      </c>
      <c r="D68" s="978">
        <v>51</v>
      </c>
      <c r="E68" s="978">
        <v>63.75</v>
      </c>
      <c r="F68" s="978">
        <v>75.989999999999995</v>
      </c>
      <c r="G68" s="979">
        <v>0.2</v>
      </c>
    </row>
    <row r="69" spans="1:7">
      <c r="A69" s="980" t="s">
        <v>605</v>
      </c>
      <c r="B69" s="981" t="s">
        <v>602</v>
      </c>
      <c r="C69" s="981" t="s">
        <v>571</v>
      </c>
      <c r="D69" s="978">
        <v>94</v>
      </c>
      <c r="E69" s="978">
        <v>117.5</v>
      </c>
      <c r="F69" s="978">
        <v>139.99</v>
      </c>
      <c r="G69" s="979">
        <v>0.2</v>
      </c>
    </row>
    <row r="70" spans="1:7">
      <c r="A70" s="892" t="s">
        <v>606</v>
      </c>
      <c r="B70" s="892"/>
      <c r="C70" s="857"/>
      <c r="D70" s="982"/>
      <c r="E70" s="982"/>
      <c r="F70" s="857"/>
      <c r="G70" s="857"/>
    </row>
    <row r="71" spans="1:7">
      <c r="A71" s="980" t="s">
        <v>607</v>
      </c>
      <c r="B71" s="981" t="s">
        <v>608</v>
      </c>
      <c r="C71" s="981" t="s">
        <v>520</v>
      </c>
      <c r="D71" s="978">
        <v>55</v>
      </c>
      <c r="E71" s="978">
        <v>68.75</v>
      </c>
      <c r="F71" s="978">
        <v>81.99</v>
      </c>
      <c r="G71" s="979">
        <v>0.2</v>
      </c>
    </row>
    <row r="72" spans="1:7">
      <c r="A72" s="980" t="s">
        <v>609</v>
      </c>
      <c r="B72" s="981" t="s">
        <v>608</v>
      </c>
      <c r="C72" s="981" t="s">
        <v>571</v>
      </c>
      <c r="D72" s="978">
        <v>97</v>
      </c>
      <c r="E72" s="978">
        <v>121.25</v>
      </c>
      <c r="F72" s="978">
        <v>144.99</v>
      </c>
      <c r="G72" s="979">
        <v>0.2</v>
      </c>
    </row>
    <row r="73" spans="1:7">
      <c r="A73" s="980" t="s">
        <v>610</v>
      </c>
      <c r="B73" s="981" t="s">
        <v>608</v>
      </c>
      <c r="C73" s="981" t="s">
        <v>573</v>
      </c>
      <c r="D73" s="978">
        <v>176</v>
      </c>
      <c r="E73" s="978">
        <v>220</v>
      </c>
      <c r="F73" s="978">
        <v>261.99</v>
      </c>
      <c r="G73" s="979">
        <v>0.2</v>
      </c>
    </row>
    <row r="74" spans="1:7">
      <c r="A74" s="892" t="s">
        <v>612</v>
      </c>
      <c r="B74" s="892"/>
      <c r="C74" s="857"/>
      <c r="D74" s="982"/>
      <c r="E74" s="982"/>
      <c r="F74" s="857"/>
      <c r="G74" s="857"/>
    </row>
    <row r="75" spans="1:7">
      <c r="A75" s="980" t="s">
        <v>613</v>
      </c>
      <c r="B75" s="981" t="s">
        <v>614</v>
      </c>
      <c r="C75" s="981" t="s">
        <v>615</v>
      </c>
      <c r="D75" s="978">
        <v>7</v>
      </c>
      <c r="E75" s="978">
        <v>11.666666666666668</v>
      </c>
      <c r="F75" s="978">
        <v>13.99</v>
      </c>
      <c r="G75" s="979">
        <v>0.40000000000000008</v>
      </c>
    </row>
    <row r="76" spans="1:7">
      <c r="A76" s="980" t="s">
        <v>616</v>
      </c>
      <c r="B76" s="981" t="s">
        <v>614</v>
      </c>
      <c r="C76" s="981" t="s">
        <v>577</v>
      </c>
      <c r="D76" s="978">
        <v>11</v>
      </c>
      <c r="E76" s="978">
        <v>18.333333333333336</v>
      </c>
      <c r="F76" s="978">
        <v>21.99</v>
      </c>
      <c r="G76" s="979">
        <v>0.40000000000000008</v>
      </c>
    </row>
    <row r="77" spans="1:7">
      <c r="A77" s="980" t="s">
        <v>617</v>
      </c>
      <c r="B77" s="981" t="s">
        <v>618</v>
      </c>
      <c r="C77" s="981" t="s">
        <v>615</v>
      </c>
      <c r="D77" s="978">
        <v>12</v>
      </c>
      <c r="E77" s="978">
        <v>20</v>
      </c>
      <c r="F77" s="978">
        <v>23.99</v>
      </c>
      <c r="G77" s="979">
        <v>0.4</v>
      </c>
    </row>
    <row r="78" spans="1:7">
      <c r="A78" s="980" t="s">
        <v>619</v>
      </c>
      <c r="B78" s="981" t="s">
        <v>618</v>
      </c>
      <c r="C78" s="981" t="s">
        <v>577</v>
      </c>
      <c r="D78" s="978">
        <v>18</v>
      </c>
      <c r="E78" s="978">
        <v>30</v>
      </c>
      <c r="F78" s="978">
        <v>35.99</v>
      </c>
      <c r="G78" s="979">
        <v>0.4</v>
      </c>
    </row>
    <row r="79" spans="1:7">
      <c r="A79" s="980" t="s">
        <v>620</v>
      </c>
      <c r="B79" s="981" t="s">
        <v>618</v>
      </c>
      <c r="C79" s="981" t="s">
        <v>579</v>
      </c>
      <c r="D79" s="978">
        <v>30</v>
      </c>
      <c r="E79" s="978">
        <v>50</v>
      </c>
      <c r="F79" s="978">
        <v>59.99</v>
      </c>
      <c r="G79" s="979">
        <v>0.4</v>
      </c>
    </row>
    <row r="80" spans="1:7">
      <c r="A80" s="980" t="s">
        <v>621</v>
      </c>
      <c r="B80" s="981" t="s">
        <v>618</v>
      </c>
      <c r="C80" s="981" t="s">
        <v>520</v>
      </c>
      <c r="D80" s="978">
        <v>47</v>
      </c>
      <c r="E80" s="978">
        <v>78.333333333333343</v>
      </c>
      <c r="F80" s="978">
        <v>93.99</v>
      </c>
      <c r="G80" s="979">
        <v>0.40000000000000008</v>
      </c>
    </row>
    <row r="81" spans="1:21">
      <c r="A81" s="980" t="s">
        <v>624</v>
      </c>
      <c r="B81" s="981" t="s">
        <v>622</v>
      </c>
      <c r="C81" s="981" t="s">
        <v>615</v>
      </c>
      <c r="D81" s="978">
        <v>8</v>
      </c>
      <c r="E81" s="978">
        <v>13.333333333333334</v>
      </c>
      <c r="F81" s="978">
        <v>15.99</v>
      </c>
      <c r="G81" s="979">
        <v>0.4</v>
      </c>
      <c r="U81" s="1"/>
    </row>
    <row r="82" spans="1:21">
      <c r="A82" s="980" t="s">
        <v>625</v>
      </c>
      <c r="B82" s="981" t="s">
        <v>626</v>
      </c>
      <c r="C82" s="981" t="s">
        <v>577</v>
      </c>
      <c r="D82" s="978">
        <v>12</v>
      </c>
      <c r="E82" s="978">
        <v>20</v>
      </c>
      <c r="F82" s="978">
        <v>23.99</v>
      </c>
      <c r="G82" s="979">
        <v>0.4</v>
      </c>
      <c r="U82" s="1"/>
    </row>
    <row r="83" spans="1:21">
      <c r="A83" s="980" t="s">
        <v>627</v>
      </c>
      <c r="B83" s="981" t="s">
        <v>626</v>
      </c>
      <c r="C83" s="981" t="s">
        <v>579</v>
      </c>
      <c r="D83" s="978">
        <v>21</v>
      </c>
      <c r="E83" s="978">
        <v>35</v>
      </c>
      <c r="F83" s="978">
        <v>41.99</v>
      </c>
      <c r="G83" s="979">
        <v>0.4</v>
      </c>
      <c r="U83" s="1"/>
    </row>
    <row r="84" spans="1:21">
      <c r="A84" s="980" t="s">
        <v>628</v>
      </c>
      <c r="B84" s="981" t="s">
        <v>626</v>
      </c>
      <c r="C84" s="981" t="s">
        <v>520</v>
      </c>
      <c r="D84" s="978">
        <v>42</v>
      </c>
      <c r="E84" s="978">
        <v>70</v>
      </c>
      <c r="F84" s="978">
        <v>83.99</v>
      </c>
      <c r="G84" s="979">
        <v>0.4</v>
      </c>
      <c r="U84" s="1"/>
    </row>
    <row r="85" spans="1:21">
      <c r="A85" s="980" t="s">
        <v>629</v>
      </c>
      <c r="B85" s="981" t="s">
        <v>626</v>
      </c>
      <c r="C85" s="981" t="s">
        <v>571</v>
      </c>
      <c r="D85" s="978">
        <v>105</v>
      </c>
      <c r="E85" s="978">
        <v>175</v>
      </c>
      <c r="F85" s="978">
        <v>208.99</v>
      </c>
      <c r="G85" s="979">
        <v>0.4</v>
      </c>
      <c r="U85" s="1"/>
    </row>
    <row r="86" spans="1:21">
      <c r="A86" s="980" t="s">
        <v>630</v>
      </c>
      <c r="B86" s="981" t="s">
        <v>622</v>
      </c>
      <c r="C86" s="981" t="s">
        <v>615</v>
      </c>
      <c r="D86" s="978">
        <v>8</v>
      </c>
      <c r="E86" s="978">
        <v>13.333333333333334</v>
      </c>
      <c r="F86" s="978">
        <v>15.99</v>
      </c>
      <c r="G86" s="979">
        <v>0.4</v>
      </c>
      <c r="U86" s="1"/>
    </row>
    <row r="87" spans="1:21">
      <c r="A87" s="980" t="s">
        <v>631</v>
      </c>
      <c r="B87" s="981" t="s">
        <v>622</v>
      </c>
      <c r="C87" s="981" t="s">
        <v>577</v>
      </c>
      <c r="D87" s="978">
        <v>12</v>
      </c>
      <c r="E87" s="978">
        <v>20</v>
      </c>
      <c r="F87" s="978">
        <v>23.99</v>
      </c>
      <c r="G87" s="979">
        <v>0.4</v>
      </c>
      <c r="U87" s="1"/>
    </row>
    <row r="88" spans="1:21">
      <c r="A88" s="980" t="s">
        <v>632</v>
      </c>
      <c r="B88" s="981" t="s">
        <v>622</v>
      </c>
      <c r="C88" s="981" t="s">
        <v>579</v>
      </c>
      <c r="D88" s="978">
        <v>21</v>
      </c>
      <c r="E88" s="978">
        <v>35</v>
      </c>
      <c r="F88" s="978">
        <v>41.99</v>
      </c>
      <c r="G88" s="979">
        <v>0.4</v>
      </c>
      <c r="U88" s="1"/>
    </row>
    <row r="89" spans="1:21">
      <c r="A89" s="892" t="s">
        <v>633</v>
      </c>
      <c r="B89" s="892"/>
      <c r="C89" s="857"/>
      <c r="D89" s="982"/>
      <c r="E89" s="857"/>
      <c r="F89" s="857"/>
      <c r="G89" s="857"/>
      <c r="U89" s="1"/>
    </row>
    <row r="90" spans="1:21">
      <c r="A90" s="980" t="s">
        <v>635</v>
      </c>
      <c r="B90" s="981" t="s">
        <v>634</v>
      </c>
      <c r="C90" s="981" t="s">
        <v>615</v>
      </c>
      <c r="D90" s="978">
        <v>8</v>
      </c>
      <c r="E90" s="978">
        <v>13.333333333333334</v>
      </c>
      <c r="F90" s="978">
        <v>15.99</v>
      </c>
      <c r="G90" s="979">
        <v>0.4</v>
      </c>
      <c r="U90" s="1"/>
    </row>
    <row r="91" spans="1:21">
      <c r="A91" s="980" t="s">
        <v>636</v>
      </c>
      <c r="B91" s="981" t="s">
        <v>634</v>
      </c>
      <c r="C91" s="981" t="s">
        <v>577</v>
      </c>
      <c r="D91" s="978">
        <v>12</v>
      </c>
      <c r="E91" s="978">
        <v>20</v>
      </c>
      <c r="F91" s="978">
        <v>23.99</v>
      </c>
      <c r="G91" s="979">
        <v>0.4</v>
      </c>
      <c r="U91" s="1"/>
    </row>
    <row r="92" spans="1:21">
      <c r="A92" s="980" t="s">
        <v>637</v>
      </c>
      <c r="B92" s="981" t="s">
        <v>634</v>
      </c>
      <c r="C92" s="981" t="s">
        <v>579</v>
      </c>
      <c r="D92" s="978">
        <v>21</v>
      </c>
      <c r="E92" s="978">
        <v>35</v>
      </c>
      <c r="F92" s="978">
        <v>41.99</v>
      </c>
      <c r="G92" s="979">
        <v>0.4</v>
      </c>
      <c r="U92" s="1"/>
    </row>
    <row r="93" spans="1:21">
      <c r="A93" s="980" t="s">
        <v>638</v>
      </c>
      <c r="B93" s="981" t="s">
        <v>634</v>
      </c>
      <c r="C93" s="981" t="s">
        <v>520</v>
      </c>
      <c r="D93" s="978">
        <v>42</v>
      </c>
      <c r="E93" s="978">
        <v>70</v>
      </c>
      <c r="F93" s="978">
        <v>83.99</v>
      </c>
      <c r="G93" s="979">
        <v>0.4</v>
      </c>
      <c r="U93" s="1"/>
    </row>
    <row r="94" spans="1:21">
      <c r="A94" s="980" t="s">
        <v>639</v>
      </c>
      <c r="B94" s="981" t="s">
        <v>634</v>
      </c>
      <c r="C94" s="981" t="s">
        <v>615</v>
      </c>
      <c r="D94" s="978">
        <v>8</v>
      </c>
      <c r="E94" s="978">
        <v>13.333333333333334</v>
      </c>
      <c r="F94" s="978">
        <v>15.99</v>
      </c>
      <c r="G94" s="979">
        <v>0.4</v>
      </c>
      <c r="U94" s="1"/>
    </row>
    <row r="95" spans="1:21">
      <c r="A95" s="980" t="s">
        <v>640</v>
      </c>
      <c r="B95" s="981" t="s">
        <v>634</v>
      </c>
      <c r="C95" s="981" t="s">
        <v>577</v>
      </c>
      <c r="D95" s="978">
        <v>12</v>
      </c>
      <c r="E95" s="978">
        <v>20</v>
      </c>
      <c r="F95" s="978">
        <v>23.99</v>
      </c>
      <c r="G95" s="979">
        <v>0.4</v>
      </c>
      <c r="U95" s="1"/>
    </row>
    <row r="96" spans="1:21">
      <c r="A96" s="980" t="s">
        <v>641</v>
      </c>
      <c r="B96" s="981" t="s">
        <v>634</v>
      </c>
      <c r="C96" s="981" t="s">
        <v>579</v>
      </c>
      <c r="D96" s="978">
        <v>21</v>
      </c>
      <c r="E96" s="978">
        <v>35</v>
      </c>
      <c r="F96" s="978">
        <v>41.99</v>
      </c>
      <c r="G96" s="979">
        <v>0.4</v>
      </c>
      <c r="T96" s="1"/>
      <c r="U96" s="1"/>
    </row>
    <row r="97" spans="1:21">
      <c r="A97" s="980" t="s">
        <v>642</v>
      </c>
      <c r="B97" s="981" t="s">
        <v>634</v>
      </c>
      <c r="C97" s="981" t="s">
        <v>520</v>
      </c>
      <c r="D97" s="978">
        <v>42</v>
      </c>
      <c r="E97" s="978">
        <v>70</v>
      </c>
      <c r="F97" s="978">
        <v>83.99</v>
      </c>
      <c r="G97" s="979">
        <v>0.4</v>
      </c>
      <c r="T97" s="1"/>
      <c r="U97" s="1"/>
    </row>
    <row r="98" spans="1:21">
      <c r="A98" s="892" t="s">
        <v>643</v>
      </c>
      <c r="B98" s="892"/>
      <c r="C98" s="857"/>
      <c r="D98" s="982"/>
      <c r="E98" s="857"/>
      <c r="F98" s="857"/>
      <c r="G98" s="857"/>
      <c r="T98" s="1"/>
      <c r="U98" s="1"/>
    </row>
    <row r="99" spans="1:21">
      <c r="A99" s="980" t="s">
        <v>644</v>
      </c>
      <c r="B99" s="981" t="s">
        <v>645</v>
      </c>
      <c r="C99" s="981" t="s">
        <v>615</v>
      </c>
      <c r="D99" s="978">
        <v>6</v>
      </c>
      <c r="E99" s="978">
        <v>10</v>
      </c>
      <c r="F99" s="978">
        <v>11.99</v>
      </c>
      <c r="G99" s="979">
        <v>0.4</v>
      </c>
      <c r="U99" s="1"/>
    </row>
    <row r="100" spans="1:21">
      <c r="A100" s="980" t="s">
        <v>646</v>
      </c>
      <c r="B100" s="981" t="s">
        <v>645</v>
      </c>
      <c r="C100" s="981" t="s">
        <v>577</v>
      </c>
      <c r="D100" s="978">
        <v>10</v>
      </c>
      <c r="E100" s="978">
        <v>16.666666666666668</v>
      </c>
      <c r="F100" s="978">
        <v>19.989999999999998</v>
      </c>
      <c r="G100" s="979">
        <v>0.4</v>
      </c>
      <c r="U100" s="1"/>
    </row>
    <row r="101" spans="1:21">
      <c r="A101" s="980" t="s">
        <v>647</v>
      </c>
      <c r="B101" s="981" t="s">
        <v>645</v>
      </c>
      <c r="C101" s="981" t="s">
        <v>579</v>
      </c>
      <c r="D101" s="978">
        <v>19</v>
      </c>
      <c r="E101" s="978">
        <v>31.666666666666668</v>
      </c>
      <c r="F101" s="978">
        <v>37.99</v>
      </c>
      <c r="G101" s="979">
        <v>0.4</v>
      </c>
      <c r="U101" s="1"/>
    </row>
    <row r="102" spans="1:21">
      <c r="A102" s="980" t="s">
        <v>648</v>
      </c>
      <c r="B102" s="981" t="s">
        <v>649</v>
      </c>
      <c r="C102" s="981" t="s">
        <v>623</v>
      </c>
      <c r="D102" s="978">
        <v>4</v>
      </c>
      <c r="E102" s="978">
        <v>6.666666666666667</v>
      </c>
      <c r="F102" s="978">
        <v>7.99</v>
      </c>
      <c r="G102" s="979">
        <v>0.4</v>
      </c>
      <c r="U102" s="1"/>
    </row>
    <row r="103" spans="1:21">
      <c r="A103" s="980" t="s">
        <v>650</v>
      </c>
      <c r="B103" s="981" t="s">
        <v>649</v>
      </c>
      <c r="C103" s="981" t="s">
        <v>615</v>
      </c>
      <c r="D103" s="978">
        <v>5</v>
      </c>
      <c r="E103" s="978">
        <v>8.3333333333333339</v>
      </c>
      <c r="F103" s="978">
        <v>9.99</v>
      </c>
      <c r="G103" s="979">
        <v>0.4</v>
      </c>
      <c r="U103" s="1"/>
    </row>
    <row r="104" spans="1:21">
      <c r="A104" s="980" t="s">
        <v>651</v>
      </c>
      <c r="B104" s="981" t="s">
        <v>649</v>
      </c>
      <c r="C104" s="981" t="s">
        <v>577</v>
      </c>
      <c r="D104" s="978">
        <v>9</v>
      </c>
      <c r="E104" s="978">
        <v>15</v>
      </c>
      <c r="F104" s="978">
        <v>17.989999999999998</v>
      </c>
      <c r="G104" s="979">
        <v>0.4</v>
      </c>
      <c r="U104" s="1"/>
    </row>
    <row r="105" spans="1:21">
      <c r="A105" s="980" t="s">
        <v>652</v>
      </c>
      <c r="B105" s="981" t="s">
        <v>649</v>
      </c>
      <c r="C105" s="981" t="s">
        <v>579</v>
      </c>
      <c r="D105" s="978">
        <v>17</v>
      </c>
      <c r="E105" s="978">
        <v>28.333333333333336</v>
      </c>
      <c r="F105" s="978">
        <v>33.99</v>
      </c>
      <c r="G105" s="979">
        <v>0.40000000000000008</v>
      </c>
      <c r="U105" s="1"/>
    </row>
    <row r="106" spans="1:21">
      <c r="A106" s="980" t="s">
        <v>653</v>
      </c>
      <c r="B106" s="981" t="s">
        <v>649</v>
      </c>
      <c r="C106" s="981" t="s">
        <v>520</v>
      </c>
      <c r="D106" s="978">
        <v>29</v>
      </c>
      <c r="E106" s="978">
        <v>48.333333333333336</v>
      </c>
      <c r="F106" s="978">
        <v>57.99</v>
      </c>
      <c r="G106" s="979">
        <v>0.4</v>
      </c>
    </row>
    <row r="107" spans="1:21">
      <c r="A107" s="980" t="s">
        <v>654</v>
      </c>
      <c r="B107" s="981" t="s">
        <v>649</v>
      </c>
      <c r="C107" s="981" t="s">
        <v>615</v>
      </c>
      <c r="D107" s="978">
        <v>5</v>
      </c>
      <c r="E107" s="978">
        <v>8.3333333333333339</v>
      </c>
      <c r="F107" s="978">
        <v>9.99</v>
      </c>
      <c r="G107" s="979">
        <v>0.4</v>
      </c>
    </row>
    <row r="108" spans="1:21">
      <c r="A108" s="980" t="s">
        <v>655</v>
      </c>
      <c r="B108" s="981" t="s">
        <v>649</v>
      </c>
      <c r="C108" s="981" t="s">
        <v>577</v>
      </c>
      <c r="D108" s="978">
        <v>9</v>
      </c>
      <c r="E108" s="978">
        <v>15</v>
      </c>
      <c r="F108" s="978">
        <v>17.989999999999998</v>
      </c>
      <c r="G108" s="979">
        <v>0.4</v>
      </c>
    </row>
    <row r="109" spans="1:21">
      <c r="A109" s="980" t="s">
        <v>656</v>
      </c>
      <c r="B109" s="981" t="s">
        <v>649</v>
      </c>
      <c r="C109" s="981" t="s">
        <v>579</v>
      </c>
      <c r="D109" s="978">
        <v>17</v>
      </c>
      <c r="E109" s="978">
        <v>28.333333333333336</v>
      </c>
      <c r="F109" s="978">
        <v>33.99</v>
      </c>
      <c r="G109" s="979">
        <v>0.40000000000000008</v>
      </c>
    </row>
    <row r="110" spans="1:21">
      <c r="A110" s="980" t="s">
        <v>657</v>
      </c>
      <c r="B110" s="981" t="s">
        <v>649</v>
      </c>
      <c r="C110" s="981" t="s">
        <v>520</v>
      </c>
      <c r="D110" s="978">
        <v>29</v>
      </c>
      <c r="E110" s="978">
        <v>48.333333333333336</v>
      </c>
      <c r="F110" s="978">
        <v>57.99</v>
      </c>
      <c r="G110" s="979">
        <v>0.4</v>
      </c>
    </row>
    <row r="111" spans="1:21">
      <c r="A111" s="980" t="s">
        <v>659</v>
      </c>
      <c r="B111" s="981" t="s">
        <v>658</v>
      </c>
      <c r="C111" s="981" t="s">
        <v>615</v>
      </c>
      <c r="D111" s="978">
        <v>5</v>
      </c>
      <c r="E111" s="978">
        <v>8.3333333333333339</v>
      </c>
      <c r="F111" s="978">
        <v>9.99</v>
      </c>
      <c r="G111" s="979">
        <v>0.4</v>
      </c>
    </row>
    <row r="112" spans="1:21">
      <c r="A112" s="980" t="s">
        <v>660</v>
      </c>
      <c r="B112" s="981" t="s">
        <v>658</v>
      </c>
      <c r="C112" s="981" t="s">
        <v>577</v>
      </c>
      <c r="D112" s="978">
        <v>9</v>
      </c>
      <c r="E112" s="978">
        <v>15</v>
      </c>
      <c r="F112" s="978">
        <v>17.989999999999998</v>
      </c>
      <c r="G112" s="979">
        <v>0.4</v>
      </c>
    </row>
    <row r="113" spans="1:7">
      <c r="A113" s="980" t="s">
        <v>661</v>
      </c>
      <c r="B113" s="981" t="s">
        <v>658</v>
      </c>
      <c r="C113" s="981" t="s">
        <v>579</v>
      </c>
      <c r="D113" s="978">
        <v>17</v>
      </c>
      <c r="E113" s="978">
        <v>28.333333333333336</v>
      </c>
      <c r="F113" s="978">
        <v>33.99</v>
      </c>
      <c r="G113" s="979">
        <v>0.40000000000000008</v>
      </c>
    </row>
    <row r="114" spans="1:7">
      <c r="A114" s="980" t="s">
        <v>662</v>
      </c>
      <c r="B114" s="981" t="s">
        <v>658</v>
      </c>
      <c r="C114" s="981" t="s">
        <v>520</v>
      </c>
      <c r="D114" s="978">
        <v>29</v>
      </c>
      <c r="E114" s="978">
        <v>48.333333333333336</v>
      </c>
      <c r="F114" s="978">
        <v>57.99</v>
      </c>
      <c r="G114" s="979">
        <v>0.4</v>
      </c>
    </row>
    <row r="115" spans="1:7">
      <c r="A115" s="980" t="s">
        <v>663</v>
      </c>
      <c r="B115" s="981" t="s">
        <v>658</v>
      </c>
      <c r="C115" s="981" t="s">
        <v>615</v>
      </c>
      <c r="D115" s="978">
        <v>5</v>
      </c>
      <c r="E115" s="978">
        <v>8.3333333333333339</v>
      </c>
      <c r="F115" s="978">
        <v>9.99</v>
      </c>
      <c r="G115" s="979">
        <v>0.4</v>
      </c>
    </row>
    <row r="116" spans="1:7">
      <c r="A116" s="980" t="s">
        <v>664</v>
      </c>
      <c r="B116" s="981" t="s">
        <v>658</v>
      </c>
      <c r="C116" s="981" t="s">
        <v>577</v>
      </c>
      <c r="D116" s="978">
        <v>9</v>
      </c>
      <c r="E116" s="978">
        <v>15</v>
      </c>
      <c r="F116" s="978">
        <v>17.989999999999998</v>
      </c>
      <c r="G116" s="979">
        <v>0.4</v>
      </c>
    </row>
    <row r="117" spans="1:7">
      <c r="A117" s="980" t="s">
        <v>665</v>
      </c>
      <c r="B117" s="981" t="s">
        <v>658</v>
      </c>
      <c r="C117" s="981" t="s">
        <v>579</v>
      </c>
      <c r="D117" s="978">
        <v>17</v>
      </c>
      <c r="E117" s="978">
        <v>28.333333333333336</v>
      </c>
      <c r="F117" s="978">
        <v>33.99</v>
      </c>
      <c r="G117" s="979">
        <v>0.40000000000000008</v>
      </c>
    </row>
    <row r="118" spans="1:7">
      <c r="A118" s="980" t="s">
        <v>666</v>
      </c>
      <c r="B118" s="981" t="s">
        <v>658</v>
      </c>
      <c r="C118" s="981" t="s">
        <v>520</v>
      </c>
      <c r="D118" s="978">
        <v>29</v>
      </c>
      <c r="E118" s="978">
        <v>48.333333333333336</v>
      </c>
      <c r="F118" s="978">
        <v>57.99</v>
      </c>
      <c r="G118" s="979">
        <v>0.4</v>
      </c>
    </row>
    <row r="119" spans="1:7">
      <c r="A119" s="980" t="s">
        <v>667</v>
      </c>
      <c r="B119" s="981" t="s">
        <v>668</v>
      </c>
      <c r="C119" s="981" t="s">
        <v>615</v>
      </c>
      <c r="D119" s="978">
        <v>6</v>
      </c>
      <c r="E119" s="978">
        <v>10</v>
      </c>
      <c r="F119" s="978">
        <v>11.99</v>
      </c>
      <c r="G119" s="979">
        <v>0.4</v>
      </c>
    </row>
    <row r="120" spans="1:7">
      <c r="A120" s="980" t="s">
        <v>669</v>
      </c>
      <c r="B120" s="981" t="s">
        <v>668</v>
      </c>
      <c r="C120" s="981" t="s">
        <v>520</v>
      </c>
      <c r="D120" s="978">
        <v>40</v>
      </c>
      <c r="E120" s="978">
        <v>66.666666666666671</v>
      </c>
      <c r="F120" s="978">
        <v>79.989999999999995</v>
      </c>
      <c r="G120" s="979">
        <v>0.4</v>
      </c>
    </row>
    <row r="121" spans="1:7">
      <c r="A121" s="980" t="s">
        <v>670</v>
      </c>
      <c r="B121" s="981" t="s">
        <v>668</v>
      </c>
      <c r="C121" s="981" t="s">
        <v>615</v>
      </c>
      <c r="D121" s="978">
        <v>6</v>
      </c>
      <c r="E121" s="978">
        <v>10</v>
      </c>
      <c r="F121" s="978">
        <v>11.99</v>
      </c>
      <c r="G121" s="979">
        <v>0.4</v>
      </c>
    </row>
    <row r="122" spans="1:7">
      <c r="A122" s="980" t="s">
        <v>671</v>
      </c>
      <c r="B122" s="981" t="s">
        <v>668</v>
      </c>
      <c r="C122" s="981" t="s">
        <v>577</v>
      </c>
      <c r="D122" s="978">
        <v>9</v>
      </c>
      <c r="E122" s="978">
        <v>15</v>
      </c>
      <c r="F122" s="978">
        <v>17.989999999999998</v>
      </c>
      <c r="G122" s="979">
        <v>0.4</v>
      </c>
    </row>
    <row r="123" spans="1:7">
      <c r="A123" s="892" t="s">
        <v>672</v>
      </c>
      <c r="B123" s="892"/>
      <c r="C123" s="857"/>
      <c r="D123" s="982"/>
      <c r="E123" s="982"/>
      <c r="F123" s="857"/>
      <c r="G123" s="857"/>
    </row>
    <row r="124" spans="1:7">
      <c r="A124" s="980" t="s">
        <v>673</v>
      </c>
      <c r="B124" s="981" t="s">
        <v>674</v>
      </c>
      <c r="C124" s="981" t="s">
        <v>623</v>
      </c>
      <c r="D124" s="978">
        <v>4</v>
      </c>
      <c r="E124" s="978">
        <v>6.666666666666667</v>
      </c>
      <c r="F124" s="978">
        <v>7.99</v>
      </c>
      <c r="G124" s="979">
        <v>0.4</v>
      </c>
    </row>
    <row r="125" spans="1:7">
      <c r="A125" s="980" t="s">
        <v>675</v>
      </c>
      <c r="B125" s="981" t="s">
        <v>674</v>
      </c>
      <c r="C125" s="981" t="s">
        <v>615</v>
      </c>
      <c r="D125" s="978">
        <v>5</v>
      </c>
      <c r="E125" s="978">
        <v>8.3333333333333339</v>
      </c>
      <c r="F125" s="978">
        <v>9.99</v>
      </c>
      <c r="G125" s="979">
        <v>0.4</v>
      </c>
    </row>
    <row r="126" spans="1:7">
      <c r="A126" s="980" t="s">
        <v>676</v>
      </c>
      <c r="B126" s="981" t="s">
        <v>674</v>
      </c>
      <c r="C126" s="981" t="s">
        <v>577</v>
      </c>
      <c r="D126" s="978">
        <v>9</v>
      </c>
      <c r="E126" s="978">
        <v>15</v>
      </c>
      <c r="F126" s="978">
        <v>17.989999999999998</v>
      </c>
      <c r="G126" s="979">
        <v>0.4</v>
      </c>
    </row>
    <row r="127" spans="1:7">
      <c r="A127" s="980" t="s">
        <v>677</v>
      </c>
      <c r="B127" s="981" t="s">
        <v>678</v>
      </c>
      <c r="C127" s="981" t="s">
        <v>623</v>
      </c>
      <c r="D127" s="978">
        <v>4</v>
      </c>
      <c r="E127" s="978">
        <v>6.666666666666667</v>
      </c>
      <c r="F127" s="978">
        <v>7.99</v>
      </c>
      <c r="G127" s="979">
        <v>0.4</v>
      </c>
    </row>
    <row r="128" spans="1:7">
      <c r="A128" s="980" t="s">
        <v>679</v>
      </c>
      <c r="B128" s="981" t="s">
        <v>678</v>
      </c>
      <c r="C128" s="981" t="s">
        <v>615</v>
      </c>
      <c r="D128" s="978">
        <v>5</v>
      </c>
      <c r="E128" s="978">
        <v>8.3333333333333339</v>
      </c>
      <c r="F128" s="978">
        <v>9.99</v>
      </c>
      <c r="G128" s="979">
        <v>0.4</v>
      </c>
    </row>
    <row r="129" spans="1:21">
      <c r="A129" s="980" t="s">
        <v>680</v>
      </c>
      <c r="B129" s="981" t="s">
        <v>678</v>
      </c>
      <c r="C129" s="981" t="s">
        <v>577</v>
      </c>
      <c r="D129" s="978">
        <v>9</v>
      </c>
      <c r="E129" s="978">
        <v>15</v>
      </c>
      <c r="F129" s="978">
        <v>17.989999999999998</v>
      </c>
      <c r="G129" s="979">
        <v>0.4</v>
      </c>
    </row>
    <row r="130" spans="1:21">
      <c r="A130" s="983" t="s">
        <v>7253</v>
      </c>
      <c r="B130" s="981" t="s">
        <v>678</v>
      </c>
      <c r="C130" s="981" t="s">
        <v>579</v>
      </c>
      <c r="D130" s="978">
        <v>19</v>
      </c>
      <c r="E130" s="978">
        <v>31.666666666666668</v>
      </c>
      <c r="F130" s="978">
        <v>37.99</v>
      </c>
      <c r="G130" s="979">
        <v>0.4</v>
      </c>
    </row>
    <row r="131" spans="1:21">
      <c r="A131" s="980" t="s">
        <v>681</v>
      </c>
      <c r="B131" s="981" t="s">
        <v>678</v>
      </c>
      <c r="C131" s="981" t="s">
        <v>623</v>
      </c>
      <c r="D131" s="978">
        <v>4</v>
      </c>
      <c r="E131" s="978">
        <v>6.666666666666667</v>
      </c>
      <c r="F131" s="978">
        <v>7.99</v>
      </c>
      <c r="G131" s="979">
        <v>0.4</v>
      </c>
    </row>
    <row r="132" spans="1:21">
      <c r="A132" s="980" t="s">
        <v>682</v>
      </c>
      <c r="B132" s="981" t="s">
        <v>678</v>
      </c>
      <c r="C132" s="981" t="s">
        <v>615</v>
      </c>
      <c r="D132" s="978">
        <v>5</v>
      </c>
      <c r="E132" s="978">
        <v>8.3333333333333339</v>
      </c>
      <c r="F132" s="978">
        <v>9.99</v>
      </c>
      <c r="G132" s="979">
        <v>0.4</v>
      </c>
    </row>
    <row r="133" spans="1:21">
      <c r="A133" s="980" t="s">
        <v>683</v>
      </c>
      <c r="B133" s="981" t="s">
        <v>678</v>
      </c>
      <c r="C133" s="981" t="s">
        <v>577</v>
      </c>
      <c r="D133" s="978">
        <v>9</v>
      </c>
      <c r="E133" s="978">
        <v>15</v>
      </c>
      <c r="F133" s="978">
        <v>17.989999999999998</v>
      </c>
      <c r="G133" s="979">
        <v>0.4</v>
      </c>
    </row>
    <row r="134" spans="1:21">
      <c r="A134" s="980" t="s">
        <v>684</v>
      </c>
      <c r="B134" s="981" t="s">
        <v>678</v>
      </c>
      <c r="C134" s="981" t="s">
        <v>579</v>
      </c>
      <c r="D134" s="978">
        <v>19</v>
      </c>
      <c r="E134" s="978">
        <v>31.666666666666668</v>
      </c>
      <c r="F134" s="978">
        <v>37.99</v>
      </c>
      <c r="G134" s="979">
        <v>0.4</v>
      </c>
    </row>
    <row r="135" spans="1:21">
      <c r="A135" s="980" t="s">
        <v>685</v>
      </c>
      <c r="B135" s="981" t="s">
        <v>686</v>
      </c>
      <c r="C135" s="981" t="s">
        <v>623</v>
      </c>
      <c r="D135" s="978">
        <v>3</v>
      </c>
      <c r="E135" s="978">
        <v>5</v>
      </c>
      <c r="F135" s="978">
        <v>5.99</v>
      </c>
      <c r="G135" s="979">
        <v>0.4</v>
      </c>
    </row>
    <row r="136" spans="1:21" s="902" customFormat="1">
      <c r="A136" s="980" t="s">
        <v>687</v>
      </c>
      <c r="B136" s="981" t="s">
        <v>686</v>
      </c>
      <c r="C136" s="981" t="s">
        <v>615</v>
      </c>
      <c r="D136" s="978">
        <v>5</v>
      </c>
      <c r="E136" s="978">
        <v>8.3333333333333339</v>
      </c>
      <c r="F136" s="978">
        <v>9.99</v>
      </c>
      <c r="G136" s="979">
        <v>0.4</v>
      </c>
      <c r="H136" s="27"/>
      <c r="I136" s="27"/>
      <c r="J136" s="27"/>
      <c r="K136" s="27"/>
      <c r="L136" s="27"/>
      <c r="M136" s="27"/>
      <c r="N136" s="27"/>
      <c r="O136" s="27"/>
      <c r="P136" s="27"/>
      <c r="Q136" s="27"/>
      <c r="R136" s="27"/>
      <c r="S136" s="27"/>
      <c r="T136" s="27"/>
      <c r="U136" s="27"/>
    </row>
    <row r="137" spans="1:21">
      <c r="A137" s="980" t="s">
        <v>688</v>
      </c>
      <c r="B137" s="981" t="s">
        <v>686</v>
      </c>
      <c r="C137" s="981" t="s">
        <v>577</v>
      </c>
      <c r="D137" s="978">
        <v>8</v>
      </c>
      <c r="E137" s="978">
        <v>13.333333333333334</v>
      </c>
      <c r="F137" s="978">
        <v>15.99</v>
      </c>
      <c r="G137" s="979">
        <v>0.4</v>
      </c>
    </row>
    <row r="138" spans="1:21">
      <c r="A138" s="980" t="s">
        <v>689</v>
      </c>
      <c r="B138" s="981" t="s">
        <v>686</v>
      </c>
      <c r="C138" s="981" t="s">
        <v>623</v>
      </c>
      <c r="D138" s="978">
        <v>3</v>
      </c>
      <c r="E138" s="978">
        <v>5</v>
      </c>
      <c r="F138" s="978">
        <v>5.99</v>
      </c>
      <c r="G138" s="979">
        <v>0.4</v>
      </c>
    </row>
    <row r="139" spans="1:21">
      <c r="A139" s="980" t="s">
        <v>690</v>
      </c>
      <c r="B139" s="981" t="s">
        <v>686</v>
      </c>
      <c r="C139" s="981" t="s">
        <v>615</v>
      </c>
      <c r="D139" s="978">
        <v>5</v>
      </c>
      <c r="E139" s="978">
        <v>8.3333333333333339</v>
      </c>
      <c r="F139" s="978">
        <v>9.99</v>
      </c>
      <c r="G139" s="979">
        <v>0.4</v>
      </c>
    </row>
    <row r="140" spans="1:21">
      <c r="A140" s="980" t="s">
        <v>691</v>
      </c>
      <c r="B140" s="981" t="s">
        <v>686</v>
      </c>
      <c r="C140" s="981" t="s">
        <v>577</v>
      </c>
      <c r="D140" s="978">
        <v>8</v>
      </c>
      <c r="E140" s="978">
        <v>13.333333333333334</v>
      </c>
      <c r="F140" s="978">
        <v>15.99</v>
      </c>
      <c r="G140" s="979">
        <v>0.4</v>
      </c>
    </row>
    <row r="141" spans="1:21">
      <c r="A141" s="980" t="s">
        <v>694</v>
      </c>
      <c r="B141" s="981" t="s">
        <v>692</v>
      </c>
      <c r="C141" s="981" t="s">
        <v>623</v>
      </c>
      <c r="D141" s="978">
        <v>3</v>
      </c>
      <c r="E141" s="978">
        <v>5</v>
      </c>
      <c r="F141" s="978">
        <v>5.99</v>
      </c>
      <c r="G141" s="979">
        <v>0.4</v>
      </c>
    </row>
    <row r="142" spans="1:21">
      <c r="A142" s="980" t="s">
        <v>695</v>
      </c>
      <c r="B142" s="981" t="s">
        <v>692</v>
      </c>
      <c r="C142" s="981" t="s">
        <v>615</v>
      </c>
      <c r="D142" s="978">
        <v>5</v>
      </c>
      <c r="E142" s="978">
        <v>8.3333333333333339</v>
      </c>
      <c r="F142" s="978">
        <v>9.99</v>
      </c>
      <c r="G142" s="979">
        <v>0.4</v>
      </c>
    </row>
    <row r="143" spans="1:21">
      <c r="A143" s="980" t="s">
        <v>696</v>
      </c>
      <c r="B143" s="981" t="s">
        <v>692</v>
      </c>
      <c r="C143" s="981" t="s">
        <v>577</v>
      </c>
      <c r="D143" s="978">
        <v>8</v>
      </c>
      <c r="E143" s="978">
        <v>13.333333333333334</v>
      </c>
      <c r="F143" s="978">
        <v>15.99</v>
      </c>
      <c r="G143" s="979">
        <v>0.4</v>
      </c>
    </row>
    <row r="144" spans="1:21">
      <c r="A144" s="980" t="s">
        <v>697</v>
      </c>
      <c r="B144" s="981" t="s">
        <v>692</v>
      </c>
      <c r="C144" s="981" t="s">
        <v>579</v>
      </c>
      <c r="D144" s="978">
        <v>16</v>
      </c>
      <c r="E144" s="978">
        <v>26.666666666666668</v>
      </c>
      <c r="F144" s="978">
        <v>31.99</v>
      </c>
      <c r="G144" s="979">
        <v>0.4</v>
      </c>
    </row>
    <row r="145" spans="1:10">
      <c r="A145" s="980" t="s">
        <v>698</v>
      </c>
      <c r="B145" s="981" t="s">
        <v>692</v>
      </c>
      <c r="C145" s="981" t="s">
        <v>623</v>
      </c>
      <c r="D145" s="978">
        <v>3</v>
      </c>
      <c r="E145" s="978">
        <v>5</v>
      </c>
      <c r="F145" s="978">
        <v>5.99</v>
      </c>
      <c r="G145" s="979">
        <v>0.4</v>
      </c>
    </row>
    <row r="146" spans="1:10">
      <c r="A146" s="980" t="s">
        <v>699</v>
      </c>
      <c r="B146" s="981" t="s">
        <v>692</v>
      </c>
      <c r="C146" s="981" t="s">
        <v>615</v>
      </c>
      <c r="D146" s="978">
        <v>5</v>
      </c>
      <c r="E146" s="978">
        <v>8.3333333333333339</v>
      </c>
      <c r="F146" s="978">
        <v>9.99</v>
      </c>
      <c r="G146" s="979">
        <v>0.4</v>
      </c>
    </row>
    <row r="147" spans="1:10">
      <c r="A147" s="980" t="s">
        <v>700</v>
      </c>
      <c r="B147" s="981" t="s">
        <v>692</v>
      </c>
      <c r="C147" s="981" t="s">
        <v>577</v>
      </c>
      <c r="D147" s="978">
        <v>8</v>
      </c>
      <c r="E147" s="978">
        <v>13.333333333333334</v>
      </c>
      <c r="F147" s="978">
        <v>15.99</v>
      </c>
      <c r="G147" s="979">
        <v>0.4</v>
      </c>
    </row>
    <row r="148" spans="1:10">
      <c r="A148" s="980" t="s">
        <v>701</v>
      </c>
      <c r="B148" s="981" t="s">
        <v>692</v>
      </c>
      <c r="C148" s="981" t="s">
        <v>579</v>
      </c>
      <c r="D148" s="978">
        <v>16</v>
      </c>
      <c r="E148" s="978">
        <v>26.666666666666668</v>
      </c>
      <c r="F148" s="978">
        <v>31.99</v>
      </c>
      <c r="G148" s="979">
        <v>0.4</v>
      </c>
    </row>
    <row r="149" spans="1:10">
      <c r="A149" s="980" t="s">
        <v>702</v>
      </c>
      <c r="B149" s="981" t="s">
        <v>703</v>
      </c>
      <c r="C149" s="981" t="s">
        <v>623</v>
      </c>
      <c r="D149" s="978">
        <v>3</v>
      </c>
      <c r="E149" s="978">
        <v>5</v>
      </c>
      <c r="F149" s="978">
        <v>5.99</v>
      </c>
      <c r="G149" s="979">
        <v>0.4</v>
      </c>
    </row>
    <row r="150" spans="1:10">
      <c r="A150" s="980" t="s">
        <v>704</v>
      </c>
      <c r="B150" s="981" t="s">
        <v>703</v>
      </c>
      <c r="C150" s="981" t="s">
        <v>615</v>
      </c>
      <c r="D150" s="978">
        <v>5</v>
      </c>
      <c r="E150" s="978">
        <v>8.3333333333333339</v>
      </c>
      <c r="F150" s="978">
        <v>9.99</v>
      </c>
      <c r="G150" s="979">
        <v>0.4</v>
      </c>
    </row>
    <row r="151" spans="1:10">
      <c r="A151" s="980" t="s">
        <v>705</v>
      </c>
      <c r="B151" s="981" t="s">
        <v>703</v>
      </c>
      <c r="C151" s="981" t="s">
        <v>577</v>
      </c>
      <c r="D151" s="978">
        <v>9</v>
      </c>
      <c r="E151" s="978">
        <v>15</v>
      </c>
      <c r="F151" s="978">
        <v>17.989999999999998</v>
      </c>
      <c r="G151" s="979">
        <v>0.4</v>
      </c>
    </row>
    <row r="152" spans="1:10">
      <c r="A152" s="980" t="s">
        <v>706</v>
      </c>
      <c r="B152" s="981" t="s">
        <v>703</v>
      </c>
      <c r="C152" s="981" t="s">
        <v>623</v>
      </c>
      <c r="D152" s="978">
        <v>3</v>
      </c>
      <c r="E152" s="978">
        <v>5</v>
      </c>
      <c r="F152" s="978">
        <v>5.99</v>
      </c>
      <c r="G152" s="979">
        <v>0.4</v>
      </c>
    </row>
    <row r="153" spans="1:10">
      <c r="A153" s="980" t="s">
        <v>707</v>
      </c>
      <c r="B153" s="981" t="s">
        <v>703</v>
      </c>
      <c r="C153" s="981" t="s">
        <v>615</v>
      </c>
      <c r="D153" s="978">
        <v>5</v>
      </c>
      <c r="E153" s="978">
        <v>8.3333333333333339</v>
      </c>
      <c r="F153" s="978">
        <v>9.99</v>
      </c>
      <c r="G153" s="979">
        <v>0.4</v>
      </c>
    </row>
    <row r="154" spans="1:10">
      <c r="A154" s="980" t="s">
        <v>708</v>
      </c>
      <c r="B154" s="981" t="s">
        <v>703</v>
      </c>
      <c r="C154" s="981" t="s">
        <v>577</v>
      </c>
      <c r="D154" s="978">
        <v>9</v>
      </c>
      <c r="E154" s="978">
        <v>15</v>
      </c>
      <c r="F154" s="978">
        <v>17.989999999999998</v>
      </c>
      <c r="G154" s="979">
        <v>0.4</v>
      </c>
    </row>
    <row r="155" spans="1:10">
      <c r="A155" s="980" t="s">
        <v>709</v>
      </c>
      <c r="B155" s="981" t="s">
        <v>703</v>
      </c>
      <c r="C155" s="981" t="s">
        <v>623</v>
      </c>
      <c r="D155" s="978">
        <v>3</v>
      </c>
      <c r="E155" s="978">
        <v>5</v>
      </c>
      <c r="F155" s="978">
        <v>5.99</v>
      </c>
      <c r="G155" s="979">
        <v>0.4</v>
      </c>
    </row>
    <row r="156" spans="1:10">
      <c r="A156" s="980" t="s">
        <v>710</v>
      </c>
      <c r="B156" s="981" t="s">
        <v>703</v>
      </c>
      <c r="C156" s="981" t="s">
        <v>615</v>
      </c>
      <c r="D156" s="978">
        <v>5</v>
      </c>
      <c r="E156" s="978">
        <v>8.3333333333333339</v>
      </c>
      <c r="F156" s="978">
        <v>9.99</v>
      </c>
      <c r="G156" s="979">
        <v>0.4</v>
      </c>
    </row>
    <row r="157" spans="1:10">
      <c r="A157" s="980" t="s">
        <v>711</v>
      </c>
      <c r="B157" s="981" t="s">
        <v>703</v>
      </c>
      <c r="C157" s="981" t="s">
        <v>577</v>
      </c>
      <c r="D157" s="978">
        <v>9</v>
      </c>
      <c r="E157" s="978">
        <v>15</v>
      </c>
      <c r="F157" s="978">
        <v>17.989999999999998</v>
      </c>
      <c r="G157" s="979">
        <v>0.4</v>
      </c>
    </row>
    <row r="158" spans="1:10">
      <c r="A158" s="980" t="s">
        <v>712</v>
      </c>
      <c r="B158" s="981" t="s">
        <v>713</v>
      </c>
      <c r="C158" s="981" t="s">
        <v>623</v>
      </c>
      <c r="D158" s="978">
        <v>3</v>
      </c>
      <c r="E158" s="978">
        <v>5</v>
      </c>
      <c r="F158" s="978">
        <v>5.99</v>
      </c>
      <c r="G158" s="979">
        <v>0.4</v>
      </c>
    </row>
    <row r="159" spans="1:10">
      <c r="A159" s="980" t="s">
        <v>714</v>
      </c>
      <c r="B159" s="981" t="s">
        <v>713</v>
      </c>
      <c r="C159" s="981" t="s">
        <v>615</v>
      </c>
      <c r="D159" s="978">
        <v>5</v>
      </c>
      <c r="E159" s="978">
        <v>8.3333333333333339</v>
      </c>
      <c r="F159" s="978">
        <v>9.99</v>
      </c>
      <c r="G159" s="979">
        <v>0.4</v>
      </c>
      <c r="H159" s="1"/>
      <c r="I159" s="1"/>
      <c r="J159" s="1"/>
    </row>
    <row r="160" spans="1:10">
      <c r="A160" s="980" t="s">
        <v>715</v>
      </c>
      <c r="B160" s="981" t="s">
        <v>713</v>
      </c>
      <c r="C160" s="981" t="s">
        <v>577</v>
      </c>
      <c r="D160" s="978">
        <v>8</v>
      </c>
      <c r="E160" s="978">
        <v>13.333333333333334</v>
      </c>
      <c r="F160" s="978">
        <v>15.99</v>
      </c>
      <c r="G160" s="979">
        <v>0.4</v>
      </c>
      <c r="H160" s="1"/>
      <c r="I160" s="1"/>
      <c r="J160" s="1"/>
    </row>
    <row r="161" spans="1:7">
      <c r="A161" s="980" t="s">
        <v>716</v>
      </c>
      <c r="B161" s="981" t="s">
        <v>713</v>
      </c>
      <c r="C161" s="981" t="s">
        <v>623</v>
      </c>
      <c r="D161" s="978">
        <v>3</v>
      </c>
      <c r="E161" s="978">
        <v>5</v>
      </c>
      <c r="F161" s="978">
        <v>5.99</v>
      </c>
      <c r="G161" s="979">
        <v>0.4</v>
      </c>
    </row>
    <row r="162" spans="1:7">
      <c r="A162" s="980" t="s">
        <v>717</v>
      </c>
      <c r="B162" s="981" t="s">
        <v>713</v>
      </c>
      <c r="C162" s="981" t="s">
        <v>615</v>
      </c>
      <c r="D162" s="978">
        <v>5</v>
      </c>
      <c r="E162" s="978">
        <v>8.3333333333333339</v>
      </c>
      <c r="F162" s="978">
        <v>9.99</v>
      </c>
      <c r="G162" s="979">
        <v>0.4</v>
      </c>
    </row>
    <row r="163" spans="1:7">
      <c r="A163" s="980" t="s">
        <v>718</v>
      </c>
      <c r="B163" s="981" t="s">
        <v>713</v>
      </c>
      <c r="C163" s="981" t="s">
        <v>577</v>
      </c>
      <c r="D163" s="978">
        <v>8</v>
      </c>
      <c r="E163" s="978">
        <v>13.333333333333334</v>
      </c>
      <c r="F163" s="978">
        <v>15.99</v>
      </c>
      <c r="G163" s="979">
        <v>0.4</v>
      </c>
    </row>
    <row r="164" spans="1:7">
      <c r="A164" s="892" t="s">
        <v>719</v>
      </c>
      <c r="B164" s="892"/>
      <c r="C164" s="857"/>
      <c r="D164" s="982"/>
      <c r="E164" s="857"/>
      <c r="F164" s="857"/>
      <c r="G164" s="857"/>
    </row>
    <row r="165" spans="1:7">
      <c r="A165" s="980" t="s">
        <v>720</v>
      </c>
      <c r="B165" s="981" t="s">
        <v>721</v>
      </c>
      <c r="C165" s="981" t="s">
        <v>623</v>
      </c>
      <c r="D165" s="978">
        <v>7</v>
      </c>
      <c r="E165" s="978">
        <v>11.666666666666668</v>
      </c>
      <c r="F165" s="978">
        <v>13.99</v>
      </c>
      <c r="G165" s="979">
        <v>0.40000000000000008</v>
      </c>
    </row>
    <row r="166" spans="1:7">
      <c r="A166" s="980" t="s">
        <v>722</v>
      </c>
      <c r="B166" s="981" t="s">
        <v>721</v>
      </c>
      <c r="C166" s="981" t="s">
        <v>615</v>
      </c>
      <c r="D166" s="978">
        <v>10</v>
      </c>
      <c r="E166" s="978">
        <v>16.666666666666668</v>
      </c>
      <c r="F166" s="978">
        <v>19.989999999999998</v>
      </c>
      <c r="G166" s="979">
        <v>0.4</v>
      </c>
    </row>
    <row r="167" spans="1:7">
      <c r="A167" s="980" t="s">
        <v>723</v>
      </c>
      <c r="B167" s="981" t="s">
        <v>721</v>
      </c>
      <c r="C167" s="981" t="s">
        <v>577</v>
      </c>
      <c r="D167" s="978">
        <v>19</v>
      </c>
      <c r="E167" s="978">
        <v>31.666666666666668</v>
      </c>
      <c r="F167" s="978">
        <v>37.99</v>
      </c>
      <c r="G167" s="979">
        <v>0.4</v>
      </c>
    </row>
    <row r="168" spans="1:7">
      <c r="A168" s="980" t="s">
        <v>724</v>
      </c>
      <c r="B168" s="981" t="s">
        <v>721</v>
      </c>
      <c r="C168" s="981" t="s">
        <v>623</v>
      </c>
      <c r="D168" s="978">
        <v>7</v>
      </c>
      <c r="E168" s="978">
        <v>11.666666666666668</v>
      </c>
      <c r="F168" s="978">
        <v>13.99</v>
      </c>
      <c r="G168" s="979">
        <v>0.40000000000000008</v>
      </c>
    </row>
    <row r="169" spans="1:7">
      <c r="A169" s="980" t="s">
        <v>725</v>
      </c>
      <c r="B169" s="981" t="s">
        <v>721</v>
      </c>
      <c r="C169" s="981" t="s">
        <v>615</v>
      </c>
      <c r="D169" s="978">
        <v>10</v>
      </c>
      <c r="E169" s="978">
        <v>16.666666666666668</v>
      </c>
      <c r="F169" s="978">
        <v>19.989999999999998</v>
      </c>
      <c r="G169" s="979">
        <v>0.4</v>
      </c>
    </row>
    <row r="170" spans="1:7">
      <c r="A170" s="980" t="s">
        <v>726</v>
      </c>
      <c r="B170" s="981" t="s">
        <v>721</v>
      </c>
      <c r="C170" s="981" t="s">
        <v>577</v>
      </c>
      <c r="D170" s="978">
        <v>19</v>
      </c>
      <c r="E170" s="978">
        <v>31.666666666666668</v>
      </c>
      <c r="F170" s="978">
        <v>37.99</v>
      </c>
      <c r="G170" s="979">
        <v>0.4</v>
      </c>
    </row>
    <row r="171" spans="1:7">
      <c r="A171" s="980" t="s">
        <v>727</v>
      </c>
      <c r="B171" s="981" t="s">
        <v>728</v>
      </c>
      <c r="C171" s="981" t="s">
        <v>623</v>
      </c>
      <c r="D171" s="978">
        <v>4</v>
      </c>
      <c r="E171" s="978">
        <v>6.666666666666667</v>
      </c>
      <c r="F171" s="978">
        <v>7.99</v>
      </c>
      <c r="G171" s="979">
        <v>0.4</v>
      </c>
    </row>
    <row r="172" spans="1:7">
      <c r="A172" s="980" t="s">
        <v>729</v>
      </c>
      <c r="B172" s="981" t="s">
        <v>728</v>
      </c>
      <c r="C172" s="981" t="s">
        <v>615</v>
      </c>
      <c r="D172" s="978">
        <v>5</v>
      </c>
      <c r="E172" s="978">
        <v>8.3333333333333339</v>
      </c>
      <c r="F172" s="978">
        <v>9.99</v>
      </c>
      <c r="G172" s="979">
        <v>0.4</v>
      </c>
    </row>
    <row r="173" spans="1:7">
      <c r="A173" s="980" t="s">
        <v>730</v>
      </c>
      <c r="B173" s="981" t="s">
        <v>728</v>
      </c>
      <c r="C173" s="981" t="s">
        <v>577</v>
      </c>
      <c r="D173" s="978">
        <v>9</v>
      </c>
      <c r="E173" s="978">
        <v>15</v>
      </c>
      <c r="F173" s="978">
        <v>17.989999999999998</v>
      </c>
      <c r="G173" s="979">
        <v>0.4</v>
      </c>
    </row>
    <row r="174" spans="1:7">
      <c r="A174" s="980" t="s">
        <v>731</v>
      </c>
      <c r="B174" s="981" t="s">
        <v>728</v>
      </c>
      <c r="C174" s="981" t="s">
        <v>623</v>
      </c>
      <c r="D174" s="978">
        <v>4</v>
      </c>
      <c r="E174" s="978">
        <v>6.666666666666667</v>
      </c>
      <c r="F174" s="978">
        <v>7.99</v>
      </c>
      <c r="G174" s="979">
        <v>0.4</v>
      </c>
    </row>
    <row r="175" spans="1:7">
      <c r="A175" s="980" t="s">
        <v>732</v>
      </c>
      <c r="B175" s="981" t="s">
        <v>728</v>
      </c>
      <c r="C175" s="981" t="s">
        <v>615</v>
      </c>
      <c r="D175" s="978">
        <v>5</v>
      </c>
      <c r="E175" s="978">
        <v>8.3333333333333339</v>
      </c>
      <c r="F175" s="978">
        <v>9.99</v>
      </c>
      <c r="G175" s="979">
        <v>0.4</v>
      </c>
    </row>
    <row r="176" spans="1:7">
      <c r="A176" s="980" t="s">
        <v>733</v>
      </c>
      <c r="B176" s="981" t="s">
        <v>728</v>
      </c>
      <c r="C176" s="981" t="s">
        <v>577</v>
      </c>
      <c r="D176" s="978">
        <v>9</v>
      </c>
      <c r="E176" s="978">
        <v>15</v>
      </c>
      <c r="F176" s="978">
        <v>17.989999999999998</v>
      </c>
      <c r="G176" s="979">
        <v>0.4</v>
      </c>
    </row>
    <row r="177" spans="1:21">
      <c r="A177" s="984" t="s">
        <v>7255</v>
      </c>
      <c r="B177" s="981" t="s">
        <v>735</v>
      </c>
      <c r="C177" s="981" t="s">
        <v>579</v>
      </c>
      <c r="D177" s="978">
        <v>19</v>
      </c>
      <c r="E177" s="978">
        <v>31.666666666666668</v>
      </c>
      <c r="F177" s="978">
        <v>37.99</v>
      </c>
      <c r="G177" s="979">
        <v>0.4</v>
      </c>
    </row>
    <row r="178" spans="1:21">
      <c r="A178" s="980" t="s">
        <v>734</v>
      </c>
      <c r="B178" s="981" t="s">
        <v>735</v>
      </c>
      <c r="C178" s="981" t="s">
        <v>623</v>
      </c>
      <c r="D178" s="978">
        <v>5</v>
      </c>
      <c r="E178" s="978">
        <v>8.3333333333333339</v>
      </c>
      <c r="F178" s="978">
        <v>9.99</v>
      </c>
      <c r="G178" s="979">
        <v>0.4</v>
      </c>
    </row>
    <row r="179" spans="1:21" s="902" customFormat="1">
      <c r="A179" s="980" t="s">
        <v>736</v>
      </c>
      <c r="B179" s="981" t="s">
        <v>735</v>
      </c>
      <c r="C179" s="981" t="s">
        <v>615</v>
      </c>
      <c r="D179" s="978">
        <v>7</v>
      </c>
      <c r="E179" s="978">
        <v>11.666666666666668</v>
      </c>
      <c r="F179" s="978">
        <v>13.99</v>
      </c>
      <c r="G179" s="979">
        <v>0.40000000000000008</v>
      </c>
      <c r="H179" s="27"/>
      <c r="I179" s="27"/>
      <c r="J179" s="27"/>
      <c r="K179" s="27"/>
      <c r="L179" s="27"/>
      <c r="M179" s="27"/>
      <c r="N179" s="27"/>
      <c r="O179" s="27"/>
      <c r="P179" s="27"/>
      <c r="Q179" s="27"/>
      <c r="R179" s="27"/>
      <c r="S179" s="27"/>
      <c r="T179" s="27"/>
      <c r="U179" s="27"/>
    </row>
    <row r="180" spans="1:21">
      <c r="A180" s="980" t="s">
        <v>737</v>
      </c>
      <c r="B180" s="981" t="s">
        <v>735</v>
      </c>
      <c r="C180" s="981" t="s">
        <v>577</v>
      </c>
      <c r="D180" s="978">
        <v>11</v>
      </c>
      <c r="E180" s="978">
        <v>18.333333333333336</v>
      </c>
      <c r="F180" s="978">
        <v>21.99</v>
      </c>
      <c r="G180" s="979">
        <v>0.40000000000000008</v>
      </c>
    </row>
    <row r="181" spans="1:21">
      <c r="A181" s="984" t="s">
        <v>7254</v>
      </c>
      <c r="B181" s="981" t="s">
        <v>735</v>
      </c>
      <c r="C181" s="981" t="s">
        <v>579</v>
      </c>
      <c r="D181" s="978">
        <v>19</v>
      </c>
      <c r="E181" s="978">
        <v>31.666666666666668</v>
      </c>
      <c r="F181" s="978">
        <v>37.99</v>
      </c>
      <c r="G181" s="979">
        <v>0.4</v>
      </c>
    </row>
    <row r="182" spans="1:21">
      <c r="A182" s="984" t="s">
        <v>7256</v>
      </c>
      <c r="B182" s="981" t="s">
        <v>7266</v>
      </c>
      <c r="C182" s="981" t="s">
        <v>579</v>
      </c>
      <c r="D182" s="978">
        <v>20</v>
      </c>
      <c r="E182" s="978">
        <v>33.333333333333336</v>
      </c>
      <c r="F182" s="978">
        <v>39.99</v>
      </c>
      <c r="G182" s="979">
        <v>0.4</v>
      </c>
    </row>
    <row r="183" spans="1:21">
      <c r="A183" s="892" t="s">
        <v>738</v>
      </c>
      <c r="B183" s="892"/>
      <c r="C183" s="857"/>
      <c r="D183" s="982"/>
      <c r="E183" s="857"/>
      <c r="F183" s="857"/>
      <c r="G183" s="857"/>
    </row>
    <row r="184" spans="1:21" s="902" customFormat="1">
      <c r="A184" s="980" t="s">
        <v>740</v>
      </c>
      <c r="B184" s="981" t="s">
        <v>739</v>
      </c>
      <c r="C184" s="981" t="s">
        <v>623</v>
      </c>
      <c r="D184" s="978">
        <v>4</v>
      </c>
      <c r="E184" s="978">
        <v>6.666666666666667</v>
      </c>
      <c r="F184" s="978">
        <v>7.99</v>
      </c>
      <c r="G184" s="979">
        <v>0.4</v>
      </c>
      <c r="H184" s="27"/>
      <c r="I184" s="27"/>
      <c r="J184" s="27"/>
      <c r="K184" s="27"/>
      <c r="L184" s="27"/>
      <c r="M184" s="27"/>
      <c r="N184" s="27"/>
      <c r="O184" s="27"/>
      <c r="P184" s="27"/>
      <c r="Q184" s="27"/>
      <c r="R184" s="27"/>
      <c r="S184" s="27"/>
      <c r="T184" s="27"/>
      <c r="U184" s="27"/>
    </row>
    <row r="185" spans="1:21">
      <c r="A185" s="980" t="s">
        <v>741</v>
      </c>
      <c r="B185" s="981" t="s">
        <v>739</v>
      </c>
      <c r="C185" s="981" t="s">
        <v>615</v>
      </c>
      <c r="D185" s="978">
        <v>5</v>
      </c>
      <c r="E185" s="978">
        <v>8.3333333333333339</v>
      </c>
      <c r="F185" s="978">
        <v>9.99</v>
      </c>
      <c r="G185" s="979">
        <v>0.4</v>
      </c>
    </row>
    <row r="186" spans="1:21">
      <c r="A186" s="980" t="s">
        <v>742</v>
      </c>
      <c r="B186" s="981" t="s">
        <v>739</v>
      </c>
      <c r="C186" s="981" t="s">
        <v>577</v>
      </c>
      <c r="D186" s="978">
        <v>9</v>
      </c>
      <c r="E186" s="978">
        <v>15</v>
      </c>
      <c r="F186" s="978">
        <v>17.989999999999998</v>
      </c>
      <c r="G186" s="979">
        <v>0.4</v>
      </c>
    </row>
    <row r="187" spans="1:21">
      <c r="A187" s="980" t="s">
        <v>743</v>
      </c>
      <c r="B187" s="981" t="s">
        <v>744</v>
      </c>
      <c r="C187" s="981" t="s">
        <v>623</v>
      </c>
      <c r="D187" s="978">
        <v>4</v>
      </c>
      <c r="E187" s="978">
        <v>6.666666666666667</v>
      </c>
      <c r="F187" s="978">
        <v>7.99</v>
      </c>
      <c r="G187" s="979">
        <v>0.4</v>
      </c>
    </row>
    <row r="188" spans="1:21">
      <c r="A188" s="980" t="s">
        <v>745</v>
      </c>
      <c r="B188" s="981" t="s">
        <v>744</v>
      </c>
      <c r="C188" s="981" t="s">
        <v>615</v>
      </c>
      <c r="D188" s="978">
        <v>5</v>
      </c>
      <c r="E188" s="978">
        <v>8.3333333333333339</v>
      </c>
      <c r="F188" s="978">
        <v>9.99</v>
      </c>
      <c r="G188" s="979">
        <v>0.4</v>
      </c>
    </row>
    <row r="189" spans="1:21">
      <c r="A189" s="980" t="s">
        <v>746</v>
      </c>
      <c r="B189" s="981" t="s">
        <v>744</v>
      </c>
      <c r="C189" s="981" t="s">
        <v>577</v>
      </c>
      <c r="D189" s="978">
        <v>9</v>
      </c>
      <c r="E189" s="978">
        <v>15</v>
      </c>
      <c r="F189" s="978">
        <v>17.989999999999998</v>
      </c>
      <c r="G189" s="979">
        <v>0.4</v>
      </c>
    </row>
    <row r="190" spans="1:21">
      <c r="A190" s="980" t="s">
        <v>747</v>
      </c>
      <c r="B190" s="981" t="s">
        <v>744</v>
      </c>
      <c r="C190" s="981" t="s">
        <v>748</v>
      </c>
      <c r="D190" s="978">
        <v>18</v>
      </c>
      <c r="E190" s="978">
        <v>30</v>
      </c>
      <c r="F190" s="978">
        <v>35.99</v>
      </c>
      <c r="G190" s="979">
        <v>0.4</v>
      </c>
    </row>
    <row r="191" spans="1:21">
      <c r="A191" s="980" t="s">
        <v>749</v>
      </c>
      <c r="B191" s="981" t="s">
        <v>750</v>
      </c>
      <c r="C191" s="981" t="s">
        <v>577</v>
      </c>
      <c r="D191" s="978">
        <v>18</v>
      </c>
      <c r="E191" s="978">
        <v>30</v>
      </c>
      <c r="F191" s="978">
        <v>35.99</v>
      </c>
      <c r="G191" s="979">
        <v>0.4</v>
      </c>
    </row>
    <row r="192" spans="1:21">
      <c r="A192" s="980" t="s">
        <v>751</v>
      </c>
      <c r="B192" s="981" t="s">
        <v>750</v>
      </c>
      <c r="C192" s="981" t="s">
        <v>579</v>
      </c>
      <c r="D192" s="978">
        <v>27</v>
      </c>
      <c r="E192" s="978">
        <v>45</v>
      </c>
      <c r="F192" s="978">
        <v>53.99</v>
      </c>
      <c r="G192" s="979">
        <v>0.4</v>
      </c>
    </row>
    <row r="193" spans="1:21">
      <c r="A193" s="980" t="s">
        <v>752</v>
      </c>
      <c r="B193" s="981" t="s">
        <v>750</v>
      </c>
      <c r="C193" s="981" t="s">
        <v>520</v>
      </c>
      <c r="D193" s="978">
        <v>56</v>
      </c>
      <c r="E193" s="978">
        <v>93.333333333333343</v>
      </c>
      <c r="F193" s="978">
        <v>111.99</v>
      </c>
      <c r="G193" s="979">
        <v>0.40000000000000008</v>
      </c>
    </row>
    <row r="194" spans="1:21">
      <c r="A194" s="980" t="s">
        <v>753</v>
      </c>
      <c r="B194" s="981" t="s">
        <v>754</v>
      </c>
      <c r="C194" s="981" t="s">
        <v>579</v>
      </c>
      <c r="D194" s="978">
        <v>28</v>
      </c>
      <c r="E194" s="978">
        <v>46.666666666666671</v>
      </c>
      <c r="F194" s="978">
        <v>55.99</v>
      </c>
      <c r="G194" s="979">
        <v>0.40000000000000008</v>
      </c>
    </row>
    <row r="195" spans="1:21">
      <c r="A195" s="980" t="s">
        <v>755</v>
      </c>
      <c r="B195" s="981" t="s">
        <v>754</v>
      </c>
      <c r="C195" s="981" t="s">
        <v>520</v>
      </c>
      <c r="D195" s="978">
        <v>63</v>
      </c>
      <c r="E195" s="978">
        <v>105</v>
      </c>
      <c r="F195" s="978">
        <v>124.99</v>
      </c>
      <c r="G195" s="979">
        <v>0.4</v>
      </c>
    </row>
    <row r="196" spans="1:21" s="902" customFormat="1">
      <c r="A196" s="985" t="s">
        <v>7257</v>
      </c>
      <c r="B196" s="720" t="s">
        <v>754</v>
      </c>
      <c r="C196" s="720" t="s">
        <v>571</v>
      </c>
      <c r="D196" s="978">
        <v>119</v>
      </c>
      <c r="E196" s="978">
        <v>198.33333333333334</v>
      </c>
      <c r="F196" s="978">
        <v>236.99</v>
      </c>
      <c r="G196" s="979">
        <v>0.4</v>
      </c>
      <c r="H196" s="27"/>
      <c r="I196" s="27"/>
      <c r="J196" s="27"/>
      <c r="K196" s="27"/>
      <c r="L196" s="27"/>
      <c r="M196" s="27"/>
      <c r="N196" s="27"/>
      <c r="O196" s="27"/>
      <c r="P196" s="27"/>
      <c r="Q196" s="27"/>
      <c r="R196" s="27"/>
      <c r="S196" s="27"/>
      <c r="T196" s="27"/>
      <c r="U196" s="27"/>
    </row>
    <row r="197" spans="1:21">
      <c r="A197" s="980" t="s">
        <v>756</v>
      </c>
      <c r="B197" s="981" t="s">
        <v>754</v>
      </c>
      <c r="C197" s="981" t="s">
        <v>579</v>
      </c>
      <c r="D197" s="978">
        <v>67</v>
      </c>
      <c r="E197" s="978">
        <v>111.66666666666667</v>
      </c>
      <c r="F197" s="978">
        <v>132.99</v>
      </c>
      <c r="G197" s="979">
        <v>0.4</v>
      </c>
    </row>
    <row r="198" spans="1:21">
      <c r="A198" s="980" t="s">
        <v>757</v>
      </c>
      <c r="B198" s="981" t="s">
        <v>739</v>
      </c>
      <c r="C198" s="981" t="s">
        <v>693</v>
      </c>
      <c r="D198" s="978">
        <v>3</v>
      </c>
      <c r="E198" s="978">
        <v>5</v>
      </c>
      <c r="F198" s="978">
        <v>5.99</v>
      </c>
      <c r="G198" s="979">
        <v>0.4</v>
      </c>
    </row>
    <row r="199" spans="1:21">
      <c r="A199" s="980" t="s">
        <v>758</v>
      </c>
      <c r="B199" s="981" t="s">
        <v>739</v>
      </c>
      <c r="C199" s="981" t="s">
        <v>623</v>
      </c>
      <c r="D199" s="978">
        <v>3</v>
      </c>
      <c r="E199" s="978">
        <v>5</v>
      </c>
      <c r="F199" s="978">
        <v>5.99</v>
      </c>
      <c r="G199" s="979">
        <v>0.4</v>
      </c>
    </row>
    <row r="200" spans="1:21">
      <c r="A200" s="980" t="s">
        <v>759</v>
      </c>
      <c r="B200" s="981" t="s">
        <v>739</v>
      </c>
      <c r="C200" s="981" t="s">
        <v>615</v>
      </c>
      <c r="D200" s="978">
        <v>4</v>
      </c>
      <c r="E200" s="978">
        <v>6.666666666666667</v>
      </c>
      <c r="F200" s="978">
        <v>7.99</v>
      </c>
      <c r="G200" s="979">
        <v>0.4</v>
      </c>
    </row>
    <row r="201" spans="1:21">
      <c r="A201" s="980" t="s">
        <v>760</v>
      </c>
      <c r="B201" s="981" t="s">
        <v>739</v>
      </c>
      <c r="C201" s="981" t="s">
        <v>577</v>
      </c>
      <c r="D201" s="978">
        <v>8</v>
      </c>
      <c r="E201" s="978">
        <v>13.333333333333334</v>
      </c>
      <c r="F201" s="978">
        <v>15.99</v>
      </c>
      <c r="G201" s="979">
        <v>0.4</v>
      </c>
    </row>
    <row r="202" spans="1:21">
      <c r="A202" s="980" t="s">
        <v>761</v>
      </c>
      <c r="B202" s="981" t="s">
        <v>739</v>
      </c>
      <c r="C202" s="981" t="s">
        <v>693</v>
      </c>
      <c r="D202" s="978">
        <v>3</v>
      </c>
      <c r="E202" s="978">
        <v>5</v>
      </c>
      <c r="F202" s="978">
        <v>5.99</v>
      </c>
      <c r="G202" s="979">
        <v>0.4</v>
      </c>
    </row>
    <row r="203" spans="1:21">
      <c r="A203" s="980" t="s">
        <v>762</v>
      </c>
      <c r="B203" s="981" t="s">
        <v>739</v>
      </c>
      <c r="C203" s="981" t="s">
        <v>623</v>
      </c>
      <c r="D203" s="978">
        <v>3</v>
      </c>
      <c r="E203" s="978">
        <v>5</v>
      </c>
      <c r="F203" s="978">
        <v>5.99</v>
      </c>
      <c r="G203" s="979">
        <v>0.4</v>
      </c>
    </row>
    <row r="204" spans="1:21">
      <c r="A204" s="980" t="s">
        <v>763</v>
      </c>
      <c r="B204" s="981" t="s">
        <v>739</v>
      </c>
      <c r="C204" s="981" t="s">
        <v>615</v>
      </c>
      <c r="D204" s="978">
        <v>4</v>
      </c>
      <c r="E204" s="978">
        <v>6.666666666666667</v>
      </c>
      <c r="F204" s="978">
        <v>7.99</v>
      </c>
      <c r="G204" s="979">
        <v>0.4</v>
      </c>
    </row>
    <row r="205" spans="1:21">
      <c r="A205" s="980" t="s">
        <v>764</v>
      </c>
      <c r="B205" s="981" t="s">
        <v>739</v>
      </c>
      <c r="C205" s="981" t="s">
        <v>577</v>
      </c>
      <c r="D205" s="978">
        <v>8</v>
      </c>
      <c r="E205" s="978">
        <v>13.333333333333334</v>
      </c>
      <c r="F205" s="978">
        <v>15.99</v>
      </c>
      <c r="G205" s="979">
        <v>0.4</v>
      </c>
    </row>
    <row r="206" spans="1:21">
      <c r="A206" s="980" t="s">
        <v>765</v>
      </c>
      <c r="B206" s="981" t="s">
        <v>739</v>
      </c>
      <c r="C206" s="981" t="s">
        <v>693</v>
      </c>
      <c r="D206" s="978">
        <v>5</v>
      </c>
      <c r="E206" s="978">
        <v>8.3333333333333339</v>
      </c>
      <c r="F206" s="978">
        <v>9.99</v>
      </c>
      <c r="G206" s="979">
        <v>0.4</v>
      </c>
    </row>
    <row r="207" spans="1:21">
      <c r="A207" s="980" t="s">
        <v>766</v>
      </c>
      <c r="B207" s="981" t="s">
        <v>739</v>
      </c>
      <c r="C207" s="981" t="s">
        <v>623</v>
      </c>
      <c r="D207" s="978">
        <v>5</v>
      </c>
      <c r="E207" s="978">
        <v>8.3333333333333339</v>
      </c>
      <c r="F207" s="978">
        <v>9.99</v>
      </c>
      <c r="G207" s="979">
        <v>0.4</v>
      </c>
    </row>
    <row r="208" spans="1:21">
      <c r="A208" s="980" t="s">
        <v>767</v>
      </c>
      <c r="B208" s="981" t="s">
        <v>739</v>
      </c>
      <c r="C208" s="981" t="s">
        <v>615</v>
      </c>
      <c r="D208" s="978">
        <v>6</v>
      </c>
      <c r="E208" s="978">
        <v>10</v>
      </c>
      <c r="F208" s="978">
        <v>11.99</v>
      </c>
      <c r="G208" s="979">
        <v>0.4</v>
      </c>
    </row>
    <row r="209" spans="1:7">
      <c r="A209" s="980" t="s">
        <v>768</v>
      </c>
      <c r="B209" s="981" t="s">
        <v>739</v>
      </c>
      <c r="C209" s="981" t="s">
        <v>577</v>
      </c>
      <c r="D209" s="978">
        <v>10</v>
      </c>
      <c r="E209" s="978">
        <v>16.666666666666668</v>
      </c>
      <c r="F209" s="978">
        <v>19.989999999999998</v>
      </c>
      <c r="G209" s="979">
        <v>0.4</v>
      </c>
    </row>
    <row r="210" spans="1:7">
      <c r="A210" s="980" t="s">
        <v>769</v>
      </c>
      <c r="B210" s="981" t="s">
        <v>739</v>
      </c>
      <c r="C210" s="981" t="s">
        <v>623</v>
      </c>
      <c r="D210" s="978">
        <v>6</v>
      </c>
      <c r="E210" s="978">
        <v>10</v>
      </c>
      <c r="F210" s="978">
        <v>11.99</v>
      </c>
      <c r="G210" s="979">
        <v>0.4</v>
      </c>
    </row>
    <row r="211" spans="1:7">
      <c r="A211" s="980" t="s">
        <v>770</v>
      </c>
      <c r="B211" s="981" t="s">
        <v>739</v>
      </c>
      <c r="C211" s="981" t="s">
        <v>615</v>
      </c>
      <c r="D211" s="978">
        <v>7</v>
      </c>
      <c r="E211" s="978">
        <v>11.666666666666668</v>
      </c>
      <c r="F211" s="978">
        <v>13.99</v>
      </c>
      <c r="G211" s="979">
        <v>0.40000000000000008</v>
      </c>
    </row>
    <row r="212" spans="1:7">
      <c r="A212" s="980" t="s">
        <v>771</v>
      </c>
      <c r="B212" s="981" t="s">
        <v>739</v>
      </c>
      <c r="C212" s="981" t="s">
        <v>577</v>
      </c>
      <c r="D212" s="978">
        <v>11</v>
      </c>
      <c r="E212" s="978">
        <v>18.333333333333336</v>
      </c>
      <c r="F212" s="978">
        <v>21.99</v>
      </c>
      <c r="G212" s="979">
        <v>0.40000000000000008</v>
      </c>
    </row>
    <row r="213" spans="1:7">
      <c r="A213" s="980" t="s">
        <v>772</v>
      </c>
      <c r="B213" s="981" t="s">
        <v>744</v>
      </c>
      <c r="C213" s="981" t="s">
        <v>623</v>
      </c>
      <c r="D213" s="978">
        <v>3</v>
      </c>
      <c r="E213" s="978">
        <v>5</v>
      </c>
      <c r="F213" s="978">
        <v>5.99</v>
      </c>
      <c r="G213" s="979">
        <v>0.4</v>
      </c>
    </row>
    <row r="214" spans="1:7">
      <c r="A214" s="980" t="s">
        <v>773</v>
      </c>
      <c r="B214" s="981" t="s">
        <v>744</v>
      </c>
      <c r="C214" s="981" t="s">
        <v>615</v>
      </c>
      <c r="D214" s="978">
        <v>4</v>
      </c>
      <c r="E214" s="978">
        <v>6.666666666666667</v>
      </c>
      <c r="F214" s="978">
        <v>7.99</v>
      </c>
      <c r="G214" s="979">
        <v>0.4</v>
      </c>
    </row>
    <row r="215" spans="1:7">
      <c r="A215" s="980" t="s">
        <v>774</v>
      </c>
      <c r="B215" s="981" t="s">
        <v>744</v>
      </c>
      <c r="C215" s="981" t="s">
        <v>577</v>
      </c>
      <c r="D215" s="978">
        <v>8</v>
      </c>
      <c r="E215" s="978">
        <v>13.333333333333334</v>
      </c>
      <c r="F215" s="978">
        <v>15.99</v>
      </c>
      <c r="G215" s="979">
        <v>0.4</v>
      </c>
    </row>
    <row r="216" spans="1:7">
      <c r="A216" s="980" t="s">
        <v>775</v>
      </c>
      <c r="B216" s="981" t="s">
        <v>744</v>
      </c>
      <c r="C216" s="981" t="s">
        <v>579</v>
      </c>
      <c r="D216" s="978">
        <v>17</v>
      </c>
      <c r="E216" s="978">
        <v>28.333333333333336</v>
      </c>
      <c r="F216" s="978">
        <v>33.99</v>
      </c>
      <c r="G216" s="979">
        <v>0.40000000000000008</v>
      </c>
    </row>
    <row r="217" spans="1:7">
      <c r="A217" s="980" t="s">
        <v>776</v>
      </c>
      <c r="B217" s="981" t="s">
        <v>744</v>
      </c>
      <c r="C217" s="981" t="s">
        <v>520</v>
      </c>
      <c r="D217" s="978">
        <v>50</v>
      </c>
      <c r="E217" s="978">
        <v>83.333333333333343</v>
      </c>
      <c r="F217" s="978">
        <v>99.99</v>
      </c>
      <c r="G217" s="979">
        <v>0.40000000000000008</v>
      </c>
    </row>
    <row r="218" spans="1:7">
      <c r="A218" s="980" t="s">
        <v>777</v>
      </c>
      <c r="B218" s="981" t="s">
        <v>744</v>
      </c>
      <c r="C218" s="981" t="s">
        <v>623</v>
      </c>
      <c r="D218" s="978">
        <v>4</v>
      </c>
      <c r="E218" s="978">
        <v>6.666666666666667</v>
      </c>
      <c r="F218" s="978">
        <v>7.99</v>
      </c>
      <c r="G218" s="979">
        <v>0.4</v>
      </c>
    </row>
    <row r="219" spans="1:7">
      <c r="A219" s="980" t="s">
        <v>778</v>
      </c>
      <c r="B219" s="981" t="s">
        <v>744</v>
      </c>
      <c r="C219" s="981" t="s">
        <v>615</v>
      </c>
      <c r="D219" s="978">
        <v>4</v>
      </c>
      <c r="E219" s="978">
        <v>6.666666666666667</v>
      </c>
      <c r="F219" s="978">
        <v>7.99</v>
      </c>
      <c r="G219" s="979">
        <v>0.4</v>
      </c>
    </row>
    <row r="220" spans="1:7">
      <c r="A220" s="980" t="s">
        <v>779</v>
      </c>
      <c r="B220" s="981" t="s">
        <v>744</v>
      </c>
      <c r="C220" s="981" t="s">
        <v>577</v>
      </c>
      <c r="D220" s="978">
        <v>8</v>
      </c>
      <c r="E220" s="978">
        <v>13.333333333333334</v>
      </c>
      <c r="F220" s="978">
        <v>15.99</v>
      </c>
      <c r="G220" s="979">
        <v>0.4</v>
      </c>
    </row>
    <row r="221" spans="1:7">
      <c r="A221" s="980" t="s">
        <v>780</v>
      </c>
      <c r="B221" s="981" t="s">
        <v>744</v>
      </c>
      <c r="C221" s="981" t="s">
        <v>579</v>
      </c>
      <c r="D221" s="978">
        <v>17</v>
      </c>
      <c r="E221" s="978">
        <v>28.333333333333336</v>
      </c>
      <c r="F221" s="978">
        <v>33.99</v>
      </c>
      <c r="G221" s="979">
        <v>0.40000000000000008</v>
      </c>
    </row>
    <row r="222" spans="1:7">
      <c r="A222" s="980" t="s">
        <v>781</v>
      </c>
      <c r="B222" s="981" t="s">
        <v>744</v>
      </c>
      <c r="C222" s="981" t="s">
        <v>520</v>
      </c>
      <c r="D222" s="978">
        <v>50</v>
      </c>
      <c r="E222" s="978">
        <v>83.333333333333343</v>
      </c>
      <c r="F222" s="978">
        <v>99.99</v>
      </c>
      <c r="G222" s="979">
        <v>0.40000000000000008</v>
      </c>
    </row>
    <row r="223" spans="1:7">
      <c r="A223" s="980" t="s">
        <v>782</v>
      </c>
      <c r="B223" s="981" t="s">
        <v>744</v>
      </c>
      <c r="C223" s="981" t="s">
        <v>623</v>
      </c>
      <c r="D223" s="978">
        <v>6</v>
      </c>
      <c r="E223" s="978">
        <v>10</v>
      </c>
      <c r="F223" s="978">
        <v>11.99</v>
      </c>
      <c r="G223" s="979">
        <v>0.4</v>
      </c>
    </row>
    <row r="224" spans="1:7">
      <c r="A224" s="980" t="s">
        <v>783</v>
      </c>
      <c r="B224" s="981" t="s">
        <v>744</v>
      </c>
      <c r="C224" s="981" t="s">
        <v>615</v>
      </c>
      <c r="D224" s="978">
        <v>6</v>
      </c>
      <c r="E224" s="978">
        <v>10</v>
      </c>
      <c r="F224" s="978">
        <v>11.99</v>
      </c>
      <c r="G224" s="979">
        <v>0.4</v>
      </c>
    </row>
    <row r="225" spans="1:21">
      <c r="A225" s="980" t="s">
        <v>784</v>
      </c>
      <c r="B225" s="981" t="s">
        <v>744</v>
      </c>
      <c r="C225" s="981" t="s">
        <v>577</v>
      </c>
      <c r="D225" s="978">
        <v>10</v>
      </c>
      <c r="E225" s="978">
        <v>16.666666666666668</v>
      </c>
      <c r="F225" s="978">
        <v>19.989999999999998</v>
      </c>
      <c r="G225" s="979">
        <v>0.4</v>
      </c>
    </row>
    <row r="226" spans="1:21">
      <c r="A226" s="980" t="s">
        <v>785</v>
      </c>
      <c r="B226" s="981" t="s">
        <v>744</v>
      </c>
      <c r="C226" s="981" t="s">
        <v>579</v>
      </c>
      <c r="D226" s="978">
        <v>19</v>
      </c>
      <c r="E226" s="978">
        <v>31.666666666666668</v>
      </c>
      <c r="F226" s="978">
        <v>37.99</v>
      </c>
      <c r="G226" s="979">
        <v>0.4</v>
      </c>
    </row>
    <row r="227" spans="1:21">
      <c r="A227" s="980" t="s">
        <v>786</v>
      </c>
      <c r="B227" s="981" t="s">
        <v>744</v>
      </c>
      <c r="C227" s="981" t="s">
        <v>623</v>
      </c>
      <c r="D227" s="978">
        <v>6</v>
      </c>
      <c r="E227" s="978">
        <v>10</v>
      </c>
      <c r="F227" s="978">
        <v>11.99</v>
      </c>
      <c r="G227" s="979">
        <v>0.4</v>
      </c>
    </row>
    <row r="228" spans="1:21">
      <c r="A228" s="980" t="s">
        <v>787</v>
      </c>
      <c r="B228" s="981" t="s">
        <v>744</v>
      </c>
      <c r="C228" s="981" t="s">
        <v>615</v>
      </c>
      <c r="D228" s="978">
        <v>7</v>
      </c>
      <c r="E228" s="978">
        <v>11.666666666666668</v>
      </c>
      <c r="F228" s="978">
        <v>13.99</v>
      </c>
      <c r="G228" s="979">
        <v>0.40000000000000008</v>
      </c>
    </row>
    <row r="229" spans="1:21">
      <c r="A229" s="980" t="s">
        <v>788</v>
      </c>
      <c r="B229" s="981" t="s">
        <v>744</v>
      </c>
      <c r="C229" s="981" t="s">
        <v>577</v>
      </c>
      <c r="D229" s="978">
        <v>11</v>
      </c>
      <c r="E229" s="978">
        <v>18.333333333333336</v>
      </c>
      <c r="F229" s="978">
        <v>21.99</v>
      </c>
      <c r="G229" s="979">
        <v>0.40000000000000008</v>
      </c>
    </row>
    <row r="230" spans="1:21">
      <c r="A230" s="980" t="s">
        <v>789</v>
      </c>
      <c r="B230" s="981" t="s">
        <v>744</v>
      </c>
      <c r="C230" s="981" t="s">
        <v>579</v>
      </c>
      <c r="D230" s="978">
        <v>20</v>
      </c>
      <c r="E230" s="978">
        <v>33.333333333333336</v>
      </c>
      <c r="F230" s="978">
        <v>39.99</v>
      </c>
      <c r="G230" s="979">
        <v>0.4</v>
      </c>
    </row>
    <row r="231" spans="1:21">
      <c r="A231" s="980" t="s">
        <v>790</v>
      </c>
      <c r="B231" s="981" t="s">
        <v>750</v>
      </c>
      <c r="C231" s="981" t="s">
        <v>615</v>
      </c>
      <c r="D231" s="978">
        <v>12</v>
      </c>
      <c r="E231" s="978">
        <v>20</v>
      </c>
      <c r="F231" s="978">
        <v>23.99</v>
      </c>
      <c r="G231" s="979">
        <v>0.4</v>
      </c>
    </row>
    <row r="232" spans="1:21">
      <c r="A232" s="980" t="s">
        <v>791</v>
      </c>
      <c r="B232" s="981" t="s">
        <v>750</v>
      </c>
      <c r="C232" s="981" t="s">
        <v>577</v>
      </c>
      <c r="D232" s="978">
        <v>18</v>
      </c>
      <c r="E232" s="978">
        <v>30</v>
      </c>
      <c r="F232" s="978">
        <v>35.99</v>
      </c>
      <c r="G232" s="979">
        <v>0.4</v>
      </c>
    </row>
    <row r="233" spans="1:21">
      <c r="A233" s="980" t="s">
        <v>792</v>
      </c>
      <c r="B233" s="981" t="s">
        <v>750</v>
      </c>
      <c r="C233" s="981" t="s">
        <v>615</v>
      </c>
      <c r="D233" s="978">
        <v>12</v>
      </c>
      <c r="E233" s="978">
        <v>20</v>
      </c>
      <c r="F233" s="978">
        <v>23.99</v>
      </c>
      <c r="G233" s="979">
        <v>0.4</v>
      </c>
    </row>
    <row r="234" spans="1:21" s="902" customFormat="1">
      <c r="A234" s="986" t="s">
        <v>7258</v>
      </c>
      <c r="B234" s="708" t="s">
        <v>750</v>
      </c>
      <c r="C234" s="720" t="s">
        <v>577</v>
      </c>
      <c r="D234" s="978">
        <v>18</v>
      </c>
      <c r="E234" s="978">
        <v>30</v>
      </c>
      <c r="F234" s="978">
        <v>35.99</v>
      </c>
      <c r="G234" s="979">
        <v>0.4</v>
      </c>
      <c r="H234" s="27"/>
      <c r="I234" s="27"/>
      <c r="J234" s="27"/>
      <c r="K234" s="27"/>
      <c r="L234" s="27"/>
      <c r="M234" s="27"/>
      <c r="N234" s="27"/>
      <c r="O234" s="27"/>
      <c r="P234" s="27"/>
      <c r="Q234" s="27"/>
      <c r="R234" s="27"/>
      <c r="S234" s="27"/>
      <c r="T234" s="27"/>
      <c r="U234" s="27"/>
    </row>
    <row r="235" spans="1:21" s="902" customFormat="1">
      <c r="A235" s="986" t="s">
        <v>7259</v>
      </c>
      <c r="B235" s="981"/>
      <c r="C235" s="981"/>
      <c r="D235" s="978">
        <v>4</v>
      </c>
      <c r="E235" s="978">
        <v>6.666666666666667</v>
      </c>
      <c r="F235" s="978">
        <v>7.99</v>
      </c>
      <c r="G235" s="979">
        <v>0.4</v>
      </c>
      <c r="H235" s="27"/>
      <c r="I235" s="27"/>
      <c r="J235" s="27"/>
      <c r="K235" s="27"/>
      <c r="L235" s="27"/>
      <c r="M235" s="27"/>
      <c r="N235" s="27"/>
      <c r="O235" s="27"/>
      <c r="P235" s="27"/>
      <c r="Q235" s="27"/>
      <c r="R235" s="27"/>
      <c r="S235" s="27"/>
      <c r="T235" s="27"/>
      <c r="U235" s="27"/>
    </row>
    <row r="236" spans="1:21">
      <c r="A236" s="987" t="s">
        <v>7260</v>
      </c>
      <c r="B236" s="892"/>
      <c r="C236" s="857"/>
      <c r="D236" s="982"/>
      <c r="E236" s="857"/>
      <c r="F236" s="857"/>
      <c r="G236" s="857"/>
    </row>
    <row r="237" spans="1:21">
      <c r="A237" s="980" t="s">
        <v>793</v>
      </c>
      <c r="B237" s="981" t="s">
        <v>794</v>
      </c>
      <c r="C237" s="981"/>
      <c r="D237" s="978">
        <v>28</v>
      </c>
      <c r="E237" s="978">
        <v>35</v>
      </c>
      <c r="F237" s="978">
        <v>41.99</v>
      </c>
      <c r="G237" s="979">
        <v>0.2</v>
      </c>
    </row>
    <row r="238" spans="1:21">
      <c r="A238" s="980" t="s">
        <v>795</v>
      </c>
      <c r="B238" s="981" t="s">
        <v>794</v>
      </c>
      <c r="C238" s="981"/>
      <c r="D238" s="978">
        <v>28</v>
      </c>
      <c r="E238" s="978">
        <v>35</v>
      </c>
      <c r="F238" s="978">
        <v>41.99</v>
      </c>
      <c r="G238" s="979">
        <v>0.2</v>
      </c>
    </row>
    <row r="239" spans="1:21">
      <c r="A239" s="980" t="s">
        <v>796</v>
      </c>
      <c r="B239" s="981" t="s">
        <v>794</v>
      </c>
      <c r="C239" s="981"/>
      <c r="D239" s="978">
        <v>28</v>
      </c>
      <c r="E239" s="978">
        <v>35</v>
      </c>
      <c r="F239" s="978">
        <v>41.99</v>
      </c>
      <c r="G239" s="979">
        <v>0.2</v>
      </c>
    </row>
    <row r="240" spans="1:21">
      <c r="A240" s="980" t="s">
        <v>797</v>
      </c>
      <c r="B240" s="981" t="s">
        <v>794</v>
      </c>
      <c r="C240" s="981"/>
      <c r="D240" s="978">
        <v>28</v>
      </c>
      <c r="E240" s="978">
        <v>35</v>
      </c>
      <c r="F240" s="978">
        <v>41.99</v>
      </c>
      <c r="G240" s="979">
        <v>0.2</v>
      </c>
    </row>
    <row r="241" spans="1:21">
      <c r="A241" s="980" t="s">
        <v>798</v>
      </c>
      <c r="B241" s="981" t="s">
        <v>799</v>
      </c>
      <c r="C241" s="981"/>
      <c r="D241" s="978">
        <v>19</v>
      </c>
      <c r="E241" s="978">
        <v>23.75</v>
      </c>
      <c r="F241" s="978">
        <v>28.99</v>
      </c>
      <c r="G241" s="979">
        <v>0.2</v>
      </c>
    </row>
    <row r="242" spans="1:21">
      <c r="A242" s="987" t="s">
        <v>800</v>
      </c>
      <c r="B242" s="892"/>
      <c r="C242" s="857"/>
      <c r="D242" s="982"/>
      <c r="E242" s="982"/>
      <c r="F242" s="857"/>
      <c r="G242" s="857"/>
    </row>
    <row r="243" spans="1:21" s="834" customFormat="1">
      <c r="A243" s="988" t="s">
        <v>801</v>
      </c>
      <c r="B243" s="989" t="s">
        <v>802</v>
      </c>
      <c r="C243" s="989"/>
      <c r="D243" s="978">
        <v>25</v>
      </c>
      <c r="E243" s="978">
        <v>31.25</v>
      </c>
      <c r="F243" s="978">
        <v>37.99</v>
      </c>
      <c r="G243" s="979">
        <v>0.2</v>
      </c>
      <c r="H243" s="971"/>
      <c r="I243" s="971"/>
      <c r="J243" s="971"/>
      <c r="K243" s="971"/>
      <c r="L243" s="971"/>
      <c r="M243" s="971"/>
      <c r="N243" s="971"/>
      <c r="O243" s="971"/>
      <c r="P243" s="971"/>
      <c r="Q243" s="971"/>
      <c r="R243" s="971"/>
      <c r="S243" s="971"/>
      <c r="T243" s="971"/>
      <c r="U243" s="971"/>
    </row>
    <row r="244" spans="1:21">
      <c r="A244" s="987" t="s">
        <v>803</v>
      </c>
      <c r="B244" s="892"/>
      <c r="C244" s="857"/>
      <c r="D244" s="982"/>
      <c r="E244" s="857"/>
      <c r="F244" s="857"/>
      <c r="G244" s="857"/>
    </row>
    <row r="245" spans="1:21">
      <c r="A245" s="980" t="s">
        <v>804</v>
      </c>
      <c r="B245" s="981" t="s">
        <v>805</v>
      </c>
      <c r="C245" s="981" t="s">
        <v>693</v>
      </c>
      <c r="D245" s="978">
        <v>23</v>
      </c>
      <c r="E245" s="978">
        <v>28.75</v>
      </c>
      <c r="F245" s="978">
        <v>34.99</v>
      </c>
      <c r="G245" s="979">
        <v>0.2</v>
      </c>
    </row>
    <row r="246" spans="1:21">
      <c r="A246" s="980" t="s">
        <v>806</v>
      </c>
      <c r="B246" s="981" t="s">
        <v>805</v>
      </c>
      <c r="C246" s="981" t="s">
        <v>693</v>
      </c>
      <c r="D246" s="978">
        <v>23</v>
      </c>
      <c r="E246" s="978">
        <v>28.75</v>
      </c>
      <c r="F246" s="978">
        <v>34.99</v>
      </c>
      <c r="G246" s="979">
        <v>0.2</v>
      </c>
    </row>
    <row r="247" spans="1:21">
      <c r="A247" s="980" t="s">
        <v>807</v>
      </c>
      <c r="B247" s="981" t="s">
        <v>805</v>
      </c>
      <c r="C247" s="981" t="s">
        <v>693</v>
      </c>
      <c r="D247" s="978">
        <v>23</v>
      </c>
      <c r="E247" s="978">
        <v>28.75</v>
      </c>
      <c r="F247" s="978">
        <v>34.99</v>
      </c>
      <c r="G247" s="979">
        <v>0.2</v>
      </c>
    </row>
    <row r="248" spans="1:21">
      <c r="A248" s="980" t="s">
        <v>808</v>
      </c>
      <c r="B248" s="981" t="s">
        <v>805</v>
      </c>
      <c r="C248" s="981" t="s">
        <v>693</v>
      </c>
      <c r="D248" s="978">
        <v>46</v>
      </c>
      <c r="E248" s="978">
        <v>57.5</v>
      </c>
      <c r="F248" s="978">
        <v>68.989999999999995</v>
      </c>
      <c r="G248" s="979">
        <v>0.2</v>
      </c>
    </row>
    <row r="249" spans="1:21">
      <c r="A249" s="980" t="s">
        <v>809</v>
      </c>
      <c r="B249" s="981" t="s">
        <v>805</v>
      </c>
      <c r="C249" s="981" t="s">
        <v>693</v>
      </c>
      <c r="D249" s="978">
        <v>90</v>
      </c>
      <c r="E249" s="978">
        <v>112.5</v>
      </c>
      <c r="F249" s="978">
        <v>133.99</v>
      </c>
      <c r="G249" s="979">
        <v>0.2</v>
      </c>
    </row>
    <row r="250" spans="1:21">
      <c r="A250" s="980" t="s">
        <v>810</v>
      </c>
      <c r="B250" s="981" t="s">
        <v>805</v>
      </c>
      <c r="C250" s="981" t="s">
        <v>623</v>
      </c>
      <c r="D250" s="978">
        <v>43</v>
      </c>
      <c r="E250" s="978">
        <v>53.75</v>
      </c>
      <c r="F250" s="978">
        <v>63.99</v>
      </c>
      <c r="G250" s="979">
        <v>0.2</v>
      </c>
    </row>
    <row r="251" spans="1:21" ht="18" customHeight="1">
      <c r="A251" s="980" t="s">
        <v>811</v>
      </c>
      <c r="B251" s="981" t="s">
        <v>805</v>
      </c>
      <c r="C251" s="981" t="s">
        <v>623</v>
      </c>
      <c r="D251" s="978">
        <v>43</v>
      </c>
      <c r="E251" s="978">
        <v>53.75</v>
      </c>
      <c r="F251" s="978">
        <v>63.99</v>
      </c>
      <c r="G251" s="979">
        <v>0.2</v>
      </c>
    </row>
    <row r="252" spans="1:21">
      <c r="A252" s="980" t="s">
        <v>812</v>
      </c>
      <c r="B252" s="981" t="s">
        <v>805</v>
      </c>
      <c r="C252" s="981" t="s">
        <v>623</v>
      </c>
      <c r="D252" s="978">
        <v>43</v>
      </c>
      <c r="E252" s="978">
        <v>53.75</v>
      </c>
      <c r="F252" s="978">
        <v>63.99</v>
      </c>
      <c r="G252" s="979">
        <v>0.2</v>
      </c>
    </row>
    <row r="253" spans="1:21">
      <c r="A253" s="980" t="s">
        <v>813</v>
      </c>
      <c r="B253" s="981" t="s">
        <v>805</v>
      </c>
      <c r="C253" s="981" t="s">
        <v>623</v>
      </c>
      <c r="D253" s="978">
        <v>86</v>
      </c>
      <c r="E253" s="978">
        <v>107.5</v>
      </c>
      <c r="F253" s="978">
        <v>127.99</v>
      </c>
      <c r="G253" s="979">
        <v>0.2</v>
      </c>
    </row>
    <row r="254" spans="1:21">
      <c r="A254" s="980" t="s">
        <v>814</v>
      </c>
      <c r="B254" s="981" t="s">
        <v>815</v>
      </c>
      <c r="C254" s="981" t="s">
        <v>816</v>
      </c>
      <c r="D254" s="978">
        <v>23</v>
      </c>
      <c r="E254" s="978">
        <v>28.75</v>
      </c>
      <c r="F254" s="978">
        <v>34.99</v>
      </c>
      <c r="G254" s="979">
        <v>0.2</v>
      </c>
    </row>
    <row r="255" spans="1:21">
      <c r="A255" s="980" t="s">
        <v>817</v>
      </c>
      <c r="B255" s="981" t="s">
        <v>815</v>
      </c>
      <c r="C255" s="981" t="s">
        <v>816</v>
      </c>
      <c r="D255" s="978">
        <v>23</v>
      </c>
      <c r="E255" s="978">
        <v>28.75</v>
      </c>
      <c r="F255" s="978">
        <v>34.99</v>
      </c>
      <c r="G255" s="979">
        <v>0.2</v>
      </c>
    </row>
    <row r="256" spans="1:21">
      <c r="A256" s="980" t="s">
        <v>818</v>
      </c>
      <c r="B256" s="981" t="s">
        <v>815</v>
      </c>
      <c r="C256" s="981" t="s">
        <v>816</v>
      </c>
      <c r="D256" s="978">
        <v>23</v>
      </c>
      <c r="E256" s="978">
        <v>28.75</v>
      </c>
      <c r="F256" s="978">
        <v>34.99</v>
      </c>
      <c r="G256" s="979">
        <v>0.2</v>
      </c>
    </row>
    <row r="257" spans="1:7">
      <c r="A257" s="980" t="s">
        <v>819</v>
      </c>
      <c r="B257" s="981" t="s">
        <v>820</v>
      </c>
      <c r="C257" s="981" t="s">
        <v>816</v>
      </c>
      <c r="D257" s="978">
        <v>23</v>
      </c>
      <c r="E257" s="978">
        <v>28.75</v>
      </c>
      <c r="F257" s="978">
        <v>34.99</v>
      </c>
      <c r="G257" s="979">
        <v>0.2</v>
      </c>
    </row>
    <row r="258" spans="1:7">
      <c r="A258" s="980" t="s">
        <v>821</v>
      </c>
      <c r="B258" s="981" t="s">
        <v>820</v>
      </c>
      <c r="C258" s="981" t="s">
        <v>816</v>
      </c>
      <c r="D258" s="978">
        <v>23</v>
      </c>
      <c r="E258" s="978">
        <v>28.75</v>
      </c>
      <c r="F258" s="978">
        <v>34.99</v>
      </c>
      <c r="G258" s="979">
        <v>0.2</v>
      </c>
    </row>
    <row r="259" spans="1:7">
      <c r="A259" s="980" t="s">
        <v>822</v>
      </c>
      <c r="B259" s="981" t="s">
        <v>820</v>
      </c>
      <c r="C259" s="981" t="s">
        <v>816</v>
      </c>
      <c r="D259" s="978">
        <v>23</v>
      </c>
      <c r="E259" s="978">
        <v>28.75</v>
      </c>
      <c r="F259" s="978">
        <v>34.99</v>
      </c>
      <c r="G259" s="979">
        <v>0.2</v>
      </c>
    </row>
    <row r="260" spans="1:7">
      <c r="A260" s="980" t="s">
        <v>823</v>
      </c>
      <c r="B260" s="981" t="s">
        <v>820</v>
      </c>
      <c r="C260" s="981" t="s">
        <v>816</v>
      </c>
      <c r="D260" s="978">
        <v>45</v>
      </c>
      <c r="E260" s="978">
        <v>56.25</v>
      </c>
      <c r="F260" s="978">
        <v>66.989999999999995</v>
      </c>
      <c r="G260" s="979">
        <v>0.2</v>
      </c>
    </row>
    <row r="261" spans="1:7">
      <c r="A261" s="980" t="s">
        <v>824</v>
      </c>
      <c r="B261" s="981" t="s">
        <v>825</v>
      </c>
      <c r="C261" s="981" t="s">
        <v>816</v>
      </c>
      <c r="D261" s="978">
        <v>14</v>
      </c>
      <c r="E261" s="978">
        <v>17.5</v>
      </c>
      <c r="F261" s="978">
        <v>20.99</v>
      </c>
      <c r="G261" s="979">
        <v>0.2</v>
      </c>
    </row>
    <row r="262" spans="1:7">
      <c r="A262" s="980" t="s">
        <v>826</v>
      </c>
      <c r="B262" s="981" t="s">
        <v>825</v>
      </c>
      <c r="C262" s="981" t="s">
        <v>816</v>
      </c>
      <c r="D262" s="978">
        <v>14</v>
      </c>
      <c r="E262" s="978">
        <v>17.5</v>
      </c>
      <c r="F262" s="978">
        <v>20.99</v>
      </c>
      <c r="G262" s="979">
        <v>0.2</v>
      </c>
    </row>
    <row r="263" spans="1:7">
      <c r="A263" s="980" t="s">
        <v>827</v>
      </c>
      <c r="B263" s="981" t="s">
        <v>825</v>
      </c>
      <c r="C263" s="981" t="s">
        <v>816</v>
      </c>
      <c r="D263" s="978">
        <v>14</v>
      </c>
      <c r="E263" s="978">
        <v>17.5</v>
      </c>
      <c r="F263" s="978">
        <v>20.99</v>
      </c>
      <c r="G263" s="979">
        <v>0.2</v>
      </c>
    </row>
    <row r="264" spans="1:7">
      <c r="A264" s="980" t="s">
        <v>828</v>
      </c>
      <c r="B264" s="981" t="s">
        <v>825</v>
      </c>
      <c r="C264" s="981" t="s">
        <v>816</v>
      </c>
      <c r="D264" s="978">
        <v>27</v>
      </c>
      <c r="E264" s="978">
        <v>33.75</v>
      </c>
      <c r="F264" s="978">
        <v>40.99</v>
      </c>
      <c r="G264" s="979">
        <v>0.2</v>
      </c>
    </row>
    <row r="265" spans="1:7">
      <c r="A265" s="980" t="s">
        <v>829</v>
      </c>
      <c r="B265" s="981" t="s">
        <v>825</v>
      </c>
      <c r="C265" s="981" t="s">
        <v>830</v>
      </c>
      <c r="D265" s="978">
        <v>25</v>
      </c>
      <c r="E265" s="978">
        <v>31.25</v>
      </c>
      <c r="F265" s="978">
        <v>37.99</v>
      </c>
      <c r="G265" s="979">
        <v>0.2</v>
      </c>
    </row>
    <row r="266" spans="1:7">
      <c r="A266" s="980" t="s">
        <v>831</v>
      </c>
      <c r="B266" s="981" t="s">
        <v>825</v>
      </c>
      <c r="C266" s="981" t="s">
        <v>830</v>
      </c>
      <c r="D266" s="978">
        <v>25</v>
      </c>
      <c r="E266" s="978">
        <v>31.25</v>
      </c>
      <c r="F266" s="978">
        <v>37.99</v>
      </c>
      <c r="G266" s="979">
        <v>0.2</v>
      </c>
    </row>
    <row r="267" spans="1:7">
      <c r="A267" s="980" t="s">
        <v>832</v>
      </c>
      <c r="B267" s="981" t="s">
        <v>825</v>
      </c>
      <c r="C267" s="981" t="s">
        <v>830</v>
      </c>
      <c r="D267" s="978">
        <v>25</v>
      </c>
      <c r="E267" s="978">
        <v>31.25</v>
      </c>
      <c r="F267" s="978">
        <v>37.99</v>
      </c>
      <c r="G267" s="979">
        <v>0.2</v>
      </c>
    </row>
    <row r="268" spans="1:7">
      <c r="A268" s="980" t="s">
        <v>833</v>
      </c>
      <c r="B268" s="981" t="s">
        <v>825</v>
      </c>
      <c r="C268" s="981" t="s">
        <v>830</v>
      </c>
      <c r="D268" s="978">
        <v>50</v>
      </c>
      <c r="E268" s="978">
        <v>62.5</v>
      </c>
      <c r="F268" s="978">
        <v>74.989999999999995</v>
      </c>
      <c r="G268" s="979">
        <v>0.2</v>
      </c>
    </row>
    <row r="269" spans="1:7">
      <c r="A269" s="980" t="s">
        <v>834</v>
      </c>
      <c r="B269" s="981" t="s">
        <v>835</v>
      </c>
      <c r="C269" s="981" t="s">
        <v>830</v>
      </c>
      <c r="D269" s="978">
        <v>13</v>
      </c>
      <c r="E269" s="978">
        <v>16.25</v>
      </c>
      <c r="F269" s="978">
        <v>19.989999999999998</v>
      </c>
      <c r="G269" s="979">
        <v>0.2</v>
      </c>
    </row>
    <row r="270" spans="1:7">
      <c r="A270" s="980" t="s">
        <v>836</v>
      </c>
      <c r="B270" s="981" t="s">
        <v>835</v>
      </c>
      <c r="C270" s="981" t="s">
        <v>830</v>
      </c>
      <c r="D270" s="978">
        <v>13</v>
      </c>
      <c r="E270" s="978">
        <v>16.25</v>
      </c>
      <c r="F270" s="978">
        <v>19.989999999999998</v>
      </c>
      <c r="G270" s="979">
        <v>0.2</v>
      </c>
    </row>
    <row r="271" spans="1:7">
      <c r="A271" s="980" t="s">
        <v>837</v>
      </c>
      <c r="B271" s="981" t="s">
        <v>835</v>
      </c>
      <c r="C271" s="981" t="s">
        <v>830</v>
      </c>
      <c r="D271" s="978">
        <v>14</v>
      </c>
      <c r="E271" s="978">
        <v>17.5</v>
      </c>
      <c r="F271" s="978">
        <v>20.99</v>
      </c>
      <c r="G271" s="979">
        <v>0.2</v>
      </c>
    </row>
    <row r="272" spans="1:7">
      <c r="A272" s="980" t="s">
        <v>838</v>
      </c>
      <c r="B272" s="981" t="s">
        <v>835</v>
      </c>
      <c r="C272" s="981" t="s">
        <v>830</v>
      </c>
      <c r="D272" s="978">
        <v>26</v>
      </c>
      <c r="E272" s="978">
        <v>32.5</v>
      </c>
      <c r="F272" s="978">
        <v>38.99</v>
      </c>
      <c r="G272" s="979">
        <v>0.2</v>
      </c>
    </row>
    <row r="273" spans="1:7">
      <c r="A273" s="980" t="s">
        <v>839</v>
      </c>
      <c r="B273" s="981" t="s">
        <v>835</v>
      </c>
      <c r="C273" s="981" t="s">
        <v>693</v>
      </c>
      <c r="D273" s="978">
        <v>26</v>
      </c>
      <c r="E273" s="978">
        <v>32.5</v>
      </c>
      <c r="F273" s="978">
        <v>38.99</v>
      </c>
      <c r="G273" s="979">
        <v>0.2</v>
      </c>
    </row>
    <row r="274" spans="1:7">
      <c r="A274" s="980" t="s">
        <v>840</v>
      </c>
      <c r="B274" s="981" t="s">
        <v>835</v>
      </c>
      <c r="C274" s="981" t="s">
        <v>693</v>
      </c>
      <c r="D274" s="978">
        <v>26</v>
      </c>
      <c r="E274" s="978">
        <v>32.5</v>
      </c>
      <c r="F274" s="978">
        <v>38.99</v>
      </c>
      <c r="G274" s="979">
        <v>0.2</v>
      </c>
    </row>
    <row r="275" spans="1:7">
      <c r="A275" s="980" t="s">
        <v>841</v>
      </c>
      <c r="B275" s="981" t="s">
        <v>835</v>
      </c>
      <c r="C275" s="981" t="s">
        <v>693</v>
      </c>
      <c r="D275" s="978">
        <v>26</v>
      </c>
      <c r="E275" s="978">
        <v>32.5</v>
      </c>
      <c r="F275" s="978">
        <v>38.99</v>
      </c>
      <c r="G275" s="979">
        <v>0.2</v>
      </c>
    </row>
    <row r="276" spans="1:7">
      <c r="A276" s="980" t="s">
        <v>842</v>
      </c>
      <c r="B276" s="981" t="s">
        <v>835</v>
      </c>
      <c r="C276" s="981" t="s">
        <v>693</v>
      </c>
      <c r="D276" s="978">
        <v>51</v>
      </c>
      <c r="E276" s="978">
        <v>63.75</v>
      </c>
      <c r="F276" s="978">
        <v>75.989999999999995</v>
      </c>
      <c r="G276" s="979">
        <v>0.2</v>
      </c>
    </row>
    <row r="277" spans="1:7">
      <c r="A277" s="980" t="s">
        <v>843</v>
      </c>
      <c r="B277" s="981" t="s">
        <v>844</v>
      </c>
      <c r="C277" s="981" t="s">
        <v>693</v>
      </c>
      <c r="D277" s="978">
        <v>19</v>
      </c>
      <c r="E277" s="978">
        <v>23.75</v>
      </c>
      <c r="F277" s="978">
        <v>28.99</v>
      </c>
      <c r="G277" s="979">
        <v>0.2</v>
      </c>
    </row>
    <row r="278" spans="1:7">
      <c r="A278" s="980" t="s">
        <v>845</v>
      </c>
      <c r="B278" s="981" t="s">
        <v>844</v>
      </c>
      <c r="C278" s="981" t="s">
        <v>693</v>
      </c>
      <c r="D278" s="978">
        <v>19</v>
      </c>
      <c r="E278" s="978">
        <v>23.75</v>
      </c>
      <c r="F278" s="978">
        <v>28.99</v>
      </c>
      <c r="G278" s="979">
        <v>0.2</v>
      </c>
    </row>
    <row r="279" spans="1:7">
      <c r="A279" s="980" t="s">
        <v>846</v>
      </c>
      <c r="B279" s="981" t="s">
        <v>844</v>
      </c>
      <c r="C279" s="981" t="s">
        <v>693</v>
      </c>
      <c r="D279" s="978">
        <v>19</v>
      </c>
      <c r="E279" s="978">
        <v>23.75</v>
      </c>
      <c r="F279" s="978">
        <v>28.99</v>
      </c>
      <c r="G279" s="979">
        <v>0.2</v>
      </c>
    </row>
    <row r="280" spans="1:7">
      <c r="A280" s="980" t="s">
        <v>847</v>
      </c>
      <c r="B280" s="981" t="s">
        <v>844</v>
      </c>
      <c r="C280" s="981" t="s">
        <v>693</v>
      </c>
      <c r="D280" s="978">
        <v>38</v>
      </c>
      <c r="E280" s="978">
        <v>47.5</v>
      </c>
      <c r="F280" s="978">
        <v>56.99</v>
      </c>
      <c r="G280" s="979">
        <v>0.2</v>
      </c>
    </row>
    <row r="281" spans="1:7">
      <c r="A281" s="980" t="s">
        <v>848</v>
      </c>
      <c r="B281" s="981" t="s">
        <v>844</v>
      </c>
      <c r="C281" s="981" t="s">
        <v>623</v>
      </c>
      <c r="D281" s="978">
        <v>37</v>
      </c>
      <c r="E281" s="978">
        <v>46.25</v>
      </c>
      <c r="F281" s="978">
        <v>55.99</v>
      </c>
      <c r="G281" s="979">
        <v>0.2</v>
      </c>
    </row>
    <row r="282" spans="1:7">
      <c r="A282" s="980" t="s">
        <v>849</v>
      </c>
      <c r="B282" s="981" t="s">
        <v>844</v>
      </c>
      <c r="C282" s="981" t="s">
        <v>623</v>
      </c>
      <c r="D282" s="978">
        <v>37</v>
      </c>
      <c r="E282" s="978">
        <v>46.25</v>
      </c>
      <c r="F282" s="978">
        <v>55.99</v>
      </c>
      <c r="G282" s="979">
        <v>0.2</v>
      </c>
    </row>
    <row r="283" spans="1:7">
      <c r="A283" s="980" t="s">
        <v>850</v>
      </c>
      <c r="B283" s="981" t="s">
        <v>844</v>
      </c>
      <c r="C283" s="981" t="s">
        <v>623</v>
      </c>
      <c r="D283" s="978">
        <v>74</v>
      </c>
      <c r="E283" s="978">
        <v>92.5</v>
      </c>
      <c r="F283" s="978">
        <v>110.99</v>
      </c>
      <c r="G283" s="979">
        <v>0.2</v>
      </c>
    </row>
    <row r="284" spans="1:7">
      <c r="A284" s="980" t="s">
        <v>851</v>
      </c>
      <c r="B284" s="981" t="s">
        <v>852</v>
      </c>
      <c r="C284" s="981" t="s">
        <v>830</v>
      </c>
      <c r="D284" s="978">
        <v>13</v>
      </c>
      <c r="E284" s="978">
        <v>16.25</v>
      </c>
      <c r="F284" s="978">
        <v>19.989999999999998</v>
      </c>
      <c r="G284" s="979">
        <v>0.2</v>
      </c>
    </row>
    <row r="285" spans="1:7">
      <c r="A285" s="980" t="s">
        <v>853</v>
      </c>
      <c r="B285" s="981" t="s">
        <v>852</v>
      </c>
      <c r="C285" s="981" t="s">
        <v>830</v>
      </c>
      <c r="D285" s="978">
        <v>14</v>
      </c>
      <c r="E285" s="978">
        <v>17.5</v>
      </c>
      <c r="F285" s="978">
        <v>20.99</v>
      </c>
      <c r="G285" s="979">
        <v>0.2</v>
      </c>
    </row>
    <row r="286" spans="1:7">
      <c r="A286" s="980" t="s">
        <v>854</v>
      </c>
      <c r="B286" s="981" t="s">
        <v>852</v>
      </c>
      <c r="C286" s="981" t="s">
        <v>830</v>
      </c>
      <c r="D286" s="978">
        <v>13</v>
      </c>
      <c r="E286" s="978">
        <v>16.25</v>
      </c>
      <c r="F286" s="978">
        <v>19.989999999999998</v>
      </c>
      <c r="G286" s="979">
        <v>0.2</v>
      </c>
    </row>
    <row r="287" spans="1:7">
      <c r="A287" s="980" t="s">
        <v>855</v>
      </c>
      <c r="B287" s="981" t="s">
        <v>852</v>
      </c>
      <c r="C287" s="981" t="s">
        <v>830</v>
      </c>
      <c r="D287" s="978">
        <v>26</v>
      </c>
      <c r="E287" s="978">
        <v>32.5</v>
      </c>
      <c r="F287" s="978">
        <v>38.99</v>
      </c>
      <c r="G287" s="979">
        <v>0.2</v>
      </c>
    </row>
    <row r="288" spans="1:7">
      <c r="A288" s="980" t="s">
        <v>856</v>
      </c>
      <c r="B288" s="981" t="s">
        <v>852</v>
      </c>
      <c r="C288" s="981" t="s">
        <v>693</v>
      </c>
      <c r="D288" s="978">
        <v>26</v>
      </c>
      <c r="E288" s="978">
        <v>32.5</v>
      </c>
      <c r="F288" s="978">
        <v>38.99</v>
      </c>
      <c r="G288" s="979">
        <v>0.2</v>
      </c>
    </row>
    <row r="289" spans="1:7">
      <c r="A289" s="980" t="s">
        <v>857</v>
      </c>
      <c r="B289" s="981" t="s">
        <v>852</v>
      </c>
      <c r="C289" s="981" t="s">
        <v>693</v>
      </c>
      <c r="D289" s="978">
        <v>26</v>
      </c>
      <c r="E289" s="978">
        <v>32.5</v>
      </c>
      <c r="F289" s="978">
        <v>38.99</v>
      </c>
      <c r="G289" s="979">
        <v>0.2</v>
      </c>
    </row>
    <row r="290" spans="1:7">
      <c r="A290" s="980" t="s">
        <v>858</v>
      </c>
      <c r="B290" s="981" t="s">
        <v>852</v>
      </c>
      <c r="C290" s="981" t="s">
        <v>693</v>
      </c>
      <c r="D290" s="978">
        <v>26</v>
      </c>
      <c r="E290" s="978">
        <v>32.5</v>
      </c>
      <c r="F290" s="978">
        <v>38.99</v>
      </c>
      <c r="G290" s="979">
        <v>0.2</v>
      </c>
    </row>
    <row r="291" spans="1:7">
      <c r="A291" s="980" t="s">
        <v>859</v>
      </c>
      <c r="B291" s="981" t="s">
        <v>852</v>
      </c>
      <c r="C291" s="981" t="s">
        <v>693</v>
      </c>
      <c r="D291" s="978">
        <v>51</v>
      </c>
      <c r="E291" s="978">
        <v>63.75</v>
      </c>
      <c r="F291" s="978">
        <v>75.989999999999995</v>
      </c>
      <c r="G291" s="979">
        <v>0.2</v>
      </c>
    </row>
    <row r="292" spans="1:7">
      <c r="A292" s="980" t="s">
        <v>860</v>
      </c>
      <c r="B292" s="981" t="s">
        <v>861</v>
      </c>
      <c r="C292" s="981" t="s">
        <v>693</v>
      </c>
      <c r="D292" s="978">
        <v>19</v>
      </c>
      <c r="E292" s="978">
        <v>23.75</v>
      </c>
      <c r="F292" s="978">
        <v>28.99</v>
      </c>
      <c r="G292" s="979">
        <v>0.2</v>
      </c>
    </row>
    <row r="293" spans="1:7">
      <c r="A293" s="980" t="s">
        <v>862</v>
      </c>
      <c r="B293" s="981" t="s">
        <v>861</v>
      </c>
      <c r="C293" s="981" t="s">
        <v>693</v>
      </c>
      <c r="D293" s="978">
        <v>19</v>
      </c>
      <c r="E293" s="978">
        <v>23.75</v>
      </c>
      <c r="F293" s="978">
        <v>28.99</v>
      </c>
      <c r="G293" s="979">
        <v>0.2</v>
      </c>
    </row>
    <row r="294" spans="1:7">
      <c r="A294" s="980" t="s">
        <v>863</v>
      </c>
      <c r="B294" s="981" t="s">
        <v>861</v>
      </c>
      <c r="C294" s="981" t="s">
        <v>693</v>
      </c>
      <c r="D294" s="978">
        <v>19</v>
      </c>
      <c r="E294" s="978">
        <v>23.75</v>
      </c>
      <c r="F294" s="978">
        <v>28.99</v>
      </c>
      <c r="G294" s="979">
        <v>0.2</v>
      </c>
    </row>
    <row r="295" spans="1:7">
      <c r="A295" s="980" t="s">
        <v>864</v>
      </c>
      <c r="B295" s="981" t="s">
        <v>861</v>
      </c>
      <c r="C295" s="981" t="s">
        <v>693</v>
      </c>
      <c r="D295" s="978">
        <v>38</v>
      </c>
      <c r="E295" s="978">
        <v>47.5</v>
      </c>
      <c r="F295" s="978">
        <v>56.99</v>
      </c>
      <c r="G295" s="979">
        <v>0.2</v>
      </c>
    </row>
    <row r="296" spans="1:7">
      <c r="A296" s="980" t="s">
        <v>865</v>
      </c>
      <c r="B296" s="981" t="s">
        <v>861</v>
      </c>
      <c r="C296" s="981" t="s">
        <v>623</v>
      </c>
      <c r="D296" s="978">
        <v>37</v>
      </c>
      <c r="E296" s="978">
        <v>46.25</v>
      </c>
      <c r="F296" s="978">
        <v>55.99</v>
      </c>
      <c r="G296" s="979">
        <v>0.2</v>
      </c>
    </row>
    <row r="297" spans="1:7">
      <c r="A297" s="980" t="s">
        <v>866</v>
      </c>
      <c r="B297" s="981" t="s">
        <v>861</v>
      </c>
      <c r="C297" s="981" t="s">
        <v>623</v>
      </c>
      <c r="D297" s="978">
        <v>37</v>
      </c>
      <c r="E297" s="978">
        <v>46.25</v>
      </c>
      <c r="F297" s="978">
        <v>55.99</v>
      </c>
      <c r="G297" s="979">
        <v>0.2</v>
      </c>
    </row>
    <row r="298" spans="1:7">
      <c r="A298" s="980" t="s">
        <v>867</v>
      </c>
      <c r="B298" s="981" t="s">
        <v>861</v>
      </c>
      <c r="C298" s="981" t="s">
        <v>623</v>
      </c>
      <c r="D298" s="978">
        <v>37</v>
      </c>
      <c r="E298" s="978">
        <v>46.25</v>
      </c>
      <c r="F298" s="978">
        <v>55.99</v>
      </c>
      <c r="G298" s="979">
        <v>0.2</v>
      </c>
    </row>
    <row r="299" spans="1:7">
      <c r="A299" s="980" t="s">
        <v>868</v>
      </c>
      <c r="B299" s="981" t="s">
        <v>861</v>
      </c>
      <c r="C299" s="981" t="s">
        <v>623</v>
      </c>
      <c r="D299" s="978">
        <v>74</v>
      </c>
      <c r="E299" s="978">
        <v>92.5</v>
      </c>
      <c r="F299" s="978">
        <v>110.99</v>
      </c>
      <c r="G299" s="979">
        <v>0.2</v>
      </c>
    </row>
    <row r="300" spans="1:7">
      <c r="A300" s="980" t="s">
        <v>869</v>
      </c>
      <c r="B300" s="981" t="s">
        <v>870</v>
      </c>
      <c r="C300" s="981" t="s">
        <v>816</v>
      </c>
      <c r="D300" s="978">
        <v>14</v>
      </c>
      <c r="E300" s="978">
        <v>17.5</v>
      </c>
      <c r="F300" s="978">
        <v>20.99</v>
      </c>
      <c r="G300" s="979">
        <v>0.2</v>
      </c>
    </row>
    <row r="301" spans="1:7">
      <c r="A301" s="980" t="s">
        <v>871</v>
      </c>
      <c r="B301" s="981" t="s">
        <v>870</v>
      </c>
      <c r="C301" s="981" t="s">
        <v>816</v>
      </c>
      <c r="D301" s="978">
        <v>14</v>
      </c>
      <c r="E301" s="978">
        <v>17.5</v>
      </c>
      <c r="F301" s="978">
        <v>20.99</v>
      </c>
      <c r="G301" s="979">
        <v>0.2</v>
      </c>
    </row>
    <row r="302" spans="1:7">
      <c r="A302" s="980" t="s">
        <v>872</v>
      </c>
      <c r="B302" s="981" t="s">
        <v>870</v>
      </c>
      <c r="C302" s="981" t="s">
        <v>816</v>
      </c>
      <c r="D302" s="978">
        <v>14</v>
      </c>
      <c r="E302" s="978">
        <v>17.5</v>
      </c>
      <c r="F302" s="978">
        <v>20.99</v>
      </c>
      <c r="G302" s="979">
        <v>0.2</v>
      </c>
    </row>
    <row r="303" spans="1:7">
      <c r="A303" s="980" t="s">
        <v>873</v>
      </c>
      <c r="B303" s="981" t="s">
        <v>870</v>
      </c>
      <c r="C303" s="981" t="s">
        <v>816</v>
      </c>
      <c r="D303" s="978">
        <v>27</v>
      </c>
      <c r="E303" s="978">
        <v>33.75</v>
      </c>
      <c r="F303" s="978">
        <v>40.99</v>
      </c>
      <c r="G303" s="979">
        <v>0.2</v>
      </c>
    </row>
    <row r="304" spans="1:7">
      <c r="A304" s="980" t="s">
        <v>874</v>
      </c>
      <c r="B304" s="981" t="s">
        <v>870</v>
      </c>
      <c r="C304" s="981" t="s">
        <v>830</v>
      </c>
      <c r="D304" s="978">
        <v>25</v>
      </c>
      <c r="E304" s="978">
        <v>31.25</v>
      </c>
      <c r="F304" s="978">
        <v>37.99</v>
      </c>
      <c r="G304" s="979">
        <v>0.2</v>
      </c>
    </row>
    <row r="305" spans="1:7">
      <c r="A305" s="980" t="s">
        <v>875</v>
      </c>
      <c r="B305" s="981" t="s">
        <v>870</v>
      </c>
      <c r="C305" s="981" t="s">
        <v>830</v>
      </c>
      <c r="D305" s="978">
        <v>25</v>
      </c>
      <c r="E305" s="978">
        <v>31.25</v>
      </c>
      <c r="F305" s="978">
        <v>37.99</v>
      </c>
      <c r="G305" s="979">
        <v>0.2</v>
      </c>
    </row>
    <row r="306" spans="1:7">
      <c r="A306" s="980" t="s">
        <v>876</v>
      </c>
      <c r="B306" s="981" t="s">
        <v>870</v>
      </c>
      <c r="C306" s="981" t="s">
        <v>830</v>
      </c>
      <c r="D306" s="978">
        <v>25</v>
      </c>
      <c r="E306" s="978">
        <v>31.25</v>
      </c>
      <c r="F306" s="978">
        <v>37.99</v>
      </c>
      <c r="G306" s="979">
        <v>0.2</v>
      </c>
    </row>
    <row r="307" spans="1:7">
      <c r="A307" s="980" t="s">
        <v>877</v>
      </c>
      <c r="B307" s="981" t="s">
        <v>870</v>
      </c>
      <c r="C307" s="981" t="s">
        <v>830</v>
      </c>
      <c r="D307" s="978">
        <v>50</v>
      </c>
      <c r="E307" s="978">
        <v>62.5</v>
      </c>
      <c r="F307" s="978">
        <v>74.989999999999995</v>
      </c>
      <c r="G307" s="979">
        <v>0.2</v>
      </c>
    </row>
    <row r="308" spans="1:7">
      <c r="A308" s="980" t="s">
        <v>878</v>
      </c>
      <c r="B308" s="981" t="s">
        <v>879</v>
      </c>
      <c r="C308" s="981" t="s">
        <v>830</v>
      </c>
      <c r="D308" s="978">
        <v>13</v>
      </c>
      <c r="E308" s="978">
        <v>16.25</v>
      </c>
      <c r="F308" s="978">
        <v>19.989999999999998</v>
      </c>
      <c r="G308" s="979">
        <v>0.2</v>
      </c>
    </row>
    <row r="309" spans="1:7">
      <c r="A309" s="980" t="s">
        <v>880</v>
      </c>
      <c r="B309" s="981" t="s">
        <v>879</v>
      </c>
      <c r="C309" s="981" t="s">
        <v>830</v>
      </c>
      <c r="D309" s="978">
        <v>13</v>
      </c>
      <c r="E309" s="978">
        <v>16.25</v>
      </c>
      <c r="F309" s="978">
        <v>19.989999999999998</v>
      </c>
      <c r="G309" s="979">
        <v>0.2</v>
      </c>
    </row>
    <row r="310" spans="1:7">
      <c r="A310" s="980" t="s">
        <v>881</v>
      </c>
      <c r="B310" s="981" t="s">
        <v>879</v>
      </c>
      <c r="C310" s="981" t="s">
        <v>830</v>
      </c>
      <c r="D310" s="978">
        <v>14</v>
      </c>
      <c r="E310" s="978">
        <v>17.5</v>
      </c>
      <c r="F310" s="978">
        <v>20.99</v>
      </c>
      <c r="G310" s="979">
        <v>0.2</v>
      </c>
    </row>
    <row r="311" spans="1:7">
      <c r="A311" s="980" t="s">
        <v>882</v>
      </c>
      <c r="B311" s="981" t="s">
        <v>879</v>
      </c>
      <c r="C311" s="981" t="s">
        <v>830</v>
      </c>
      <c r="D311" s="978">
        <v>26</v>
      </c>
      <c r="E311" s="978">
        <v>32.5</v>
      </c>
      <c r="F311" s="978">
        <v>38.99</v>
      </c>
      <c r="G311" s="979">
        <v>0.2</v>
      </c>
    </row>
    <row r="312" spans="1:7">
      <c r="A312" s="980" t="s">
        <v>883</v>
      </c>
      <c r="B312" s="981" t="s">
        <v>879</v>
      </c>
      <c r="C312" s="981" t="s">
        <v>693</v>
      </c>
      <c r="D312" s="978">
        <v>26</v>
      </c>
      <c r="E312" s="978">
        <v>32.5</v>
      </c>
      <c r="F312" s="978">
        <v>38.99</v>
      </c>
      <c r="G312" s="979">
        <v>0.2</v>
      </c>
    </row>
    <row r="313" spans="1:7">
      <c r="A313" s="980" t="s">
        <v>884</v>
      </c>
      <c r="B313" s="981" t="s">
        <v>879</v>
      </c>
      <c r="C313" s="981" t="s">
        <v>693</v>
      </c>
      <c r="D313" s="978">
        <v>26</v>
      </c>
      <c r="E313" s="978">
        <v>32.5</v>
      </c>
      <c r="F313" s="978">
        <v>38.99</v>
      </c>
      <c r="G313" s="979">
        <v>0.2</v>
      </c>
    </row>
    <row r="314" spans="1:7">
      <c r="A314" s="980" t="s">
        <v>885</v>
      </c>
      <c r="B314" s="981" t="s">
        <v>879</v>
      </c>
      <c r="C314" s="981" t="s">
        <v>693</v>
      </c>
      <c r="D314" s="978">
        <v>26</v>
      </c>
      <c r="E314" s="978">
        <v>32.5</v>
      </c>
      <c r="F314" s="978">
        <v>38.99</v>
      </c>
      <c r="G314" s="979">
        <v>0.2</v>
      </c>
    </row>
    <row r="315" spans="1:7">
      <c r="A315" s="980" t="s">
        <v>886</v>
      </c>
      <c r="B315" s="981" t="s">
        <v>879</v>
      </c>
      <c r="C315" s="981" t="s">
        <v>693</v>
      </c>
      <c r="D315" s="978">
        <v>51</v>
      </c>
      <c r="E315" s="978">
        <v>63.75</v>
      </c>
      <c r="F315" s="978">
        <v>75.989999999999995</v>
      </c>
      <c r="G315" s="979">
        <v>0.2</v>
      </c>
    </row>
    <row r="316" spans="1:7">
      <c r="A316" s="980" t="s">
        <v>887</v>
      </c>
      <c r="B316" s="981" t="s">
        <v>888</v>
      </c>
      <c r="C316" s="981" t="s">
        <v>693</v>
      </c>
      <c r="D316" s="978">
        <v>19</v>
      </c>
      <c r="E316" s="978">
        <v>23.75</v>
      </c>
      <c r="F316" s="978">
        <v>28.99</v>
      </c>
      <c r="G316" s="979">
        <v>0.2</v>
      </c>
    </row>
    <row r="317" spans="1:7">
      <c r="A317" s="980" t="s">
        <v>889</v>
      </c>
      <c r="B317" s="981" t="s">
        <v>888</v>
      </c>
      <c r="C317" s="981" t="s">
        <v>693</v>
      </c>
      <c r="D317" s="978">
        <v>19</v>
      </c>
      <c r="E317" s="978">
        <v>23.75</v>
      </c>
      <c r="F317" s="978">
        <v>28.99</v>
      </c>
      <c r="G317" s="979">
        <v>0.2</v>
      </c>
    </row>
    <row r="318" spans="1:7">
      <c r="A318" s="980" t="s">
        <v>890</v>
      </c>
      <c r="B318" s="981" t="s">
        <v>888</v>
      </c>
      <c r="C318" s="981" t="s">
        <v>693</v>
      </c>
      <c r="D318" s="978">
        <v>19</v>
      </c>
      <c r="E318" s="978">
        <v>23.75</v>
      </c>
      <c r="F318" s="978">
        <v>28.99</v>
      </c>
      <c r="G318" s="979">
        <v>0.2</v>
      </c>
    </row>
    <row r="319" spans="1:7">
      <c r="A319" s="980" t="s">
        <v>891</v>
      </c>
      <c r="B319" s="981" t="s">
        <v>888</v>
      </c>
      <c r="C319" s="981" t="s">
        <v>693</v>
      </c>
      <c r="D319" s="978">
        <v>38</v>
      </c>
      <c r="E319" s="978">
        <v>47.5</v>
      </c>
      <c r="F319" s="978">
        <v>56.99</v>
      </c>
      <c r="G319" s="979">
        <v>0.2</v>
      </c>
    </row>
    <row r="320" spans="1:7">
      <c r="A320" s="980" t="s">
        <v>892</v>
      </c>
      <c r="B320" s="981" t="s">
        <v>888</v>
      </c>
      <c r="C320" s="981" t="s">
        <v>623</v>
      </c>
      <c r="D320" s="978">
        <v>37</v>
      </c>
      <c r="E320" s="978">
        <v>46.25</v>
      </c>
      <c r="F320" s="978">
        <v>55.99</v>
      </c>
      <c r="G320" s="979">
        <v>0.2</v>
      </c>
    </row>
    <row r="321" spans="1:7">
      <c r="A321" s="980" t="s">
        <v>893</v>
      </c>
      <c r="B321" s="981" t="s">
        <v>888</v>
      </c>
      <c r="C321" s="981" t="s">
        <v>623</v>
      </c>
      <c r="D321" s="978">
        <v>37</v>
      </c>
      <c r="E321" s="978">
        <v>46.25</v>
      </c>
      <c r="F321" s="978">
        <v>55.99</v>
      </c>
      <c r="G321" s="979">
        <v>0.2</v>
      </c>
    </row>
    <row r="322" spans="1:7">
      <c r="A322" s="980" t="s">
        <v>894</v>
      </c>
      <c r="B322" s="981" t="s">
        <v>888</v>
      </c>
      <c r="C322" s="981" t="s">
        <v>623</v>
      </c>
      <c r="D322" s="978">
        <v>74</v>
      </c>
      <c r="E322" s="978">
        <v>92.5</v>
      </c>
      <c r="F322" s="978">
        <v>110.99</v>
      </c>
      <c r="G322" s="979">
        <v>0.2</v>
      </c>
    </row>
    <row r="323" spans="1:7">
      <c r="A323" s="980" t="s">
        <v>895</v>
      </c>
      <c r="B323" s="981" t="s">
        <v>896</v>
      </c>
      <c r="C323" s="981" t="s">
        <v>830</v>
      </c>
      <c r="D323" s="978">
        <v>13</v>
      </c>
      <c r="E323" s="978">
        <v>16.25</v>
      </c>
      <c r="F323" s="978">
        <v>19.989999999999998</v>
      </c>
      <c r="G323" s="979">
        <v>0.2</v>
      </c>
    </row>
    <row r="324" spans="1:7">
      <c r="A324" s="980" t="s">
        <v>897</v>
      </c>
      <c r="B324" s="981" t="s">
        <v>896</v>
      </c>
      <c r="C324" s="981" t="s">
        <v>830</v>
      </c>
      <c r="D324" s="978">
        <v>13</v>
      </c>
      <c r="E324" s="978">
        <v>16.25</v>
      </c>
      <c r="F324" s="978">
        <v>19.989999999999998</v>
      </c>
      <c r="G324" s="979">
        <v>0.2</v>
      </c>
    </row>
    <row r="325" spans="1:7">
      <c r="A325" s="980" t="s">
        <v>898</v>
      </c>
      <c r="B325" s="981" t="s">
        <v>896</v>
      </c>
      <c r="C325" s="981" t="s">
        <v>830</v>
      </c>
      <c r="D325" s="978">
        <v>14</v>
      </c>
      <c r="E325" s="978">
        <v>17.5</v>
      </c>
      <c r="F325" s="978">
        <v>20.99</v>
      </c>
      <c r="G325" s="979">
        <v>0.2</v>
      </c>
    </row>
    <row r="326" spans="1:7">
      <c r="A326" s="980" t="s">
        <v>899</v>
      </c>
      <c r="B326" s="981" t="s">
        <v>896</v>
      </c>
      <c r="C326" s="981" t="s">
        <v>830</v>
      </c>
      <c r="D326" s="978">
        <v>26</v>
      </c>
      <c r="E326" s="978">
        <v>32.5</v>
      </c>
      <c r="F326" s="978">
        <v>38.99</v>
      </c>
      <c r="G326" s="979">
        <v>0.2</v>
      </c>
    </row>
    <row r="327" spans="1:7">
      <c r="A327" s="980" t="s">
        <v>900</v>
      </c>
      <c r="B327" s="981" t="s">
        <v>896</v>
      </c>
      <c r="C327" s="981" t="s">
        <v>693</v>
      </c>
      <c r="D327" s="978">
        <v>26</v>
      </c>
      <c r="E327" s="978">
        <v>32.5</v>
      </c>
      <c r="F327" s="978">
        <v>38.99</v>
      </c>
      <c r="G327" s="979">
        <v>0.2</v>
      </c>
    </row>
    <row r="328" spans="1:7">
      <c r="A328" s="980" t="s">
        <v>901</v>
      </c>
      <c r="B328" s="981" t="s">
        <v>896</v>
      </c>
      <c r="C328" s="981" t="s">
        <v>693</v>
      </c>
      <c r="D328" s="978">
        <v>26</v>
      </c>
      <c r="E328" s="978">
        <v>32.5</v>
      </c>
      <c r="F328" s="978">
        <v>38.99</v>
      </c>
      <c r="G328" s="979">
        <v>0.2</v>
      </c>
    </row>
    <row r="329" spans="1:7">
      <c r="A329" s="980" t="s">
        <v>902</v>
      </c>
      <c r="B329" s="981" t="s">
        <v>896</v>
      </c>
      <c r="C329" s="981" t="s">
        <v>693</v>
      </c>
      <c r="D329" s="978">
        <v>26</v>
      </c>
      <c r="E329" s="978">
        <v>32.5</v>
      </c>
      <c r="F329" s="978">
        <v>38.99</v>
      </c>
      <c r="G329" s="979">
        <v>0.2</v>
      </c>
    </row>
    <row r="330" spans="1:7">
      <c r="A330" s="980" t="s">
        <v>903</v>
      </c>
      <c r="B330" s="981" t="s">
        <v>896</v>
      </c>
      <c r="C330" s="981" t="s">
        <v>693</v>
      </c>
      <c r="D330" s="978">
        <v>51</v>
      </c>
      <c r="E330" s="978">
        <v>63.75</v>
      </c>
      <c r="F330" s="978">
        <v>75.989999999999995</v>
      </c>
      <c r="G330" s="979">
        <v>0.2</v>
      </c>
    </row>
    <row r="331" spans="1:7">
      <c r="A331" s="980" t="s">
        <v>904</v>
      </c>
      <c r="B331" s="981" t="s">
        <v>905</v>
      </c>
      <c r="C331" s="981" t="s">
        <v>693</v>
      </c>
      <c r="D331" s="978">
        <v>19</v>
      </c>
      <c r="E331" s="978">
        <v>23.75</v>
      </c>
      <c r="F331" s="978">
        <v>28.99</v>
      </c>
      <c r="G331" s="979">
        <v>0.2</v>
      </c>
    </row>
    <row r="332" spans="1:7">
      <c r="A332" s="980" t="s">
        <v>906</v>
      </c>
      <c r="B332" s="981" t="s">
        <v>905</v>
      </c>
      <c r="C332" s="981" t="s">
        <v>693</v>
      </c>
      <c r="D332" s="978">
        <v>19</v>
      </c>
      <c r="E332" s="978">
        <v>23.75</v>
      </c>
      <c r="F332" s="978">
        <v>28.99</v>
      </c>
      <c r="G332" s="979">
        <v>0.2</v>
      </c>
    </row>
    <row r="333" spans="1:7">
      <c r="A333" s="980" t="s">
        <v>907</v>
      </c>
      <c r="B333" s="981" t="s">
        <v>905</v>
      </c>
      <c r="C333" s="981" t="s">
        <v>693</v>
      </c>
      <c r="D333" s="978">
        <v>19</v>
      </c>
      <c r="E333" s="978">
        <v>23.75</v>
      </c>
      <c r="F333" s="978">
        <v>28.99</v>
      </c>
      <c r="G333" s="979">
        <v>0.2</v>
      </c>
    </row>
    <row r="334" spans="1:7">
      <c r="A334" s="980" t="s">
        <v>908</v>
      </c>
      <c r="B334" s="981" t="s">
        <v>905</v>
      </c>
      <c r="C334" s="981" t="s">
        <v>693</v>
      </c>
      <c r="D334" s="978">
        <v>38</v>
      </c>
      <c r="E334" s="978">
        <v>47.5</v>
      </c>
      <c r="F334" s="978">
        <v>56.99</v>
      </c>
      <c r="G334" s="979">
        <v>0.2</v>
      </c>
    </row>
    <row r="335" spans="1:7">
      <c r="A335" s="980" t="s">
        <v>909</v>
      </c>
      <c r="B335" s="981" t="s">
        <v>905</v>
      </c>
      <c r="C335" s="981" t="s">
        <v>623</v>
      </c>
      <c r="D335" s="978">
        <v>37</v>
      </c>
      <c r="E335" s="978">
        <v>46.25</v>
      </c>
      <c r="F335" s="978">
        <v>55.99</v>
      </c>
      <c r="G335" s="979">
        <v>0.2</v>
      </c>
    </row>
    <row r="336" spans="1:7">
      <c r="A336" s="980" t="s">
        <v>910</v>
      </c>
      <c r="B336" s="981" t="s">
        <v>905</v>
      </c>
      <c r="C336" s="981" t="s">
        <v>623</v>
      </c>
      <c r="D336" s="978">
        <v>37</v>
      </c>
      <c r="E336" s="978">
        <v>46.25</v>
      </c>
      <c r="F336" s="978">
        <v>55.99</v>
      </c>
      <c r="G336" s="979">
        <v>0.2</v>
      </c>
    </row>
    <row r="337" spans="1:7">
      <c r="A337" s="980" t="s">
        <v>911</v>
      </c>
      <c r="B337" s="981" t="s">
        <v>905</v>
      </c>
      <c r="C337" s="981" t="s">
        <v>623</v>
      </c>
      <c r="D337" s="978">
        <v>37</v>
      </c>
      <c r="E337" s="978">
        <v>46.25</v>
      </c>
      <c r="F337" s="978">
        <v>55.99</v>
      </c>
      <c r="G337" s="979">
        <v>0.2</v>
      </c>
    </row>
    <row r="338" spans="1:7">
      <c r="A338" s="980" t="s">
        <v>912</v>
      </c>
      <c r="B338" s="981" t="s">
        <v>905</v>
      </c>
      <c r="C338" s="981" t="s">
        <v>623</v>
      </c>
      <c r="D338" s="978">
        <v>74</v>
      </c>
      <c r="E338" s="978">
        <v>92.5</v>
      </c>
      <c r="F338" s="978">
        <v>110.99</v>
      </c>
      <c r="G338" s="979">
        <v>0.2</v>
      </c>
    </row>
    <row r="339" spans="1:7">
      <c r="A339" s="27"/>
      <c r="B339" s="27"/>
      <c r="C339" s="27"/>
      <c r="D339" s="27"/>
      <c r="E339" s="27"/>
      <c r="F339" s="27"/>
      <c r="G339" s="27"/>
    </row>
    <row r="340" spans="1:7">
      <c r="A340" s="27"/>
      <c r="B340" s="27"/>
      <c r="C340" s="27"/>
      <c r="D340" s="27"/>
      <c r="E340" s="27"/>
      <c r="F340" s="27"/>
      <c r="G340" s="27"/>
    </row>
    <row r="341" spans="1:7">
      <c r="A341" s="27"/>
      <c r="B341" s="27"/>
      <c r="C341" s="27"/>
      <c r="D341" s="27"/>
      <c r="E341" s="27"/>
      <c r="F341" s="27"/>
      <c r="G341" s="27"/>
    </row>
    <row r="342" spans="1:7">
      <c r="A342" s="27"/>
      <c r="B342" s="27"/>
      <c r="C342" s="27"/>
      <c r="D342" s="27"/>
      <c r="E342" s="27"/>
      <c r="F342" s="27"/>
      <c r="G342" s="27"/>
    </row>
    <row r="343" spans="1:7">
      <c r="A343" s="27"/>
      <c r="B343" s="27"/>
      <c r="C343" s="27"/>
      <c r="D343" s="27"/>
      <c r="E343" s="27"/>
      <c r="F343" s="27"/>
      <c r="G343" s="27"/>
    </row>
    <row r="344" spans="1:7">
      <c r="A344" s="27"/>
      <c r="B344" s="27"/>
      <c r="C344" s="27"/>
      <c r="D344" s="27"/>
      <c r="E344" s="27"/>
      <c r="F344" s="27"/>
      <c r="G344" s="27"/>
    </row>
    <row r="345" spans="1:7">
      <c r="A345" s="27"/>
      <c r="B345" s="27"/>
      <c r="C345" s="27"/>
      <c r="D345" s="27"/>
      <c r="E345" s="27"/>
      <c r="F345" s="27"/>
      <c r="G345" s="27"/>
    </row>
    <row r="346" spans="1:7">
      <c r="A346" s="27"/>
      <c r="B346" s="27"/>
      <c r="C346" s="27"/>
      <c r="D346" s="27"/>
      <c r="E346" s="27"/>
      <c r="F346" s="27"/>
      <c r="G346" s="27"/>
    </row>
    <row r="347" spans="1:7">
      <c r="A347" s="27"/>
      <c r="B347" s="27"/>
      <c r="C347" s="27"/>
      <c r="D347" s="27"/>
      <c r="E347" s="27"/>
      <c r="F347" s="27"/>
      <c r="G347" s="27"/>
    </row>
    <row r="348" spans="1:7">
      <c r="A348" s="27"/>
      <c r="B348" s="27"/>
      <c r="C348" s="27"/>
      <c r="D348" s="27"/>
      <c r="E348" s="27"/>
      <c r="F348" s="27"/>
      <c r="G348" s="27"/>
    </row>
    <row r="349" spans="1:7">
      <c r="A349" s="27"/>
      <c r="B349" s="27"/>
      <c r="C349" s="27"/>
      <c r="D349" s="27"/>
      <c r="E349" s="27"/>
      <c r="F349" s="27"/>
      <c r="G349" s="27"/>
    </row>
    <row r="350" spans="1:7">
      <c r="A350" s="27"/>
      <c r="B350" s="27"/>
      <c r="C350" s="27"/>
      <c r="D350" s="27"/>
      <c r="E350" s="27"/>
      <c r="F350" s="27"/>
      <c r="G350" s="27"/>
    </row>
    <row r="351" spans="1:7">
      <c r="A351" s="27"/>
      <c r="B351" s="27"/>
      <c r="C351" s="27"/>
      <c r="D351" s="27"/>
      <c r="E351" s="27"/>
      <c r="F351" s="27"/>
      <c r="G351" s="27"/>
    </row>
    <row r="352" spans="1:7">
      <c r="A352" s="27"/>
      <c r="B352" s="27"/>
      <c r="C352" s="27"/>
      <c r="D352" s="27"/>
      <c r="E352" s="27"/>
      <c r="F352" s="27"/>
      <c r="G352" s="27"/>
    </row>
    <row r="353" spans="1:7">
      <c r="A353" s="27"/>
      <c r="B353" s="27"/>
      <c r="C353" s="27"/>
      <c r="D353" s="27"/>
      <c r="E353" s="27"/>
      <c r="F353" s="27"/>
      <c r="G353" s="27"/>
    </row>
    <row r="354" spans="1:7">
      <c r="A354" s="27"/>
      <c r="B354" s="27"/>
      <c r="C354" s="27"/>
      <c r="D354" s="27"/>
      <c r="E354" s="27"/>
      <c r="F354" s="27"/>
      <c r="G354" s="27"/>
    </row>
    <row r="355" spans="1:7">
      <c r="A355" s="27"/>
      <c r="B355" s="27"/>
      <c r="C355" s="27"/>
      <c r="D355" s="27"/>
      <c r="E355" s="27"/>
      <c r="F355" s="27"/>
      <c r="G355" s="27"/>
    </row>
    <row r="356" spans="1:7">
      <c r="A356" s="27"/>
      <c r="B356" s="27"/>
      <c r="C356" s="27"/>
      <c r="D356" s="27"/>
      <c r="E356" s="27"/>
      <c r="F356" s="27"/>
      <c r="G356" s="27"/>
    </row>
    <row r="357" spans="1:7">
      <c r="A357" s="27"/>
      <c r="B357" s="27"/>
      <c r="C357" s="27"/>
      <c r="D357" s="27"/>
      <c r="E357" s="27"/>
      <c r="F357" s="27"/>
      <c r="G357" s="27"/>
    </row>
    <row r="358" spans="1:7">
      <c r="A358" s="27"/>
      <c r="B358" s="27"/>
      <c r="C358" s="27"/>
      <c r="D358" s="27"/>
      <c r="E358" s="27"/>
      <c r="F358" s="27"/>
      <c r="G358" s="27"/>
    </row>
    <row r="359" spans="1:7">
      <c r="A359" s="27"/>
      <c r="B359" s="27"/>
      <c r="C359" s="27"/>
      <c r="D359" s="27"/>
      <c r="E359" s="27"/>
      <c r="F359" s="27"/>
      <c r="G359" s="27"/>
    </row>
    <row r="360" spans="1:7">
      <c r="A360" s="27"/>
      <c r="B360" s="27"/>
      <c r="C360" s="27"/>
      <c r="D360" s="27"/>
      <c r="E360" s="27"/>
      <c r="F360" s="27"/>
      <c r="G360" s="27"/>
    </row>
    <row r="361" spans="1:7">
      <c r="A361" s="27"/>
      <c r="B361" s="27"/>
      <c r="C361" s="27"/>
      <c r="D361" s="27"/>
      <c r="E361" s="27"/>
      <c r="F361" s="27"/>
      <c r="G361" s="27"/>
    </row>
    <row r="362" spans="1:7">
      <c r="A362" s="27"/>
      <c r="B362" s="27"/>
      <c r="C362" s="27"/>
      <c r="D362" s="27"/>
      <c r="E362" s="27"/>
      <c r="F362" s="27"/>
      <c r="G362" s="27"/>
    </row>
    <row r="363" spans="1:7">
      <c r="A363" s="27"/>
      <c r="B363" s="27"/>
      <c r="C363" s="27"/>
      <c r="D363" s="27"/>
      <c r="E363" s="27"/>
      <c r="F363" s="27"/>
      <c r="G363" s="27"/>
    </row>
    <row r="364" spans="1:7">
      <c r="A364" s="27"/>
      <c r="B364" s="27"/>
      <c r="C364" s="27"/>
      <c r="D364" s="27"/>
      <c r="E364" s="27"/>
      <c r="F364" s="27"/>
      <c r="G364" s="27"/>
    </row>
    <row r="365" spans="1:7">
      <c r="A365" s="27"/>
      <c r="B365" s="27"/>
      <c r="C365" s="27"/>
      <c r="D365" s="27"/>
      <c r="E365" s="27"/>
      <c r="F365" s="27"/>
      <c r="G365" s="27"/>
    </row>
    <row r="366" spans="1:7">
      <c r="A366" s="27"/>
      <c r="B366" s="27"/>
      <c r="C366" s="27"/>
      <c r="D366" s="27"/>
      <c r="E366" s="27"/>
      <c r="F366" s="27"/>
      <c r="G366" s="27"/>
    </row>
    <row r="367" spans="1:7">
      <c r="A367" s="27"/>
      <c r="B367" s="27"/>
      <c r="C367" s="27"/>
      <c r="D367" s="27"/>
      <c r="E367" s="27"/>
      <c r="F367" s="27"/>
      <c r="G367" s="27"/>
    </row>
    <row r="368" spans="1:7">
      <c r="A368" s="27"/>
      <c r="B368" s="27"/>
      <c r="C368" s="27"/>
      <c r="D368" s="27"/>
      <c r="E368" s="27"/>
      <c r="F368" s="27"/>
      <c r="G368" s="27"/>
    </row>
    <row r="369" spans="1:7">
      <c r="A369" s="27"/>
      <c r="B369" s="27"/>
      <c r="C369" s="27"/>
      <c r="D369" s="27"/>
      <c r="E369" s="27"/>
      <c r="F369" s="27"/>
      <c r="G369" s="27"/>
    </row>
    <row r="370" spans="1:7">
      <c r="A370" s="27"/>
      <c r="B370" s="27"/>
      <c r="C370" s="27"/>
      <c r="D370" s="27"/>
      <c r="E370" s="27"/>
      <c r="F370" s="27"/>
      <c r="G370" s="27"/>
    </row>
    <row r="371" spans="1:7">
      <c r="A371" s="27"/>
      <c r="B371" s="27"/>
      <c r="C371" s="27"/>
      <c r="D371" s="27"/>
      <c r="E371" s="27"/>
      <c r="F371" s="27"/>
      <c r="G371" s="27"/>
    </row>
  </sheetData>
  <mergeCells count="1">
    <mergeCell ref="H1:I1"/>
  </mergeCells>
  <hyperlinks>
    <hyperlink ref="H1:I1" location="Pricelist!A1" display="back to catalog"/>
  </hyperlinks>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Sheet4"/>
  <dimension ref="A1:L303"/>
  <sheetViews>
    <sheetView zoomScale="90" zoomScaleNormal="90" workbookViewId="0">
      <pane ySplit="2" topLeftCell="A3" activePane="bottomLeft" state="frozen"/>
      <selection sqref="A1:XFD1048576"/>
      <selection pane="bottomLeft" activeCell="G1" sqref="G1:H1"/>
    </sheetView>
  </sheetViews>
  <sheetFormatPr defaultRowHeight="15"/>
  <cols>
    <col min="1" max="1" width="30.7109375" style="828" bestFit="1" customWidth="1"/>
    <col min="2" max="2" width="30.140625" style="827" customWidth="1"/>
    <col min="3" max="3" width="9.140625" style="81"/>
    <col min="4" max="4" width="9.140625" style="739"/>
    <col min="5" max="5" width="9.140625" style="81"/>
    <col min="6" max="6" width="11.85546875" style="510" customWidth="1"/>
    <col min="7" max="7" width="9.140625" style="27"/>
    <col min="8" max="8" width="15.5703125" style="27" bestFit="1" customWidth="1"/>
    <col min="9" max="10" width="13" style="826" customWidth="1"/>
    <col min="11" max="11" width="9.140625" style="27"/>
    <col min="12" max="16384" width="9.140625" style="81"/>
  </cols>
  <sheetData>
    <row r="1" spans="1:12" ht="30">
      <c r="A1" s="1048" t="s">
        <v>6953</v>
      </c>
      <c r="B1" s="1050" t="s">
        <v>76</v>
      </c>
      <c r="C1" s="876" t="s">
        <v>4</v>
      </c>
      <c r="D1" s="875" t="s">
        <v>3</v>
      </c>
      <c r="E1" s="640" t="s">
        <v>2</v>
      </c>
      <c r="F1" s="876" t="s">
        <v>0</v>
      </c>
      <c r="G1" s="1046" t="s">
        <v>2102</v>
      </c>
      <c r="H1" s="1046"/>
      <c r="I1" s="27"/>
      <c r="J1" s="27"/>
    </row>
    <row r="2" spans="1:12" ht="21" customHeight="1">
      <c r="A2" s="1049"/>
      <c r="B2" s="1051"/>
      <c r="C2" s="874"/>
      <c r="D2" s="875"/>
      <c r="E2" s="729">
        <v>0.19</v>
      </c>
      <c r="F2" s="874"/>
      <c r="G2" s="738"/>
      <c r="H2" s="873"/>
      <c r="I2" s="831"/>
      <c r="J2" s="830"/>
      <c r="K2" s="872"/>
      <c r="L2" s="854"/>
    </row>
    <row r="3" spans="1:12" ht="21">
      <c r="A3" s="841" t="s">
        <v>6952</v>
      </c>
      <c r="B3" s="871"/>
      <c r="C3" s="857"/>
      <c r="D3" s="870"/>
      <c r="E3" s="857"/>
      <c r="F3" s="857"/>
      <c r="G3" s="738"/>
      <c r="H3" s="832"/>
      <c r="I3" s="831"/>
      <c r="J3" s="830"/>
      <c r="K3" s="829"/>
      <c r="L3" s="854"/>
    </row>
    <row r="4" spans="1:12" s="834" customFormat="1" ht="84">
      <c r="A4" s="864" t="s">
        <v>6951</v>
      </c>
      <c r="B4" s="852" t="s">
        <v>6949</v>
      </c>
      <c r="C4" s="688">
        <v>5.5</v>
      </c>
      <c r="D4" s="815">
        <f t="shared" ref="D4:D10" si="0">SUM(E4-C4)/E4</f>
        <v>0.40445859872611473</v>
      </c>
      <c r="E4" s="688">
        <f t="shared" ref="E4:E10" si="1">(F4/1.19)</f>
        <v>9.2352941176470598</v>
      </c>
      <c r="F4" s="705">
        <v>10.99</v>
      </c>
      <c r="G4" s="738"/>
      <c r="H4" s="832"/>
      <c r="I4" s="831"/>
      <c r="J4" s="830"/>
      <c r="K4" s="829"/>
      <c r="L4" s="835"/>
    </row>
    <row r="5" spans="1:12" s="834" customFormat="1" ht="84">
      <c r="A5" s="864" t="s">
        <v>6950</v>
      </c>
      <c r="B5" s="852" t="s">
        <v>6949</v>
      </c>
      <c r="C5" s="688">
        <v>5.5</v>
      </c>
      <c r="D5" s="815">
        <f t="shared" si="0"/>
        <v>0.40445859872611473</v>
      </c>
      <c r="E5" s="688">
        <f t="shared" si="1"/>
        <v>9.2352941176470598</v>
      </c>
      <c r="F5" s="705">
        <v>10.99</v>
      </c>
      <c r="G5" s="738"/>
      <c r="H5" s="832"/>
      <c r="I5" s="831"/>
      <c r="J5" s="830"/>
      <c r="K5" s="829"/>
      <c r="L5" s="835"/>
    </row>
    <row r="6" spans="1:12" s="834" customFormat="1" ht="72">
      <c r="A6" s="864" t="s">
        <v>6948</v>
      </c>
      <c r="B6" s="852" t="s">
        <v>6944</v>
      </c>
      <c r="C6" s="688">
        <v>11.29</v>
      </c>
      <c r="D6" s="815">
        <f t="shared" si="0"/>
        <v>0.23008022922636107</v>
      </c>
      <c r="E6" s="688">
        <f t="shared" si="1"/>
        <v>14.663865546218487</v>
      </c>
      <c r="F6" s="705">
        <v>17.45</v>
      </c>
      <c r="G6" s="747"/>
      <c r="H6" s="832"/>
      <c r="I6" s="829"/>
      <c r="J6" s="842"/>
      <c r="K6" s="829"/>
      <c r="L6" s="835"/>
    </row>
    <row r="7" spans="1:12" s="834" customFormat="1" ht="72">
      <c r="A7" s="864" t="s">
        <v>6947</v>
      </c>
      <c r="B7" s="852" t="s">
        <v>6944</v>
      </c>
      <c r="C7" s="688">
        <v>11.29</v>
      </c>
      <c r="D7" s="815">
        <f t="shared" si="0"/>
        <v>0.23008022922636107</v>
      </c>
      <c r="E7" s="688">
        <f t="shared" si="1"/>
        <v>14.663865546218487</v>
      </c>
      <c r="F7" s="705">
        <v>17.45</v>
      </c>
      <c r="G7" s="747"/>
      <c r="H7" s="832"/>
      <c r="I7" s="829"/>
      <c r="J7" s="842"/>
      <c r="K7" s="829"/>
      <c r="L7" s="835"/>
    </row>
    <row r="8" spans="1:12" s="834" customFormat="1" ht="72">
      <c r="A8" s="864" t="s">
        <v>6946</v>
      </c>
      <c r="B8" s="852" t="s">
        <v>6944</v>
      </c>
      <c r="C8" s="688">
        <v>11.29</v>
      </c>
      <c r="D8" s="815">
        <f t="shared" si="0"/>
        <v>0.23008022922636107</v>
      </c>
      <c r="E8" s="688">
        <f t="shared" si="1"/>
        <v>14.663865546218487</v>
      </c>
      <c r="F8" s="705">
        <v>17.45</v>
      </c>
      <c r="G8" s="747"/>
      <c r="H8" s="832"/>
      <c r="I8" s="829"/>
      <c r="J8" s="842"/>
      <c r="K8" s="829"/>
      <c r="L8" s="835"/>
    </row>
    <row r="9" spans="1:12" s="834" customFormat="1" ht="72">
      <c r="A9" s="864" t="s">
        <v>6945</v>
      </c>
      <c r="B9" s="852" t="s">
        <v>6944</v>
      </c>
      <c r="C9" s="688">
        <v>8</v>
      </c>
      <c r="D9" s="815">
        <f t="shared" si="0"/>
        <v>0.40462789243277048</v>
      </c>
      <c r="E9" s="688">
        <f t="shared" si="1"/>
        <v>13.436974789915967</v>
      </c>
      <c r="F9" s="705">
        <v>15.99</v>
      </c>
      <c r="G9" s="738"/>
      <c r="H9" s="832"/>
      <c r="I9" s="831"/>
      <c r="J9" s="830"/>
      <c r="K9" s="829"/>
      <c r="L9" s="835"/>
    </row>
    <row r="10" spans="1:12" s="834" customFormat="1" ht="72">
      <c r="A10" s="864" t="s">
        <v>6943</v>
      </c>
      <c r="B10" s="852" t="s">
        <v>6942</v>
      </c>
      <c r="C10" s="688">
        <v>7</v>
      </c>
      <c r="D10" s="815">
        <f t="shared" si="0"/>
        <v>0.40457469621157977</v>
      </c>
      <c r="E10" s="688">
        <f t="shared" si="1"/>
        <v>11.756302521008404</v>
      </c>
      <c r="F10" s="705">
        <v>13.99</v>
      </c>
      <c r="G10" s="738"/>
      <c r="H10" s="832"/>
      <c r="I10" s="831"/>
      <c r="J10" s="830"/>
      <c r="K10" s="829"/>
      <c r="L10" s="835"/>
    </row>
    <row r="11" spans="1:12" ht="21">
      <c r="A11" s="841" t="s">
        <v>6941</v>
      </c>
      <c r="B11" s="861"/>
      <c r="C11" s="857"/>
      <c r="D11" s="857"/>
      <c r="E11" s="857"/>
      <c r="F11" s="857"/>
      <c r="G11" s="738"/>
      <c r="H11" s="832"/>
      <c r="I11" s="831"/>
      <c r="J11" s="830"/>
      <c r="K11" s="829"/>
      <c r="L11" s="854"/>
    </row>
    <row r="12" spans="1:12" s="834" customFormat="1" ht="24">
      <c r="A12" s="701" t="s">
        <v>6940</v>
      </c>
      <c r="B12" s="852" t="s">
        <v>6938</v>
      </c>
      <c r="C12" s="688">
        <v>2.99</v>
      </c>
      <c r="D12" s="815">
        <f t="shared" ref="D12:D33" si="2">SUM(E12-C12)/E12</f>
        <v>0.40599332220367285</v>
      </c>
      <c r="E12" s="688">
        <f t="shared" ref="E12:E33" si="3">(F12/1.19)</f>
        <v>5.033613445378152</v>
      </c>
      <c r="F12" s="705">
        <v>5.99</v>
      </c>
      <c r="G12" s="738"/>
      <c r="H12" s="832"/>
      <c r="I12" s="831"/>
      <c r="J12" s="830"/>
      <c r="K12" s="829"/>
      <c r="L12" s="835"/>
    </row>
    <row r="13" spans="1:12" s="834" customFormat="1" ht="24">
      <c r="A13" s="701" t="s">
        <v>6939</v>
      </c>
      <c r="B13" s="852" t="s">
        <v>6938</v>
      </c>
      <c r="C13" s="688">
        <v>2.99</v>
      </c>
      <c r="D13" s="815">
        <f t="shared" si="2"/>
        <v>0.40599332220367285</v>
      </c>
      <c r="E13" s="688">
        <f t="shared" si="3"/>
        <v>5.033613445378152</v>
      </c>
      <c r="F13" s="705">
        <v>5.99</v>
      </c>
      <c r="G13" s="738"/>
      <c r="H13" s="832"/>
      <c r="I13" s="831"/>
      <c r="J13" s="830"/>
      <c r="K13" s="829"/>
      <c r="L13" s="835"/>
    </row>
    <row r="14" spans="1:12" s="834" customFormat="1" ht="24">
      <c r="A14" s="701" t="s">
        <v>6937</v>
      </c>
      <c r="B14" s="852" t="s">
        <v>6934</v>
      </c>
      <c r="C14" s="688">
        <v>3</v>
      </c>
      <c r="D14" s="815">
        <f t="shared" si="2"/>
        <v>0.40400667779632732</v>
      </c>
      <c r="E14" s="688">
        <f t="shared" si="3"/>
        <v>5.033613445378152</v>
      </c>
      <c r="F14" s="705">
        <v>5.99</v>
      </c>
      <c r="G14" s="738"/>
      <c r="H14" s="832"/>
      <c r="I14" s="831"/>
      <c r="J14" s="830"/>
      <c r="K14" s="829"/>
      <c r="L14" s="835"/>
    </row>
    <row r="15" spans="1:12" s="834" customFormat="1" ht="24">
      <c r="A15" s="701" t="s">
        <v>6936</v>
      </c>
      <c r="B15" s="852" t="s">
        <v>6934</v>
      </c>
      <c r="C15" s="688">
        <v>3</v>
      </c>
      <c r="D15" s="815">
        <f t="shared" si="2"/>
        <v>0.40400667779632732</v>
      </c>
      <c r="E15" s="688">
        <f t="shared" si="3"/>
        <v>5.033613445378152</v>
      </c>
      <c r="F15" s="705">
        <v>5.99</v>
      </c>
      <c r="G15" s="738"/>
      <c r="H15" s="832"/>
      <c r="I15" s="831"/>
      <c r="J15" s="830"/>
      <c r="K15" s="829"/>
      <c r="L15" s="835"/>
    </row>
    <row r="16" spans="1:12" s="834" customFormat="1" ht="24">
      <c r="A16" s="701" t="s">
        <v>6935</v>
      </c>
      <c r="B16" s="852" t="s">
        <v>6934</v>
      </c>
      <c r="C16" s="688">
        <v>3</v>
      </c>
      <c r="D16" s="815">
        <f t="shared" si="2"/>
        <v>0.40400667779632732</v>
      </c>
      <c r="E16" s="688">
        <f t="shared" si="3"/>
        <v>5.033613445378152</v>
      </c>
      <c r="F16" s="705">
        <v>5.99</v>
      </c>
      <c r="G16" s="738"/>
      <c r="H16" s="832"/>
      <c r="I16" s="831"/>
      <c r="J16" s="830"/>
      <c r="K16" s="829"/>
      <c r="L16" s="835"/>
    </row>
    <row r="17" spans="1:12" s="834" customFormat="1" ht="36">
      <c r="A17" s="701" t="s">
        <v>6933</v>
      </c>
      <c r="B17" s="852" t="s">
        <v>6932</v>
      </c>
      <c r="C17" s="688">
        <v>4</v>
      </c>
      <c r="D17" s="815">
        <f t="shared" si="2"/>
        <v>0.4042553191489362</v>
      </c>
      <c r="E17" s="688">
        <f t="shared" si="3"/>
        <v>6.7142857142857144</v>
      </c>
      <c r="F17" s="705">
        <v>7.99</v>
      </c>
      <c r="G17" s="738"/>
      <c r="H17" s="832"/>
      <c r="I17" s="831"/>
      <c r="J17" s="830"/>
      <c r="K17" s="829"/>
      <c r="L17" s="835"/>
    </row>
    <row r="18" spans="1:12" s="834" customFormat="1" ht="24">
      <c r="A18" s="864" t="s">
        <v>6931</v>
      </c>
      <c r="B18" s="852" t="s">
        <v>6930</v>
      </c>
      <c r="C18" s="688">
        <v>2.5</v>
      </c>
      <c r="D18" s="815">
        <f t="shared" si="2"/>
        <v>0.40380761523046094</v>
      </c>
      <c r="E18" s="688">
        <f t="shared" si="3"/>
        <v>4.1932773109243699</v>
      </c>
      <c r="F18" s="705">
        <v>4.99</v>
      </c>
      <c r="G18" s="738"/>
      <c r="H18" s="832"/>
      <c r="I18" s="831"/>
      <c r="J18" s="830"/>
      <c r="K18" s="829"/>
      <c r="L18" s="835"/>
    </row>
    <row r="19" spans="1:12" s="834" customFormat="1" ht="24">
      <c r="A19" s="864" t="s">
        <v>6929</v>
      </c>
      <c r="B19" s="852" t="s">
        <v>6925</v>
      </c>
      <c r="C19" s="688">
        <v>5</v>
      </c>
      <c r="D19" s="815">
        <f t="shared" si="2"/>
        <v>0.40440440440440445</v>
      </c>
      <c r="E19" s="688">
        <f t="shared" si="3"/>
        <v>8.3949579831932777</v>
      </c>
      <c r="F19" s="705">
        <v>9.99</v>
      </c>
      <c r="G19" s="738"/>
      <c r="H19" s="832"/>
      <c r="I19" s="831"/>
      <c r="J19" s="830"/>
      <c r="K19" s="829"/>
      <c r="L19" s="835"/>
    </row>
    <row r="20" spans="1:12" s="834" customFormat="1" ht="24">
      <c r="A20" s="864" t="s">
        <v>6928</v>
      </c>
      <c r="B20" s="852" t="s">
        <v>6925</v>
      </c>
      <c r="C20" s="688">
        <v>5</v>
      </c>
      <c r="D20" s="815">
        <f t="shared" si="2"/>
        <v>0.40440440440440445</v>
      </c>
      <c r="E20" s="688">
        <f t="shared" si="3"/>
        <v>8.3949579831932777</v>
      </c>
      <c r="F20" s="705">
        <v>9.99</v>
      </c>
      <c r="G20" s="738"/>
      <c r="H20" s="832"/>
      <c r="I20" s="831"/>
      <c r="J20" s="830"/>
      <c r="K20" s="829"/>
      <c r="L20" s="835"/>
    </row>
    <row r="21" spans="1:12" s="834" customFormat="1" ht="24">
      <c r="A21" s="864" t="s">
        <v>6927</v>
      </c>
      <c r="B21" s="852" t="s">
        <v>6925</v>
      </c>
      <c r="C21" s="688">
        <v>5</v>
      </c>
      <c r="D21" s="815">
        <f t="shared" si="2"/>
        <v>0.40440440440440445</v>
      </c>
      <c r="E21" s="688">
        <f t="shared" si="3"/>
        <v>8.3949579831932777</v>
      </c>
      <c r="F21" s="705">
        <v>9.99</v>
      </c>
      <c r="G21" s="738"/>
      <c r="H21" s="832"/>
      <c r="I21" s="831"/>
      <c r="J21" s="830"/>
      <c r="K21" s="829"/>
      <c r="L21" s="835"/>
    </row>
    <row r="22" spans="1:12" s="834" customFormat="1" ht="24">
      <c r="A22" s="864" t="s">
        <v>6926</v>
      </c>
      <c r="B22" s="852" t="s">
        <v>6925</v>
      </c>
      <c r="C22" s="688">
        <v>5</v>
      </c>
      <c r="D22" s="815">
        <f t="shared" si="2"/>
        <v>0.40440440440440445</v>
      </c>
      <c r="E22" s="688">
        <f t="shared" si="3"/>
        <v>8.3949579831932777</v>
      </c>
      <c r="F22" s="705">
        <v>9.99</v>
      </c>
      <c r="G22" s="738"/>
      <c r="H22" s="832"/>
      <c r="I22" s="831"/>
      <c r="J22" s="830"/>
      <c r="K22" s="829"/>
      <c r="L22" s="835"/>
    </row>
    <row r="23" spans="1:12" s="834" customFormat="1" ht="24">
      <c r="A23" s="864" t="s">
        <v>6924</v>
      </c>
      <c r="B23" s="852" t="s">
        <v>6922</v>
      </c>
      <c r="C23" s="688">
        <v>4</v>
      </c>
      <c r="D23" s="815">
        <f t="shared" si="2"/>
        <v>0.4042553191489362</v>
      </c>
      <c r="E23" s="688">
        <f t="shared" si="3"/>
        <v>6.7142857142857144</v>
      </c>
      <c r="F23" s="705">
        <v>7.99</v>
      </c>
      <c r="G23" s="738"/>
      <c r="H23" s="832"/>
      <c r="I23" s="831"/>
      <c r="J23" s="830"/>
      <c r="K23" s="829"/>
      <c r="L23" s="835"/>
    </row>
    <row r="24" spans="1:12" s="834" customFormat="1" ht="24">
      <c r="A24" s="864" t="s">
        <v>6923</v>
      </c>
      <c r="B24" s="852" t="s">
        <v>6922</v>
      </c>
      <c r="C24" s="688">
        <v>4</v>
      </c>
      <c r="D24" s="815">
        <f t="shared" si="2"/>
        <v>0.4042553191489362</v>
      </c>
      <c r="E24" s="688">
        <f t="shared" si="3"/>
        <v>6.7142857142857144</v>
      </c>
      <c r="F24" s="705">
        <v>7.99</v>
      </c>
      <c r="G24" s="738"/>
      <c r="H24" s="832"/>
      <c r="I24" s="831"/>
      <c r="J24" s="830"/>
      <c r="K24" s="829"/>
      <c r="L24" s="835"/>
    </row>
    <row r="25" spans="1:12" s="834" customFormat="1" ht="84">
      <c r="A25" s="864" t="s">
        <v>6921</v>
      </c>
      <c r="B25" s="852" t="s">
        <v>6918</v>
      </c>
      <c r="C25" s="688">
        <v>3</v>
      </c>
      <c r="D25" s="815">
        <f t="shared" si="2"/>
        <v>0.40400667779632732</v>
      </c>
      <c r="E25" s="688">
        <f t="shared" si="3"/>
        <v>5.033613445378152</v>
      </c>
      <c r="F25" s="705">
        <v>5.99</v>
      </c>
      <c r="G25" s="738"/>
      <c r="H25" s="832"/>
      <c r="I25" s="831"/>
      <c r="J25" s="830"/>
      <c r="K25" s="829"/>
      <c r="L25" s="835"/>
    </row>
    <row r="26" spans="1:12" s="834" customFormat="1" ht="84">
      <c r="A26" s="864" t="s">
        <v>6920</v>
      </c>
      <c r="B26" s="852" t="s">
        <v>6918</v>
      </c>
      <c r="C26" s="688">
        <v>3</v>
      </c>
      <c r="D26" s="815">
        <f t="shared" si="2"/>
        <v>0.40400667779632732</v>
      </c>
      <c r="E26" s="688">
        <f t="shared" si="3"/>
        <v>5.033613445378152</v>
      </c>
      <c r="F26" s="705">
        <v>5.99</v>
      </c>
      <c r="G26" s="738"/>
      <c r="H26" s="832"/>
      <c r="I26" s="831"/>
      <c r="J26" s="830"/>
      <c r="K26" s="829"/>
      <c r="L26" s="835"/>
    </row>
    <row r="27" spans="1:12" s="834" customFormat="1" ht="84">
      <c r="A27" s="864" t="s">
        <v>6919</v>
      </c>
      <c r="B27" s="852" t="s">
        <v>6918</v>
      </c>
      <c r="C27" s="688">
        <v>3</v>
      </c>
      <c r="D27" s="815">
        <f t="shared" si="2"/>
        <v>0.40400667779632732</v>
      </c>
      <c r="E27" s="688">
        <f t="shared" si="3"/>
        <v>5.033613445378152</v>
      </c>
      <c r="F27" s="705">
        <v>5.99</v>
      </c>
      <c r="G27" s="738"/>
      <c r="H27" s="832"/>
      <c r="I27" s="831"/>
      <c r="J27" s="830"/>
      <c r="K27" s="829"/>
      <c r="L27" s="835"/>
    </row>
    <row r="28" spans="1:12" s="834" customFormat="1" ht="84">
      <c r="A28" s="864" t="s">
        <v>6917</v>
      </c>
      <c r="B28" s="852" t="s">
        <v>6913</v>
      </c>
      <c r="C28" s="688">
        <v>5.5</v>
      </c>
      <c r="D28" s="815">
        <f t="shared" si="2"/>
        <v>0.40445859872611473</v>
      </c>
      <c r="E28" s="688">
        <f t="shared" si="3"/>
        <v>9.2352941176470598</v>
      </c>
      <c r="F28" s="705">
        <v>10.99</v>
      </c>
      <c r="G28" s="738"/>
      <c r="H28" s="832"/>
      <c r="I28" s="831"/>
      <c r="J28" s="830"/>
      <c r="K28" s="829"/>
      <c r="L28" s="835"/>
    </row>
    <row r="29" spans="1:12" s="834" customFormat="1" ht="84">
      <c r="A29" s="864" t="s">
        <v>6916</v>
      </c>
      <c r="B29" s="852" t="s">
        <v>6913</v>
      </c>
      <c r="C29" s="688">
        <v>5.5</v>
      </c>
      <c r="D29" s="815">
        <f t="shared" si="2"/>
        <v>0.40445859872611473</v>
      </c>
      <c r="E29" s="688">
        <f t="shared" si="3"/>
        <v>9.2352941176470598</v>
      </c>
      <c r="F29" s="705">
        <v>10.99</v>
      </c>
      <c r="G29" s="738"/>
      <c r="H29" s="832"/>
      <c r="I29" s="831"/>
      <c r="J29" s="830"/>
      <c r="K29" s="829"/>
      <c r="L29" s="835"/>
    </row>
    <row r="30" spans="1:12" s="834" customFormat="1" ht="84">
      <c r="A30" s="864" t="s">
        <v>6915</v>
      </c>
      <c r="B30" s="852" t="s">
        <v>6913</v>
      </c>
      <c r="C30" s="688">
        <v>5.5</v>
      </c>
      <c r="D30" s="815">
        <f t="shared" si="2"/>
        <v>0.40445859872611473</v>
      </c>
      <c r="E30" s="688">
        <f t="shared" si="3"/>
        <v>9.2352941176470598</v>
      </c>
      <c r="F30" s="705">
        <v>10.99</v>
      </c>
      <c r="G30" s="738"/>
      <c r="H30" s="832"/>
      <c r="I30" s="831"/>
      <c r="J30" s="830"/>
      <c r="K30" s="829"/>
      <c r="L30" s="835"/>
    </row>
    <row r="31" spans="1:12" s="834" customFormat="1" ht="84">
      <c r="A31" s="864" t="s">
        <v>6914</v>
      </c>
      <c r="B31" s="852" t="s">
        <v>6913</v>
      </c>
      <c r="C31" s="688">
        <v>5.5</v>
      </c>
      <c r="D31" s="815">
        <f t="shared" si="2"/>
        <v>0.40445859872611473</v>
      </c>
      <c r="E31" s="688">
        <f t="shared" si="3"/>
        <v>9.2352941176470598</v>
      </c>
      <c r="F31" s="705">
        <v>10.99</v>
      </c>
      <c r="G31" s="738"/>
      <c r="H31" s="832"/>
      <c r="I31" s="831"/>
      <c r="J31" s="830"/>
      <c r="K31" s="829"/>
      <c r="L31" s="835"/>
    </row>
    <row r="32" spans="1:12" s="834" customFormat="1" ht="108">
      <c r="A32" s="864" t="s">
        <v>6912</v>
      </c>
      <c r="B32" s="852" t="s">
        <v>6910</v>
      </c>
      <c r="C32" s="688">
        <v>9</v>
      </c>
      <c r="D32" s="815">
        <f t="shared" si="2"/>
        <v>0.40466926070038911</v>
      </c>
      <c r="E32" s="688">
        <f t="shared" si="3"/>
        <v>15.117647058823529</v>
      </c>
      <c r="F32" s="705">
        <v>17.989999999999998</v>
      </c>
      <c r="G32" s="738"/>
      <c r="H32" s="832"/>
      <c r="I32" s="831"/>
      <c r="J32" s="830"/>
      <c r="K32" s="829"/>
      <c r="L32" s="835"/>
    </row>
    <row r="33" spans="1:12" s="834" customFormat="1" ht="108">
      <c r="A33" s="864" t="s">
        <v>6911</v>
      </c>
      <c r="B33" s="852" t="s">
        <v>6910</v>
      </c>
      <c r="C33" s="688">
        <v>9</v>
      </c>
      <c r="D33" s="815">
        <f t="shared" si="2"/>
        <v>0.40466926070038911</v>
      </c>
      <c r="E33" s="688">
        <f t="shared" si="3"/>
        <v>15.117647058823529</v>
      </c>
      <c r="F33" s="705">
        <v>17.989999999999998</v>
      </c>
      <c r="G33" s="738"/>
      <c r="H33" s="832"/>
      <c r="I33" s="831"/>
      <c r="J33" s="830"/>
      <c r="K33" s="829"/>
      <c r="L33" s="835"/>
    </row>
    <row r="34" spans="1:12" ht="21">
      <c r="A34" s="841" t="s">
        <v>6150</v>
      </c>
      <c r="B34" s="861"/>
      <c r="C34" s="857"/>
      <c r="D34" s="857"/>
      <c r="E34" s="857"/>
      <c r="F34" s="857"/>
      <c r="G34" s="738"/>
      <c r="H34" s="832"/>
      <c r="I34" s="831"/>
      <c r="J34" s="830"/>
      <c r="K34" s="829"/>
      <c r="L34" s="854"/>
    </row>
    <row r="35" spans="1:12" s="843" customFormat="1">
      <c r="A35" s="869" t="s">
        <v>6909</v>
      </c>
      <c r="B35" s="865" t="s">
        <v>6908</v>
      </c>
      <c r="C35" s="850">
        <v>3</v>
      </c>
      <c r="D35" s="851">
        <f t="shared" ref="D35:D47" si="4">SUM(E35-C35)/E35</f>
        <v>0.48927038626609448</v>
      </c>
      <c r="E35" s="850">
        <f t="shared" ref="E35:E47" si="5">(F35/1.19)</f>
        <v>5.8739495798319332</v>
      </c>
      <c r="F35" s="849">
        <v>6.99</v>
      </c>
      <c r="G35" s="848"/>
      <c r="H35" s="847" t="s">
        <v>6132</v>
      </c>
      <c r="I35" s="845"/>
      <c r="J35" s="846"/>
      <c r="K35" s="845"/>
      <c r="L35" s="844"/>
    </row>
    <row r="36" spans="1:12" s="834" customFormat="1" ht="24">
      <c r="A36" s="864" t="s">
        <v>6907</v>
      </c>
      <c r="B36" s="852" t="s">
        <v>6906</v>
      </c>
      <c r="C36" s="688">
        <v>5.5</v>
      </c>
      <c r="D36" s="815">
        <f t="shared" si="4"/>
        <v>0.40445859872611473</v>
      </c>
      <c r="E36" s="688">
        <f t="shared" si="5"/>
        <v>9.2352941176470598</v>
      </c>
      <c r="F36" s="705">
        <v>10.99</v>
      </c>
      <c r="G36" s="738"/>
      <c r="H36" s="832"/>
      <c r="I36" s="831"/>
      <c r="J36" s="830"/>
      <c r="K36" s="829"/>
      <c r="L36" s="835"/>
    </row>
    <row r="37" spans="1:12" s="834" customFormat="1">
      <c r="A37" s="864" t="s">
        <v>6905</v>
      </c>
      <c r="B37" s="852" t="s">
        <v>6903</v>
      </c>
      <c r="C37" s="688">
        <v>4.5</v>
      </c>
      <c r="D37" s="815">
        <f t="shared" si="4"/>
        <v>0.40433815350389329</v>
      </c>
      <c r="E37" s="688">
        <f t="shared" si="5"/>
        <v>7.5546218487394965</v>
      </c>
      <c r="F37" s="705">
        <v>8.99</v>
      </c>
      <c r="G37" s="738"/>
      <c r="H37" s="832"/>
      <c r="I37" s="831"/>
      <c r="J37" s="830"/>
      <c r="K37" s="829"/>
      <c r="L37" s="835"/>
    </row>
    <row r="38" spans="1:12" s="834" customFormat="1">
      <c r="A38" s="864" t="s">
        <v>6904</v>
      </c>
      <c r="B38" s="852" t="s">
        <v>6903</v>
      </c>
      <c r="C38" s="688">
        <v>4.5</v>
      </c>
      <c r="D38" s="815">
        <f t="shared" si="4"/>
        <v>0.40433815350389329</v>
      </c>
      <c r="E38" s="688">
        <f t="shared" si="5"/>
        <v>7.5546218487394965</v>
      </c>
      <c r="F38" s="705">
        <v>8.99</v>
      </c>
      <c r="G38" s="738"/>
      <c r="H38" s="832"/>
      <c r="I38" s="831"/>
      <c r="J38" s="830"/>
      <c r="K38" s="829"/>
      <c r="L38" s="835"/>
    </row>
    <row r="39" spans="1:12" s="843" customFormat="1" ht="24">
      <c r="A39" s="869" t="s">
        <v>6902</v>
      </c>
      <c r="B39" s="865" t="s">
        <v>6900</v>
      </c>
      <c r="C39" s="850">
        <v>4</v>
      </c>
      <c r="D39" s="851">
        <f t="shared" si="4"/>
        <v>0.31902718168812594</v>
      </c>
      <c r="E39" s="850">
        <f t="shared" si="5"/>
        <v>5.8739495798319332</v>
      </c>
      <c r="F39" s="849">
        <v>6.99</v>
      </c>
      <c r="G39" s="848"/>
      <c r="H39" s="847" t="s">
        <v>6132</v>
      </c>
      <c r="I39" s="845"/>
      <c r="J39" s="846"/>
      <c r="K39" s="845"/>
      <c r="L39" s="844"/>
    </row>
    <row r="40" spans="1:12" s="843" customFormat="1" ht="24">
      <c r="A40" s="869" t="s">
        <v>6901</v>
      </c>
      <c r="B40" s="865" t="s">
        <v>6900</v>
      </c>
      <c r="C40" s="850">
        <v>4</v>
      </c>
      <c r="D40" s="851">
        <f t="shared" si="4"/>
        <v>0.31902718168812594</v>
      </c>
      <c r="E40" s="850">
        <f t="shared" si="5"/>
        <v>5.8739495798319332</v>
      </c>
      <c r="F40" s="849">
        <v>6.99</v>
      </c>
      <c r="G40" s="848"/>
      <c r="H40" s="847" t="s">
        <v>6132</v>
      </c>
      <c r="I40" s="845"/>
      <c r="J40" s="846"/>
      <c r="K40" s="845"/>
      <c r="L40" s="844"/>
    </row>
    <row r="41" spans="1:12" s="834" customFormat="1" ht="24">
      <c r="A41" s="864" t="s">
        <v>6899</v>
      </c>
      <c r="B41" s="852" t="s">
        <v>6897</v>
      </c>
      <c r="C41" s="688">
        <v>7</v>
      </c>
      <c r="D41" s="815">
        <f t="shared" si="4"/>
        <v>0.40457469621157977</v>
      </c>
      <c r="E41" s="688">
        <f t="shared" si="5"/>
        <v>11.756302521008404</v>
      </c>
      <c r="F41" s="705">
        <v>13.99</v>
      </c>
      <c r="G41" s="738"/>
      <c r="H41" s="832"/>
      <c r="I41" s="831"/>
      <c r="J41" s="830"/>
      <c r="K41" s="829"/>
      <c r="L41" s="835"/>
    </row>
    <row r="42" spans="1:12" s="834" customFormat="1" ht="24">
      <c r="A42" s="864" t="s">
        <v>6898</v>
      </c>
      <c r="B42" s="852" t="s">
        <v>6897</v>
      </c>
      <c r="C42" s="688">
        <v>5.5</v>
      </c>
      <c r="D42" s="815">
        <f t="shared" si="4"/>
        <v>0.40445859872611473</v>
      </c>
      <c r="E42" s="688">
        <f t="shared" si="5"/>
        <v>9.2352941176470598</v>
      </c>
      <c r="F42" s="705">
        <v>10.99</v>
      </c>
      <c r="G42" s="738"/>
      <c r="H42" s="832"/>
      <c r="I42" s="831"/>
      <c r="J42" s="830"/>
      <c r="K42" s="829"/>
      <c r="L42" s="835"/>
    </row>
    <row r="43" spans="1:12" s="834" customFormat="1" ht="24">
      <c r="A43" s="864" t="s">
        <v>6896</v>
      </c>
      <c r="B43" s="852" t="s">
        <v>6895</v>
      </c>
      <c r="C43" s="688">
        <v>5.5</v>
      </c>
      <c r="D43" s="815">
        <f t="shared" si="4"/>
        <v>0.40445859872611473</v>
      </c>
      <c r="E43" s="688">
        <f t="shared" si="5"/>
        <v>9.2352941176470598</v>
      </c>
      <c r="F43" s="705">
        <v>10.99</v>
      </c>
      <c r="G43" s="738"/>
      <c r="H43" s="832"/>
      <c r="I43" s="831"/>
      <c r="J43" s="830"/>
      <c r="K43" s="829"/>
      <c r="L43" s="835"/>
    </row>
    <row r="44" spans="1:12" s="834" customFormat="1" ht="24">
      <c r="A44" s="864" t="s">
        <v>6894</v>
      </c>
      <c r="B44" s="852" t="s">
        <v>6892</v>
      </c>
      <c r="C44" s="688">
        <v>6.5</v>
      </c>
      <c r="D44" s="815">
        <f t="shared" si="4"/>
        <v>0.40454195535026943</v>
      </c>
      <c r="E44" s="688">
        <f t="shared" si="5"/>
        <v>10.915966386554622</v>
      </c>
      <c r="F44" s="705">
        <v>12.99</v>
      </c>
      <c r="G44" s="738"/>
      <c r="H44" s="832"/>
      <c r="I44" s="831"/>
      <c r="J44" s="830"/>
      <c r="K44" s="829"/>
      <c r="L44" s="835"/>
    </row>
    <row r="45" spans="1:12" s="834" customFormat="1" ht="24">
      <c r="A45" s="864" t="s">
        <v>6893</v>
      </c>
      <c r="B45" s="852" t="s">
        <v>6892</v>
      </c>
      <c r="C45" s="688">
        <v>8</v>
      </c>
      <c r="D45" s="815">
        <f t="shared" si="4"/>
        <v>0.40462789243277048</v>
      </c>
      <c r="E45" s="688">
        <f t="shared" si="5"/>
        <v>13.436974789915967</v>
      </c>
      <c r="F45" s="705">
        <v>15.99</v>
      </c>
      <c r="G45" s="738"/>
      <c r="H45" s="832"/>
      <c r="I45" s="831"/>
      <c r="J45" s="830"/>
      <c r="K45" s="829"/>
      <c r="L45" s="835"/>
    </row>
    <row r="46" spans="1:12" s="834" customFormat="1" ht="24">
      <c r="A46" s="864" t="s">
        <v>6891</v>
      </c>
      <c r="B46" s="852" t="s">
        <v>6890</v>
      </c>
      <c r="C46" s="688">
        <v>6.5</v>
      </c>
      <c r="D46" s="815">
        <f t="shared" si="4"/>
        <v>0.40454195535026943</v>
      </c>
      <c r="E46" s="688">
        <f t="shared" si="5"/>
        <v>10.915966386554622</v>
      </c>
      <c r="F46" s="705">
        <v>12.99</v>
      </c>
      <c r="G46" s="738"/>
      <c r="H46" s="832"/>
      <c r="I46" s="831"/>
      <c r="J46" s="830"/>
      <c r="K46" s="829"/>
      <c r="L46" s="835"/>
    </row>
    <row r="47" spans="1:12" s="834" customFormat="1" ht="24">
      <c r="A47" s="864" t="s">
        <v>6889</v>
      </c>
      <c r="B47" s="852" t="s">
        <v>6888</v>
      </c>
      <c r="C47" s="688">
        <v>7</v>
      </c>
      <c r="D47" s="815">
        <f t="shared" si="4"/>
        <v>0.40457469621157977</v>
      </c>
      <c r="E47" s="688">
        <f t="shared" si="5"/>
        <v>11.756302521008404</v>
      </c>
      <c r="F47" s="705">
        <v>13.99</v>
      </c>
      <c r="G47" s="738"/>
      <c r="H47" s="832"/>
      <c r="I47" s="831"/>
      <c r="J47" s="830"/>
      <c r="K47" s="829"/>
      <c r="L47" s="835"/>
    </row>
    <row r="48" spans="1:12" ht="21">
      <c r="A48" s="841" t="s">
        <v>6887</v>
      </c>
      <c r="B48" s="861"/>
      <c r="C48" s="857"/>
      <c r="D48" s="857"/>
      <c r="E48" s="857"/>
      <c r="F48" s="857"/>
      <c r="G48" s="738"/>
      <c r="H48" s="832"/>
      <c r="I48" s="831"/>
      <c r="J48" s="830"/>
      <c r="K48" s="829"/>
      <c r="L48" s="854"/>
    </row>
    <row r="49" spans="1:12" s="834" customFormat="1">
      <c r="A49" s="864" t="s">
        <v>6886</v>
      </c>
      <c r="B49" s="852" t="s">
        <v>6885</v>
      </c>
      <c r="C49" s="688">
        <v>5</v>
      </c>
      <c r="D49" s="815">
        <f>SUM(E49-C49)/E49</f>
        <v>0.40440440440440445</v>
      </c>
      <c r="E49" s="688">
        <f>(F49/1.19)</f>
        <v>8.3949579831932777</v>
      </c>
      <c r="F49" s="705">
        <v>9.99</v>
      </c>
      <c r="G49" s="738"/>
      <c r="H49" s="832"/>
      <c r="I49" s="831"/>
      <c r="J49" s="830"/>
      <c r="K49" s="829"/>
      <c r="L49" s="835"/>
    </row>
    <row r="50" spans="1:12" s="834" customFormat="1">
      <c r="A50" s="864" t="s">
        <v>6884</v>
      </c>
      <c r="B50" s="852" t="s">
        <v>6883</v>
      </c>
      <c r="C50" s="688">
        <v>5.5</v>
      </c>
      <c r="D50" s="815">
        <f>SUM(E50-C50)/E50</f>
        <v>0.40445859872611473</v>
      </c>
      <c r="E50" s="688">
        <f>(F50/1.19)</f>
        <v>9.2352941176470598</v>
      </c>
      <c r="F50" s="705">
        <v>10.99</v>
      </c>
      <c r="G50" s="738"/>
      <c r="H50" s="832"/>
      <c r="I50" s="831"/>
      <c r="J50" s="830"/>
      <c r="K50" s="829"/>
      <c r="L50" s="835"/>
    </row>
    <row r="51" spans="1:12" s="834" customFormat="1">
      <c r="A51" s="864" t="s">
        <v>6882</v>
      </c>
      <c r="B51" s="852" t="s">
        <v>6880</v>
      </c>
      <c r="C51" s="688">
        <v>6</v>
      </c>
      <c r="D51" s="815">
        <f>SUM(E51-C51)/E51</f>
        <v>0.28528528528528529</v>
      </c>
      <c r="E51" s="688">
        <f>(F51/1.19)</f>
        <v>8.3949579831932777</v>
      </c>
      <c r="F51" s="705">
        <v>9.99</v>
      </c>
      <c r="G51" s="747"/>
      <c r="H51" s="832"/>
      <c r="I51" s="829"/>
      <c r="J51" s="842"/>
      <c r="K51" s="829"/>
      <c r="L51" s="835"/>
    </row>
    <row r="52" spans="1:12" s="834" customFormat="1">
      <c r="A52" s="864" t="s">
        <v>6881</v>
      </c>
      <c r="B52" s="852" t="s">
        <v>6880</v>
      </c>
      <c r="C52" s="688">
        <v>6</v>
      </c>
      <c r="D52" s="815">
        <f>SUM(E52-C52)/E52</f>
        <v>0.28528528528528529</v>
      </c>
      <c r="E52" s="688">
        <f>(F52/1.19)</f>
        <v>8.3949579831932777</v>
      </c>
      <c r="F52" s="705">
        <v>9.99</v>
      </c>
      <c r="G52" s="738"/>
      <c r="H52" s="832"/>
      <c r="I52" s="831"/>
      <c r="J52" s="830"/>
      <c r="K52" s="829"/>
      <c r="L52" s="835"/>
    </row>
    <row r="53" spans="1:12" ht="21">
      <c r="A53" s="841" t="s">
        <v>6879</v>
      </c>
      <c r="B53" s="861"/>
      <c r="C53" s="857"/>
      <c r="D53" s="857"/>
      <c r="E53" s="857"/>
      <c r="F53" s="857"/>
      <c r="G53" s="738"/>
      <c r="H53" s="832"/>
      <c r="I53" s="831"/>
      <c r="J53" s="830"/>
      <c r="K53" s="829"/>
      <c r="L53" s="854"/>
    </row>
    <row r="54" spans="1:12" s="834" customFormat="1" ht="84">
      <c r="A54" s="864" t="s">
        <v>6878</v>
      </c>
      <c r="B54" s="852" t="s">
        <v>6876</v>
      </c>
      <c r="C54" s="688">
        <v>13</v>
      </c>
      <c r="D54" s="815">
        <f>SUM(E54-C54)/E54</f>
        <v>0.22456140350877196</v>
      </c>
      <c r="E54" s="688">
        <f>(F54/1.19)</f>
        <v>16.764705882352942</v>
      </c>
      <c r="F54" s="705">
        <v>19.95</v>
      </c>
      <c r="G54" s="747"/>
      <c r="H54" s="832"/>
      <c r="I54" s="829"/>
      <c r="J54" s="842"/>
      <c r="K54" s="829"/>
      <c r="L54" s="835"/>
    </row>
    <row r="55" spans="1:12" s="834" customFormat="1" ht="84">
      <c r="A55" s="864" t="s">
        <v>6877</v>
      </c>
      <c r="B55" s="852" t="s">
        <v>6876</v>
      </c>
      <c r="C55" s="688">
        <v>13</v>
      </c>
      <c r="D55" s="815">
        <f>SUM(E55-C55)/E55</f>
        <v>0.22456140350877196</v>
      </c>
      <c r="E55" s="688">
        <f>(F55/1.19)</f>
        <v>16.764705882352942</v>
      </c>
      <c r="F55" s="705">
        <v>19.95</v>
      </c>
      <c r="G55" s="747"/>
      <c r="H55" s="832"/>
      <c r="I55" s="829"/>
      <c r="J55" s="842"/>
      <c r="K55" s="829"/>
      <c r="L55" s="835"/>
    </row>
    <row r="56" spans="1:12" s="834" customFormat="1" ht="36">
      <c r="A56" s="864" t="s">
        <v>6875</v>
      </c>
      <c r="B56" s="852" t="s">
        <v>6874</v>
      </c>
      <c r="C56" s="688">
        <v>16</v>
      </c>
      <c r="D56" s="815">
        <f>SUM(E56-C56)/E56</f>
        <v>0.13415188722146423</v>
      </c>
      <c r="E56" s="688">
        <f>(F56/1.19)</f>
        <v>18.478991596638654</v>
      </c>
      <c r="F56" s="705">
        <v>21.99</v>
      </c>
      <c r="G56" s="738"/>
      <c r="H56" s="832"/>
      <c r="I56" s="831"/>
      <c r="J56" s="830"/>
      <c r="K56" s="829"/>
      <c r="L56" s="835"/>
    </row>
    <row r="57" spans="1:12" s="834" customFormat="1" ht="48">
      <c r="A57" s="864" t="s">
        <v>6873</v>
      </c>
      <c r="B57" s="852" t="s">
        <v>6871</v>
      </c>
      <c r="C57" s="688">
        <v>20</v>
      </c>
      <c r="D57" s="815">
        <f>SUM(E57-C57)/E57</f>
        <v>0.40485121280320091</v>
      </c>
      <c r="E57" s="688">
        <f>(F57/1.19)</f>
        <v>33.605042016806728</v>
      </c>
      <c r="F57" s="705">
        <v>39.99</v>
      </c>
      <c r="G57" s="738"/>
      <c r="H57" s="832"/>
      <c r="I57" s="831"/>
      <c r="J57" s="830"/>
      <c r="K57" s="829"/>
      <c r="L57" s="835"/>
    </row>
    <row r="58" spans="1:12" s="834" customFormat="1" ht="48">
      <c r="A58" s="864" t="s">
        <v>6872</v>
      </c>
      <c r="B58" s="852" t="s">
        <v>6871</v>
      </c>
      <c r="C58" s="688">
        <v>20</v>
      </c>
      <c r="D58" s="815">
        <f>SUM(E58-C58)/E58</f>
        <v>0.40485121280320091</v>
      </c>
      <c r="E58" s="688">
        <f>(F58/1.19)</f>
        <v>33.605042016806728</v>
      </c>
      <c r="F58" s="705">
        <v>39.99</v>
      </c>
      <c r="G58" s="738"/>
      <c r="H58" s="832"/>
      <c r="I58" s="831"/>
      <c r="J58" s="830"/>
      <c r="K58" s="829"/>
      <c r="L58" s="835"/>
    </row>
    <row r="59" spans="1:12" ht="21">
      <c r="A59" s="841" t="s">
        <v>6870</v>
      </c>
      <c r="B59" s="861"/>
      <c r="C59" s="839" t="s">
        <v>6593</v>
      </c>
      <c r="D59" s="840" t="s">
        <v>6593</v>
      </c>
      <c r="E59" s="839" t="s">
        <v>6593</v>
      </c>
      <c r="F59" s="838" t="s">
        <v>6593</v>
      </c>
      <c r="G59" s="738"/>
      <c r="H59" s="832"/>
      <c r="I59" s="831"/>
      <c r="J59" s="830"/>
      <c r="K59" s="829"/>
      <c r="L59" s="854"/>
    </row>
    <row r="60" spans="1:12" s="834" customFormat="1" ht="36">
      <c r="A60" s="864" t="s">
        <v>6869</v>
      </c>
      <c r="B60" s="852" t="s">
        <v>6868</v>
      </c>
      <c r="C60" s="688">
        <v>3</v>
      </c>
      <c r="D60" s="815">
        <f t="shared" ref="D60:D93" si="6">SUM(E60-C60)/E60</f>
        <v>0.40400667779632732</v>
      </c>
      <c r="E60" s="688">
        <f t="shared" ref="E60:E93" si="7">(F60/1.19)</f>
        <v>5.033613445378152</v>
      </c>
      <c r="F60" s="705">
        <v>5.99</v>
      </c>
      <c r="G60" s="738"/>
      <c r="H60" s="832"/>
      <c r="I60" s="831"/>
      <c r="J60" s="830"/>
      <c r="K60" s="829"/>
      <c r="L60" s="835"/>
    </row>
    <row r="61" spans="1:12" s="834" customFormat="1" ht="36">
      <c r="A61" s="864" t="s">
        <v>6867</v>
      </c>
      <c r="B61" s="852" t="s">
        <v>6866</v>
      </c>
      <c r="C61" s="688">
        <v>3.5</v>
      </c>
      <c r="D61" s="815">
        <f t="shared" si="6"/>
        <v>0.40414878397711018</v>
      </c>
      <c r="E61" s="688">
        <f t="shared" si="7"/>
        <v>5.8739495798319332</v>
      </c>
      <c r="F61" s="705">
        <v>6.99</v>
      </c>
      <c r="G61" s="738"/>
      <c r="H61" s="832"/>
      <c r="I61" s="831"/>
      <c r="J61" s="830"/>
      <c r="K61" s="829"/>
      <c r="L61" s="835"/>
    </row>
    <row r="62" spans="1:12" s="834" customFormat="1" ht="36">
      <c r="A62" s="864" t="s">
        <v>6865</v>
      </c>
      <c r="B62" s="852" t="s">
        <v>6864</v>
      </c>
      <c r="C62" s="688">
        <v>3.5</v>
      </c>
      <c r="D62" s="815">
        <f t="shared" si="6"/>
        <v>0.40414878397711018</v>
      </c>
      <c r="E62" s="688">
        <f t="shared" si="7"/>
        <v>5.8739495798319332</v>
      </c>
      <c r="F62" s="705">
        <v>6.99</v>
      </c>
      <c r="G62" s="738"/>
      <c r="H62" s="832"/>
      <c r="I62" s="831"/>
      <c r="J62" s="830"/>
      <c r="K62" s="829"/>
      <c r="L62" s="835"/>
    </row>
    <row r="63" spans="1:12" s="834" customFormat="1" ht="36">
      <c r="A63" s="864" t="s">
        <v>6863</v>
      </c>
      <c r="B63" s="852" t="s">
        <v>6862</v>
      </c>
      <c r="C63" s="688">
        <v>3.5</v>
      </c>
      <c r="D63" s="815">
        <f t="shared" si="6"/>
        <v>0.40414878397711018</v>
      </c>
      <c r="E63" s="688">
        <f t="shared" si="7"/>
        <v>5.8739495798319332</v>
      </c>
      <c r="F63" s="705">
        <v>6.99</v>
      </c>
      <c r="G63" s="738"/>
      <c r="H63" s="832"/>
      <c r="I63" s="831"/>
      <c r="J63" s="830"/>
      <c r="K63" s="829"/>
      <c r="L63" s="835"/>
    </row>
    <row r="64" spans="1:12" s="834" customFormat="1" ht="36">
      <c r="A64" s="864" t="s">
        <v>6861</v>
      </c>
      <c r="B64" s="852" t="s">
        <v>6860</v>
      </c>
      <c r="C64" s="688">
        <v>3.5</v>
      </c>
      <c r="D64" s="815">
        <f t="shared" si="6"/>
        <v>0.40414878397711018</v>
      </c>
      <c r="E64" s="688">
        <f t="shared" si="7"/>
        <v>5.8739495798319332</v>
      </c>
      <c r="F64" s="705">
        <v>6.99</v>
      </c>
      <c r="G64" s="738"/>
      <c r="H64" s="832"/>
      <c r="I64" s="831"/>
      <c r="J64" s="830"/>
      <c r="K64" s="829"/>
      <c r="L64" s="835"/>
    </row>
    <row r="65" spans="1:12" s="834" customFormat="1" ht="36">
      <c r="A65" s="864" t="s">
        <v>6859</v>
      </c>
      <c r="B65" s="852" t="s">
        <v>6858</v>
      </c>
      <c r="C65" s="688">
        <v>3.5</v>
      </c>
      <c r="D65" s="815">
        <f t="shared" si="6"/>
        <v>0.40414878397711018</v>
      </c>
      <c r="E65" s="688">
        <f t="shared" si="7"/>
        <v>5.8739495798319332</v>
      </c>
      <c r="F65" s="705">
        <v>6.99</v>
      </c>
      <c r="G65" s="738"/>
      <c r="H65" s="832"/>
      <c r="I65" s="831"/>
      <c r="J65" s="830"/>
      <c r="K65" s="829"/>
      <c r="L65" s="835"/>
    </row>
    <row r="66" spans="1:12" s="834" customFormat="1" ht="36">
      <c r="A66" s="864" t="s">
        <v>6857</v>
      </c>
      <c r="B66" s="852" t="s">
        <v>6856</v>
      </c>
      <c r="C66" s="688">
        <v>6</v>
      </c>
      <c r="D66" s="815">
        <f t="shared" si="6"/>
        <v>0.40450375312760645</v>
      </c>
      <c r="E66" s="688">
        <f t="shared" si="7"/>
        <v>10.075630252100842</v>
      </c>
      <c r="F66" s="705">
        <v>11.99</v>
      </c>
      <c r="G66" s="738"/>
      <c r="H66" s="832"/>
      <c r="I66" s="831"/>
      <c r="J66" s="830"/>
      <c r="K66" s="829"/>
      <c r="L66" s="835"/>
    </row>
    <row r="67" spans="1:12" s="834" customFormat="1" ht="48">
      <c r="A67" s="864" t="s">
        <v>6855</v>
      </c>
      <c r="B67" s="852" t="s">
        <v>6854</v>
      </c>
      <c r="C67" s="688">
        <v>4</v>
      </c>
      <c r="D67" s="815">
        <f t="shared" si="6"/>
        <v>0.4042553191489362</v>
      </c>
      <c r="E67" s="688">
        <f t="shared" si="7"/>
        <v>6.7142857142857144</v>
      </c>
      <c r="F67" s="705">
        <v>7.99</v>
      </c>
      <c r="G67" s="738"/>
      <c r="H67" s="832"/>
      <c r="I67" s="831"/>
      <c r="J67" s="830"/>
      <c r="K67" s="829"/>
      <c r="L67" s="835"/>
    </row>
    <row r="68" spans="1:12" s="834" customFormat="1" ht="60">
      <c r="A68" s="864" t="s">
        <v>6853</v>
      </c>
      <c r="B68" s="852" t="s">
        <v>6852</v>
      </c>
      <c r="C68" s="688">
        <v>5.5</v>
      </c>
      <c r="D68" s="815">
        <f t="shared" si="6"/>
        <v>0.40445859872611473</v>
      </c>
      <c r="E68" s="688">
        <f t="shared" si="7"/>
        <v>9.2352941176470598</v>
      </c>
      <c r="F68" s="705">
        <v>10.99</v>
      </c>
      <c r="G68" s="738"/>
      <c r="H68" s="832"/>
      <c r="I68" s="831"/>
      <c r="J68" s="830"/>
      <c r="K68" s="829"/>
      <c r="L68" s="835"/>
    </row>
    <row r="69" spans="1:12" s="834" customFormat="1" ht="60">
      <c r="A69" s="864" t="s">
        <v>6851</v>
      </c>
      <c r="B69" s="852" t="s">
        <v>6850</v>
      </c>
      <c r="C69" s="688">
        <v>5.5</v>
      </c>
      <c r="D69" s="815">
        <f t="shared" si="6"/>
        <v>0.40445859872611473</v>
      </c>
      <c r="E69" s="688">
        <f t="shared" si="7"/>
        <v>9.2352941176470598</v>
      </c>
      <c r="F69" s="705">
        <v>10.99</v>
      </c>
      <c r="G69" s="738"/>
      <c r="H69" s="832"/>
      <c r="I69" s="831"/>
      <c r="J69" s="830"/>
      <c r="K69" s="829"/>
      <c r="L69" s="835"/>
    </row>
    <row r="70" spans="1:12" s="834" customFormat="1" ht="48">
      <c r="A70" s="864" t="s">
        <v>6849</v>
      </c>
      <c r="B70" s="852" t="s">
        <v>6848</v>
      </c>
      <c r="C70" s="688">
        <v>5.5</v>
      </c>
      <c r="D70" s="815">
        <f t="shared" si="6"/>
        <v>0.40445859872611473</v>
      </c>
      <c r="E70" s="688">
        <f t="shared" si="7"/>
        <v>9.2352941176470598</v>
      </c>
      <c r="F70" s="705">
        <v>10.99</v>
      </c>
      <c r="G70" s="738"/>
      <c r="H70" s="832"/>
      <c r="I70" s="831"/>
      <c r="J70" s="830"/>
      <c r="K70" s="829"/>
      <c r="L70" s="835"/>
    </row>
    <row r="71" spans="1:12" s="834" customFormat="1">
      <c r="A71" s="864" t="s">
        <v>6847</v>
      </c>
      <c r="B71" s="852" t="s">
        <v>6846</v>
      </c>
      <c r="C71" s="688">
        <v>2</v>
      </c>
      <c r="D71" s="815">
        <f t="shared" si="6"/>
        <v>0.40350877192982465</v>
      </c>
      <c r="E71" s="688">
        <f t="shared" si="7"/>
        <v>3.3529411764705888</v>
      </c>
      <c r="F71" s="705">
        <v>3.99</v>
      </c>
      <c r="G71" s="738"/>
      <c r="H71" s="832"/>
      <c r="I71" s="831"/>
      <c r="J71" s="830"/>
      <c r="K71" s="829"/>
      <c r="L71" s="835"/>
    </row>
    <row r="72" spans="1:12" s="834" customFormat="1" ht="36">
      <c r="A72" s="864" t="s">
        <v>6845</v>
      </c>
      <c r="B72" s="852" t="s">
        <v>6844</v>
      </c>
      <c r="C72" s="688">
        <v>6</v>
      </c>
      <c r="D72" s="815">
        <f t="shared" si="6"/>
        <v>0.48963545389563978</v>
      </c>
      <c r="E72" s="688">
        <f t="shared" si="7"/>
        <v>11.756302521008404</v>
      </c>
      <c r="F72" s="705">
        <v>13.99</v>
      </c>
      <c r="G72" s="747"/>
      <c r="H72" s="832"/>
      <c r="I72" s="829"/>
      <c r="J72" s="842"/>
      <c r="K72" s="829"/>
      <c r="L72" s="835"/>
    </row>
    <row r="73" spans="1:12" s="834" customFormat="1" ht="36">
      <c r="A73" s="864" t="s">
        <v>6843</v>
      </c>
      <c r="B73" s="852" t="s">
        <v>6841</v>
      </c>
      <c r="C73" s="688">
        <v>4.5</v>
      </c>
      <c r="D73" s="815">
        <f t="shared" si="6"/>
        <v>0.40433815350389329</v>
      </c>
      <c r="E73" s="688">
        <f t="shared" si="7"/>
        <v>7.5546218487394965</v>
      </c>
      <c r="F73" s="705">
        <v>8.99</v>
      </c>
      <c r="G73" s="747"/>
      <c r="H73" s="832"/>
      <c r="I73" s="829"/>
      <c r="J73" s="842"/>
      <c r="K73" s="829"/>
      <c r="L73" s="835"/>
    </row>
    <row r="74" spans="1:12" s="834" customFormat="1" ht="36">
      <c r="A74" s="864" t="s">
        <v>6842</v>
      </c>
      <c r="B74" s="852" t="s">
        <v>6841</v>
      </c>
      <c r="C74" s="688">
        <v>4.5</v>
      </c>
      <c r="D74" s="815">
        <f t="shared" si="6"/>
        <v>0.40433815350389329</v>
      </c>
      <c r="E74" s="688">
        <f t="shared" si="7"/>
        <v>7.5546218487394965</v>
      </c>
      <c r="F74" s="705">
        <v>8.99</v>
      </c>
      <c r="G74" s="747"/>
      <c r="H74" s="832"/>
      <c r="I74" s="829"/>
      <c r="J74" s="842"/>
      <c r="K74" s="829"/>
      <c r="L74" s="835"/>
    </row>
    <row r="75" spans="1:12" s="834" customFormat="1" ht="48">
      <c r="A75" s="864" t="s">
        <v>6840</v>
      </c>
      <c r="B75" s="852" t="s">
        <v>6837</v>
      </c>
      <c r="C75" s="688">
        <v>5.9</v>
      </c>
      <c r="D75" s="815">
        <f t="shared" si="6"/>
        <v>0.49814152966404573</v>
      </c>
      <c r="E75" s="688">
        <f t="shared" si="7"/>
        <v>11.756302521008404</v>
      </c>
      <c r="F75" s="705">
        <v>13.99</v>
      </c>
      <c r="G75" s="747"/>
      <c r="H75" s="832"/>
      <c r="I75" s="829"/>
      <c r="J75" s="842"/>
      <c r="K75" s="829"/>
      <c r="L75" s="835"/>
    </row>
    <row r="76" spans="1:12" s="834" customFormat="1" ht="48">
      <c r="A76" s="864" t="s">
        <v>6839</v>
      </c>
      <c r="B76" s="852" t="s">
        <v>6837</v>
      </c>
      <c r="C76" s="688">
        <v>5.9</v>
      </c>
      <c r="D76" s="815">
        <f t="shared" si="6"/>
        <v>0.49814152966404573</v>
      </c>
      <c r="E76" s="688">
        <f t="shared" si="7"/>
        <v>11.756302521008404</v>
      </c>
      <c r="F76" s="705">
        <v>13.99</v>
      </c>
      <c r="G76" s="747"/>
      <c r="H76" s="832"/>
      <c r="I76" s="829"/>
      <c r="J76" s="842"/>
      <c r="K76" s="829"/>
      <c r="L76" s="835"/>
    </row>
    <row r="77" spans="1:12" s="834" customFormat="1" ht="48">
      <c r="A77" s="864" t="s">
        <v>6838</v>
      </c>
      <c r="B77" s="852" t="s">
        <v>6837</v>
      </c>
      <c r="C77" s="688">
        <v>5.9</v>
      </c>
      <c r="D77" s="815">
        <f t="shared" si="6"/>
        <v>0.49814152966404573</v>
      </c>
      <c r="E77" s="688">
        <f t="shared" si="7"/>
        <v>11.756302521008404</v>
      </c>
      <c r="F77" s="705">
        <v>13.99</v>
      </c>
      <c r="G77" s="747"/>
      <c r="H77" s="832"/>
      <c r="I77" s="829"/>
      <c r="J77" s="842"/>
      <c r="K77" s="829"/>
      <c r="L77" s="835"/>
    </row>
    <row r="78" spans="1:12" s="834" customFormat="1" ht="84">
      <c r="A78" s="864" t="s">
        <v>6836</v>
      </c>
      <c r="B78" s="852" t="s">
        <v>6833</v>
      </c>
      <c r="C78" s="688">
        <v>6</v>
      </c>
      <c r="D78" s="815">
        <f t="shared" si="6"/>
        <v>0.40450375312760645</v>
      </c>
      <c r="E78" s="688">
        <f t="shared" si="7"/>
        <v>10.075630252100842</v>
      </c>
      <c r="F78" s="705">
        <v>11.99</v>
      </c>
      <c r="G78" s="738"/>
      <c r="H78" s="832"/>
      <c r="I78" s="831"/>
      <c r="J78" s="830"/>
      <c r="K78" s="829"/>
      <c r="L78" s="835"/>
    </row>
    <row r="79" spans="1:12" s="834" customFormat="1" ht="84">
      <c r="A79" s="864" t="s">
        <v>6835</v>
      </c>
      <c r="B79" s="852" t="s">
        <v>6833</v>
      </c>
      <c r="C79" s="688">
        <v>6</v>
      </c>
      <c r="D79" s="815">
        <f t="shared" si="6"/>
        <v>0.40450375312760645</v>
      </c>
      <c r="E79" s="688">
        <f t="shared" si="7"/>
        <v>10.075630252100842</v>
      </c>
      <c r="F79" s="705">
        <v>11.99</v>
      </c>
      <c r="G79" s="738"/>
      <c r="H79" s="832"/>
      <c r="I79" s="831"/>
      <c r="J79" s="830"/>
      <c r="K79" s="829"/>
      <c r="L79" s="835"/>
    </row>
    <row r="80" spans="1:12" s="834" customFormat="1" ht="84">
      <c r="A80" s="837" t="s">
        <v>6834</v>
      </c>
      <c r="B80" s="836" t="s">
        <v>6833</v>
      </c>
      <c r="C80" s="867">
        <v>6</v>
      </c>
      <c r="D80" s="868">
        <f t="shared" si="6"/>
        <v>0.40450375312760645</v>
      </c>
      <c r="E80" s="867">
        <f t="shared" si="7"/>
        <v>10.075630252100842</v>
      </c>
      <c r="F80" s="866">
        <v>11.99</v>
      </c>
      <c r="G80" s="738"/>
      <c r="H80" s="832"/>
      <c r="I80" s="831"/>
      <c r="J80" s="830"/>
      <c r="K80" s="829"/>
      <c r="L80" s="835"/>
    </row>
    <row r="81" spans="1:12" s="834" customFormat="1" ht="24">
      <c r="A81" s="864" t="s">
        <v>6832</v>
      </c>
      <c r="B81" s="852" t="s">
        <v>6831</v>
      </c>
      <c r="C81" s="688">
        <v>2</v>
      </c>
      <c r="D81" s="815">
        <f t="shared" si="6"/>
        <v>0.40350877192982465</v>
      </c>
      <c r="E81" s="688">
        <f t="shared" si="7"/>
        <v>3.3529411764705888</v>
      </c>
      <c r="F81" s="705">
        <v>3.99</v>
      </c>
      <c r="G81" s="738"/>
      <c r="H81" s="832"/>
      <c r="I81" s="831"/>
      <c r="J81" s="830"/>
      <c r="K81" s="829"/>
      <c r="L81" s="835"/>
    </row>
    <row r="82" spans="1:12" s="834" customFormat="1" ht="24">
      <c r="A82" s="864" t="s">
        <v>6830</v>
      </c>
      <c r="B82" s="852" t="s">
        <v>6829</v>
      </c>
      <c r="C82" s="688">
        <v>2</v>
      </c>
      <c r="D82" s="815">
        <f t="shared" si="6"/>
        <v>0.40350877192982465</v>
      </c>
      <c r="E82" s="688">
        <f t="shared" si="7"/>
        <v>3.3529411764705888</v>
      </c>
      <c r="F82" s="705">
        <v>3.99</v>
      </c>
      <c r="G82" s="738"/>
      <c r="H82" s="832"/>
      <c r="I82" s="831"/>
      <c r="J82" s="830"/>
      <c r="K82" s="829"/>
      <c r="L82" s="835"/>
    </row>
    <row r="83" spans="1:12" s="834" customFormat="1" ht="24">
      <c r="A83" s="864" t="s">
        <v>6828</v>
      </c>
      <c r="B83" s="852" t="s">
        <v>6827</v>
      </c>
      <c r="C83" s="688">
        <v>4</v>
      </c>
      <c r="D83" s="815">
        <f t="shared" si="6"/>
        <v>0.4042553191489362</v>
      </c>
      <c r="E83" s="688">
        <f t="shared" si="7"/>
        <v>6.7142857142857144</v>
      </c>
      <c r="F83" s="705">
        <v>7.99</v>
      </c>
      <c r="G83" s="738"/>
      <c r="H83" s="832"/>
      <c r="I83" s="831"/>
      <c r="J83" s="830"/>
      <c r="K83" s="829"/>
      <c r="L83" s="835"/>
    </row>
    <row r="84" spans="1:12" s="834" customFormat="1" ht="36">
      <c r="A84" s="864" t="s">
        <v>6826</v>
      </c>
      <c r="B84" s="852" t="s">
        <v>6825</v>
      </c>
      <c r="C84" s="688">
        <v>5</v>
      </c>
      <c r="D84" s="815">
        <f t="shared" si="6"/>
        <v>0.40440440440440445</v>
      </c>
      <c r="E84" s="688">
        <f t="shared" si="7"/>
        <v>8.3949579831932777</v>
      </c>
      <c r="F84" s="705">
        <v>9.99</v>
      </c>
      <c r="G84" s="738"/>
      <c r="H84" s="832"/>
      <c r="I84" s="831"/>
      <c r="J84" s="830"/>
      <c r="K84" s="829"/>
      <c r="L84" s="835"/>
    </row>
    <row r="85" spans="1:12" s="834" customFormat="1" ht="60">
      <c r="A85" s="864" t="s">
        <v>6824</v>
      </c>
      <c r="B85" s="852" t="s">
        <v>6820</v>
      </c>
      <c r="C85" s="688">
        <v>3.5</v>
      </c>
      <c r="D85" s="815">
        <f t="shared" si="6"/>
        <v>0.40414878397711018</v>
      </c>
      <c r="E85" s="688">
        <f t="shared" si="7"/>
        <v>5.8739495798319332</v>
      </c>
      <c r="F85" s="705">
        <v>6.99</v>
      </c>
      <c r="G85" s="738"/>
      <c r="H85" s="832"/>
      <c r="I85" s="831"/>
      <c r="J85" s="830"/>
      <c r="K85" s="829"/>
      <c r="L85" s="835"/>
    </row>
    <row r="86" spans="1:12" s="834" customFormat="1" ht="60">
      <c r="A86" s="864" t="s">
        <v>6823</v>
      </c>
      <c r="B86" s="852" t="s">
        <v>6820</v>
      </c>
      <c r="C86" s="688">
        <v>3.5</v>
      </c>
      <c r="D86" s="815">
        <f t="shared" si="6"/>
        <v>0.40414878397711018</v>
      </c>
      <c r="E86" s="688">
        <f t="shared" si="7"/>
        <v>5.8739495798319332</v>
      </c>
      <c r="F86" s="705">
        <v>6.99</v>
      </c>
      <c r="G86" s="738"/>
      <c r="H86" s="832"/>
      <c r="I86" s="831"/>
      <c r="J86" s="830"/>
      <c r="K86" s="829"/>
      <c r="L86" s="835"/>
    </row>
    <row r="87" spans="1:12" s="834" customFormat="1" ht="60">
      <c r="A87" s="864" t="s">
        <v>6822</v>
      </c>
      <c r="B87" s="852" t="s">
        <v>6820</v>
      </c>
      <c r="C87" s="688">
        <v>3.5</v>
      </c>
      <c r="D87" s="815">
        <f t="shared" si="6"/>
        <v>0.40414878397711018</v>
      </c>
      <c r="E87" s="688">
        <f t="shared" si="7"/>
        <v>5.8739495798319332</v>
      </c>
      <c r="F87" s="705">
        <v>6.99</v>
      </c>
      <c r="G87" s="738"/>
      <c r="H87" s="832"/>
      <c r="I87" s="831"/>
      <c r="J87" s="830"/>
      <c r="K87" s="829"/>
      <c r="L87" s="835"/>
    </row>
    <row r="88" spans="1:12" s="834" customFormat="1" ht="60">
      <c r="A88" s="864" t="s">
        <v>6821</v>
      </c>
      <c r="B88" s="852" t="s">
        <v>6820</v>
      </c>
      <c r="C88" s="688">
        <v>3.5</v>
      </c>
      <c r="D88" s="815">
        <f t="shared" si="6"/>
        <v>0.40414878397711018</v>
      </c>
      <c r="E88" s="688">
        <f t="shared" si="7"/>
        <v>5.8739495798319332</v>
      </c>
      <c r="F88" s="705">
        <v>6.99</v>
      </c>
      <c r="G88" s="738"/>
      <c r="H88" s="832"/>
      <c r="I88" s="831"/>
      <c r="J88" s="830"/>
      <c r="K88" s="829"/>
      <c r="L88" s="835"/>
    </row>
    <row r="89" spans="1:12" s="834" customFormat="1" ht="48">
      <c r="A89" s="1025" t="s">
        <v>6819</v>
      </c>
      <c r="B89" s="852" t="s">
        <v>6814</v>
      </c>
      <c r="C89" s="688">
        <v>6</v>
      </c>
      <c r="D89" s="815">
        <f t="shared" si="6"/>
        <v>0.48963545389563978</v>
      </c>
      <c r="E89" s="688">
        <f t="shared" si="7"/>
        <v>11.756302521008404</v>
      </c>
      <c r="F89" s="705">
        <v>13.99</v>
      </c>
      <c r="G89" s="747"/>
      <c r="H89" s="832"/>
      <c r="I89" s="829"/>
      <c r="J89" s="842"/>
      <c r="K89" s="829"/>
      <c r="L89" s="835"/>
    </row>
    <row r="90" spans="1:12" s="834" customFormat="1" ht="48">
      <c r="A90" s="1025" t="s">
        <v>6818</v>
      </c>
      <c r="B90" s="852" t="s">
        <v>6814</v>
      </c>
      <c r="C90" s="688">
        <v>6</v>
      </c>
      <c r="D90" s="815">
        <f t="shared" si="6"/>
        <v>0.48963545389563978</v>
      </c>
      <c r="E90" s="688">
        <f t="shared" si="7"/>
        <v>11.756302521008404</v>
      </c>
      <c r="F90" s="705">
        <v>13.99</v>
      </c>
      <c r="G90" s="747"/>
      <c r="H90" s="832"/>
      <c r="I90" s="829"/>
      <c r="J90" s="842"/>
      <c r="K90" s="829"/>
      <c r="L90" s="835"/>
    </row>
    <row r="91" spans="1:12" s="834" customFormat="1" ht="48">
      <c r="A91" s="1025" t="s">
        <v>6817</v>
      </c>
      <c r="B91" s="852" t="s">
        <v>6814</v>
      </c>
      <c r="C91" s="688">
        <v>6</v>
      </c>
      <c r="D91" s="815">
        <f t="shared" si="6"/>
        <v>0.48963545389563978</v>
      </c>
      <c r="E91" s="688">
        <f t="shared" si="7"/>
        <v>11.756302521008404</v>
      </c>
      <c r="F91" s="705">
        <v>13.99</v>
      </c>
      <c r="G91" s="747"/>
      <c r="H91" s="832"/>
      <c r="I91" s="829"/>
      <c r="J91" s="842"/>
      <c r="K91" s="829"/>
      <c r="L91" s="835"/>
    </row>
    <row r="92" spans="1:12" s="834" customFormat="1" ht="48">
      <c r="A92" s="1025" t="s">
        <v>6816</v>
      </c>
      <c r="B92" s="852" t="s">
        <v>6814</v>
      </c>
      <c r="C92" s="688">
        <v>6</v>
      </c>
      <c r="D92" s="815">
        <f t="shared" si="6"/>
        <v>0.48963545389563978</v>
      </c>
      <c r="E92" s="688">
        <f t="shared" si="7"/>
        <v>11.756302521008404</v>
      </c>
      <c r="F92" s="705">
        <v>13.99</v>
      </c>
      <c r="G92" s="747"/>
      <c r="H92" s="832"/>
      <c r="I92" s="829"/>
      <c r="J92" s="842"/>
      <c r="K92" s="829"/>
      <c r="L92" s="835"/>
    </row>
    <row r="93" spans="1:12" s="834" customFormat="1" ht="48">
      <c r="A93" s="1025" t="s">
        <v>6815</v>
      </c>
      <c r="B93" s="852" t="s">
        <v>6814</v>
      </c>
      <c r="C93" s="688">
        <v>6</v>
      </c>
      <c r="D93" s="815">
        <f t="shared" si="6"/>
        <v>0.48963545389563978</v>
      </c>
      <c r="E93" s="688">
        <f t="shared" si="7"/>
        <v>11.756302521008404</v>
      </c>
      <c r="F93" s="705">
        <v>13.99</v>
      </c>
      <c r="G93" s="747"/>
      <c r="H93" s="832"/>
      <c r="I93" s="829"/>
      <c r="J93" s="842"/>
      <c r="K93" s="829"/>
      <c r="L93" s="835"/>
    </row>
    <row r="94" spans="1:12" s="834" customFormat="1" ht="21">
      <c r="A94" s="841" t="s">
        <v>6813</v>
      </c>
      <c r="B94" s="861"/>
      <c r="C94" s="838" t="s">
        <v>6593</v>
      </c>
      <c r="D94" s="840" t="s">
        <v>6593</v>
      </c>
      <c r="E94" s="838" t="s">
        <v>6593</v>
      </c>
      <c r="F94" s="838" t="s">
        <v>6593</v>
      </c>
      <c r="G94" s="738"/>
      <c r="H94" s="832"/>
      <c r="I94" s="831"/>
      <c r="J94" s="830"/>
      <c r="K94" s="829"/>
      <c r="L94" s="835"/>
    </row>
    <row r="95" spans="1:12">
      <c r="A95" s="864" t="s">
        <v>6812</v>
      </c>
      <c r="B95" s="852" t="s">
        <v>6811</v>
      </c>
      <c r="C95" s="688">
        <v>3</v>
      </c>
      <c r="D95" s="815">
        <f t="shared" ref="D95:D100" si="8">SUM(E95-C95)/E95</f>
        <v>0.40400667779632732</v>
      </c>
      <c r="E95" s="688">
        <f t="shared" ref="E95:E100" si="9">(F95/1.19)</f>
        <v>5.033613445378152</v>
      </c>
      <c r="F95" s="705">
        <v>5.99</v>
      </c>
      <c r="G95" s="738"/>
      <c r="H95" s="832"/>
      <c r="I95" s="831"/>
      <c r="J95" s="830"/>
      <c r="K95" s="829"/>
      <c r="L95" s="854"/>
    </row>
    <row r="96" spans="1:12" s="834" customFormat="1" ht="36">
      <c r="A96" s="864" t="s">
        <v>6810</v>
      </c>
      <c r="B96" s="852" t="s">
        <v>6809</v>
      </c>
      <c r="C96" s="688">
        <v>3.5</v>
      </c>
      <c r="D96" s="815">
        <f t="shared" si="8"/>
        <v>0.40414878397711018</v>
      </c>
      <c r="E96" s="688">
        <f t="shared" si="9"/>
        <v>5.8739495798319332</v>
      </c>
      <c r="F96" s="705">
        <v>6.99</v>
      </c>
      <c r="G96" s="738"/>
      <c r="H96" s="832"/>
      <c r="I96" s="831"/>
      <c r="J96" s="830"/>
      <c r="K96" s="829"/>
      <c r="L96" s="835"/>
    </row>
    <row r="97" spans="1:12" s="834" customFormat="1" ht="84">
      <c r="A97" s="864" t="s">
        <v>6808</v>
      </c>
      <c r="B97" s="852" t="s">
        <v>6807</v>
      </c>
      <c r="C97" s="688">
        <v>5</v>
      </c>
      <c r="D97" s="815">
        <f t="shared" si="8"/>
        <v>0.40440440440440445</v>
      </c>
      <c r="E97" s="688">
        <f t="shared" si="9"/>
        <v>8.3949579831932777</v>
      </c>
      <c r="F97" s="705">
        <v>9.99</v>
      </c>
      <c r="G97" s="738"/>
      <c r="H97" s="832"/>
      <c r="I97" s="831"/>
      <c r="J97" s="830"/>
      <c r="K97" s="829"/>
      <c r="L97" s="835"/>
    </row>
    <row r="98" spans="1:12" s="834" customFormat="1" ht="36">
      <c r="A98" s="864" t="s">
        <v>6806</v>
      </c>
      <c r="B98" s="852" t="s">
        <v>6805</v>
      </c>
      <c r="C98" s="688">
        <v>9</v>
      </c>
      <c r="D98" s="815">
        <f t="shared" si="8"/>
        <v>0.40466926070038911</v>
      </c>
      <c r="E98" s="688">
        <f t="shared" si="9"/>
        <v>15.117647058823529</v>
      </c>
      <c r="F98" s="705">
        <v>17.989999999999998</v>
      </c>
      <c r="G98" s="738"/>
      <c r="H98" s="832"/>
      <c r="I98" s="831"/>
      <c r="J98" s="830"/>
      <c r="K98" s="829"/>
      <c r="L98" s="835"/>
    </row>
    <row r="99" spans="1:12" s="834" customFormat="1" ht="24">
      <c r="A99" s="864" t="s">
        <v>6804</v>
      </c>
      <c r="B99" s="852" t="s">
        <v>6803</v>
      </c>
      <c r="C99" s="688">
        <v>13.5</v>
      </c>
      <c r="D99" s="815">
        <f t="shared" si="8"/>
        <v>0.40477954798073362</v>
      </c>
      <c r="E99" s="688">
        <f t="shared" si="9"/>
        <v>22.680672268907564</v>
      </c>
      <c r="F99" s="705">
        <v>26.99</v>
      </c>
      <c r="G99" s="738"/>
      <c r="H99" s="832"/>
      <c r="I99" s="831"/>
      <c r="J99" s="830"/>
      <c r="K99" s="829"/>
      <c r="L99" s="835"/>
    </row>
    <row r="100" spans="1:12" s="834" customFormat="1" ht="36">
      <c r="A100" s="864" t="s">
        <v>6802</v>
      </c>
      <c r="B100" s="852" t="s">
        <v>6801</v>
      </c>
      <c r="C100" s="688">
        <v>14</v>
      </c>
      <c r="D100" s="815">
        <f t="shared" si="8"/>
        <v>0.40478742408002855</v>
      </c>
      <c r="E100" s="688">
        <f t="shared" si="9"/>
        <v>23.521008403361343</v>
      </c>
      <c r="F100" s="705">
        <v>27.99</v>
      </c>
      <c r="G100" s="738"/>
      <c r="H100" s="832"/>
      <c r="I100" s="831"/>
      <c r="J100" s="830"/>
      <c r="K100" s="829"/>
      <c r="L100" s="835"/>
    </row>
    <row r="101" spans="1:12" s="834" customFormat="1" ht="21">
      <c r="A101" s="841" t="s">
        <v>6800</v>
      </c>
      <c r="B101" s="861"/>
      <c r="C101" s="839" t="s">
        <v>6593</v>
      </c>
      <c r="D101" s="840" t="s">
        <v>6593</v>
      </c>
      <c r="E101" s="839" t="s">
        <v>6593</v>
      </c>
      <c r="F101" s="838" t="s">
        <v>6593</v>
      </c>
      <c r="G101" s="738"/>
      <c r="H101" s="832"/>
      <c r="I101" s="831"/>
      <c r="J101" s="830"/>
      <c r="K101" s="829"/>
      <c r="L101" s="835"/>
    </row>
    <row r="102" spans="1:12" ht="84">
      <c r="A102" s="864" t="s">
        <v>6799</v>
      </c>
      <c r="B102" s="852" t="s">
        <v>6797</v>
      </c>
      <c r="C102" s="688">
        <v>7</v>
      </c>
      <c r="D102" s="815">
        <f t="shared" ref="D102:D110" si="10">SUM(E102-C102)/E102</f>
        <v>0.40457469621157977</v>
      </c>
      <c r="E102" s="688">
        <f t="shared" ref="E102:E110" si="11">(F102/1.19)</f>
        <v>11.756302521008404</v>
      </c>
      <c r="F102" s="705">
        <v>13.99</v>
      </c>
      <c r="G102" s="738"/>
      <c r="H102" s="832"/>
      <c r="I102" s="831"/>
      <c r="J102" s="830"/>
      <c r="K102" s="829"/>
      <c r="L102" s="854"/>
    </row>
    <row r="103" spans="1:12" s="834" customFormat="1" ht="84">
      <c r="A103" s="864" t="s">
        <v>6798</v>
      </c>
      <c r="B103" s="852" t="s">
        <v>6797</v>
      </c>
      <c r="C103" s="688">
        <v>7</v>
      </c>
      <c r="D103" s="815">
        <f t="shared" si="10"/>
        <v>0.40457469621157977</v>
      </c>
      <c r="E103" s="688">
        <f t="shared" si="11"/>
        <v>11.756302521008404</v>
      </c>
      <c r="F103" s="705">
        <v>13.99</v>
      </c>
      <c r="G103" s="738"/>
      <c r="H103" s="832"/>
      <c r="I103" s="831"/>
      <c r="J103" s="830"/>
      <c r="K103" s="829"/>
      <c r="L103" s="835"/>
    </row>
    <row r="104" spans="1:12" s="834" customFormat="1" ht="156">
      <c r="A104" s="864" t="s">
        <v>6796</v>
      </c>
      <c r="B104" s="852" t="s">
        <v>6794</v>
      </c>
      <c r="C104" s="688">
        <v>15.5</v>
      </c>
      <c r="D104" s="815">
        <f t="shared" si="10"/>
        <v>0.40480800258147787</v>
      </c>
      <c r="E104" s="688">
        <f t="shared" si="11"/>
        <v>26.042016806722689</v>
      </c>
      <c r="F104" s="705">
        <v>30.99</v>
      </c>
      <c r="G104" s="738"/>
      <c r="H104" s="832"/>
      <c r="I104" s="831"/>
      <c r="J104" s="830"/>
      <c r="K104" s="829"/>
      <c r="L104" s="835"/>
    </row>
    <row r="105" spans="1:12" s="834" customFormat="1" ht="156">
      <c r="A105" s="864" t="s">
        <v>6795</v>
      </c>
      <c r="B105" s="852" t="s">
        <v>6794</v>
      </c>
      <c r="C105" s="688">
        <v>15.5</v>
      </c>
      <c r="D105" s="815">
        <f t="shared" si="10"/>
        <v>0.40480800258147787</v>
      </c>
      <c r="E105" s="688">
        <f t="shared" si="11"/>
        <v>26.042016806722689</v>
      </c>
      <c r="F105" s="705">
        <v>30.99</v>
      </c>
      <c r="G105" s="738"/>
      <c r="H105" s="832"/>
      <c r="I105" s="831"/>
      <c r="J105" s="830"/>
      <c r="K105" s="829"/>
      <c r="L105" s="835"/>
    </row>
    <row r="106" spans="1:12" s="834" customFormat="1" ht="108">
      <c r="A106" s="864" t="s">
        <v>6793</v>
      </c>
      <c r="B106" s="852" t="s">
        <v>6792</v>
      </c>
      <c r="C106" s="688">
        <v>16.5</v>
      </c>
      <c r="D106" s="815">
        <f t="shared" si="10"/>
        <v>0.40481964231585338</v>
      </c>
      <c r="E106" s="688">
        <f t="shared" si="11"/>
        <v>27.722689075630257</v>
      </c>
      <c r="F106" s="705">
        <v>32.99</v>
      </c>
      <c r="G106" s="738"/>
      <c r="H106" s="832"/>
      <c r="I106" s="831"/>
      <c r="J106" s="830"/>
      <c r="K106" s="829"/>
      <c r="L106" s="835"/>
    </row>
    <row r="107" spans="1:12" s="834" customFormat="1" ht="84">
      <c r="A107" s="864" t="s">
        <v>6791</v>
      </c>
      <c r="B107" s="852" t="s">
        <v>6790</v>
      </c>
      <c r="C107" s="688">
        <v>16.5</v>
      </c>
      <c r="D107" s="815">
        <f t="shared" si="10"/>
        <v>0.40481964231585338</v>
      </c>
      <c r="E107" s="688">
        <f t="shared" si="11"/>
        <v>27.722689075630257</v>
      </c>
      <c r="F107" s="705">
        <v>32.99</v>
      </c>
      <c r="G107" s="738"/>
      <c r="H107" s="832"/>
      <c r="I107" s="831"/>
      <c r="J107" s="830"/>
      <c r="K107" s="829"/>
      <c r="L107" s="835"/>
    </row>
    <row r="108" spans="1:12" s="834" customFormat="1" ht="72">
      <c r="A108" s="864" t="s">
        <v>6789</v>
      </c>
      <c r="B108" s="852" t="s">
        <v>6788</v>
      </c>
      <c r="C108" s="688">
        <v>17</v>
      </c>
      <c r="D108" s="815">
        <f t="shared" si="10"/>
        <v>0.40482494851426892</v>
      </c>
      <c r="E108" s="688">
        <f t="shared" si="11"/>
        <v>28.563025210084035</v>
      </c>
      <c r="F108" s="705">
        <v>33.99</v>
      </c>
      <c r="G108" s="738"/>
      <c r="H108" s="832"/>
      <c r="I108" s="831"/>
      <c r="J108" s="830"/>
      <c r="K108" s="829"/>
      <c r="L108" s="835"/>
    </row>
    <row r="109" spans="1:12" s="834" customFormat="1">
      <c r="A109" s="864" t="s">
        <v>6787</v>
      </c>
      <c r="B109" s="852" t="s">
        <v>6786</v>
      </c>
      <c r="C109" s="688">
        <v>23.5</v>
      </c>
      <c r="D109" s="815">
        <f t="shared" si="10"/>
        <v>0.40487337731432227</v>
      </c>
      <c r="E109" s="688">
        <f t="shared" si="11"/>
        <v>39.487394957983199</v>
      </c>
      <c r="F109" s="705">
        <v>46.99</v>
      </c>
      <c r="G109" s="738"/>
      <c r="H109" s="832"/>
      <c r="I109" s="831"/>
      <c r="J109" s="830"/>
      <c r="K109" s="829"/>
      <c r="L109" s="835"/>
    </row>
    <row r="110" spans="1:12" s="834" customFormat="1" ht="36">
      <c r="A110" s="864" t="s">
        <v>6785</v>
      </c>
      <c r="B110" s="852" t="s">
        <v>6784</v>
      </c>
      <c r="C110" s="688">
        <v>27</v>
      </c>
      <c r="D110" s="815">
        <f t="shared" si="10"/>
        <v>0.40488979440637163</v>
      </c>
      <c r="E110" s="688">
        <f t="shared" si="11"/>
        <v>45.36974789915967</v>
      </c>
      <c r="F110" s="705">
        <v>53.99</v>
      </c>
      <c r="G110" s="738"/>
      <c r="H110" s="832"/>
      <c r="I110" s="831"/>
      <c r="J110" s="830"/>
      <c r="K110" s="829"/>
      <c r="L110" s="835"/>
    </row>
    <row r="111" spans="1:12" s="834" customFormat="1" ht="21">
      <c r="A111" s="841" t="s">
        <v>6783</v>
      </c>
      <c r="B111" s="861"/>
      <c r="C111" s="839" t="s">
        <v>6593</v>
      </c>
      <c r="D111" s="840" t="s">
        <v>6593</v>
      </c>
      <c r="E111" s="839" t="s">
        <v>6593</v>
      </c>
      <c r="F111" s="839" t="s">
        <v>6593</v>
      </c>
      <c r="G111" s="738"/>
      <c r="H111" s="832"/>
      <c r="I111" s="831"/>
      <c r="J111" s="830"/>
      <c r="K111" s="829"/>
      <c r="L111" s="835"/>
    </row>
    <row r="112" spans="1:12" ht="24">
      <c r="A112" s="864" t="s">
        <v>6782</v>
      </c>
      <c r="B112" s="852" t="s">
        <v>6781</v>
      </c>
      <c r="C112" s="688">
        <v>3</v>
      </c>
      <c r="D112" s="815">
        <f t="shared" ref="D112:D121" si="12">SUM(E112-C112)/E112</f>
        <v>0.40400667779632732</v>
      </c>
      <c r="E112" s="688">
        <f t="shared" ref="E112:E121" si="13">(F112/1.19)</f>
        <v>5.033613445378152</v>
      </c>
      <c r="F112" s="705">
        <v>5.99</v>
      </c>
      <c r="G112" s="738"/>
      <c r="H112" s="832"/>
      <c r="I112" s="831"/>
      <c r="J112" s="830"/>
      <c r="K112" s="829"/>
      <c r="L112" s="854"/>
    </row>
    <row r="113" spans="1:12" s="834" customFormat="1" ht="24">
      <c r="A113" s="864" t="s">
        <v>6780</v>
      </c>
      <c r="B113" s="852" t="s">
        <v>6779</v>
      </c>
      <c r="C113" s="688">
        <v>3</v>
      </c>
      <c r="D113" s="815">
        <f t="shared" si="12"/>
        <v>0.40400667779632732</v>
      </c>
      <c r="E113" s="688">
        <f t="shared" si="13"/>
        <v>5.033613445378152</v>
      </c>
      <c r="F113" s="705">
        <v>5.99</v>
      </c>
      <c r="G113" s="738"/>
      <c r="H113" s="832"/>
      <c r="I113" s="831"/>
      <c r="J113" s="830"/>
      <c r="K113" s="829"/>
      <c r="L113" s="835"/>
    </row>
    <row r="114" spans="1:12" s="834" customFormat="1" ht="24">
      <c r="A114" s="864" t="s">
        <v>6778</v>
      </c>
      <c r="B114" s="852" t="s">
        <v>6777</v>
      </c>
      <c r="C114" s="688">
        <v>10.5</v>
      </c>
      <c r="D114" s="815">
        <f t="shared" si="12"/>
        <v>0.2645673925838728</v>
      </c>
      <c r="E114" s="688">
        <f t="shared" si="13"/>
        <v>14.277310924369747</v>
      </c>
      <c r="F114" s="705">
        <v>16.989999999999998</v>
      </c>
      <c r="G114" s="747"/>
      <c r="H114" s="832"/>
      <c r="I114" s="829"/>
      <c r="J114" s="842"/>
      <c r="K114" s="829"/>
      <c r="L114" s="835"/>
    </row>
    <row r="115" spans="1:12" s="834" customFormat="1" ht="24">
      <c r="A115" s="864" t="s">
        <v>6776</v>
      </c>
      <c r="B115" s="852" t="s">
        <v>6775</v>
      </c>
      <c r="C115" s="688">
        <v>6</v>
      </c>
      <c r="D115" s="815">
        <f t="shared" si="12"/>
        <v>0.40450375312760645</v>
      </c>
      <c r="E115" s="688">
        <f t="shared" si="13"/>
        <v>10.075630252100842</v>
      </c>
      <c r="F115" s="705">
        <v>11.99</v>
      </c>
      <c r="G115" s="747"/>
      <c r="H115" s="832"/>
      <c r="I115" s="829"/>
      <c r="J115" s="842"/>
      <c r="K115" s="829"/>
      <c r="L115" s="835"/>
    </row>
    <row r="116" spans="1:12" s="834" customFormat="1" ht="24">
      <c r="A116" s="864" t="s">
        <v>6774</v>
      </c>
      <c r="B116" s="852" t="s">
        <v>6773</v>
      </c>
      <c r="C116" s="688">
        <v>7</v>
      </c>
      <c r="D116" s="815">
        <f t="shared" si="12"/>
        <v>0.40457469621157977</v>
      </c>
      <c r="E116" s="688">
        <f t="shared" si="13"/>
        <v>11.756302521008404</v>
      </c>
      <c r="F116" s="705">
        <v>13.99</v>
      </c>
      <c r="G116" s="738"/>
      <c r="H116" s="832"/>
      <c r="I116" s="831"/>
      <c r="J116" s="830"/>
      <c r="K116" s="829"/>
      <c r="L116" s="835"/>
    </row>
    <row r="117" spans="1:12" s="834" customFormat="1" ht="132">
      <c r="A117" s="864" t="s">
        <v>6772</v>
      </c>
      <c r="B117" s="852" t="s">
        <v>6771</v>
      </c>
      <c r="C117" s="688">
        <v>4.5</v>
      </c>
      <c r="D117" s="815">
        <f t="shared" si="12"/>
        <v>0.40433815350389329</v>
      </c>
      <c r="E117" s="688">
        <f t="shared" si="13"/>
        <v>7.5546218487394965</v>
      </c>
      <c r="F117" s="705">
        <v>8.99</v>
      </c>
      <c r="G117" s="738"/>
      <c r="H117" s="832"/>
      <c r="I117" s="831"/>
      <c r="J117" s="830"/>
      <c r="K117" s="829"/>
      <c r="L117" s="835"/>
    </row>
    <row r="118" spans="1:12" s="834" customFormat="1" ht="84">
      <c r="A118" s="864" t="s">
        <v>6770</v>
      </c>
      <c r="B118" s="852" t="s">
        <v>6769</v>
      </c>
      <c r="C118" s="688">
        <v>4</v>
      </c>
      <c r="D118" s="815">
        <f t="shared" si="12"/>
        <v>0.4042553191489362</v>
      </c>
      <c r="E118" s="688">
        <f t="shared" si="13"/>
        <v>6.7142857142857144</v>
      </c>
      <c r="F118" s="705">
        <v>7.99</v>
      </c>
      <c r="G118" s="738"/>
      <c r="H118" s="832"/>
      <c r="I118" s="831"/>
      <c r="J118" s="830"/>
      <c r="K118" s="829"/>
      <c r="L118" s="835"/>
    </row>
    <row r="119" spans="1:12" s="834" customFormat="1" ht="84">
      <c r="A119" s="864" t="s">
        <v>6768</v>
      </c>
      <c r="B119" s="852" t="s">
        <v>6767</v>
      </c>
      <c r="C119" s="688">
        <v>7</v>
      </c>
      <c r="D119" s="815">
        <f t="shared" si="12"/>
        <v>0.40457469621157977</v>
      </c>
      <c r="E119" s="688">
        <f t="shared" si="13"/>
        <v>11.756302521008404</v>
      </c>
      <c r="F119" s="705">
        <v>13.99</v>
      </c>
      <c r="G119" s="738"/>
      <c r="H119" s="832"/>
      <c r="I119" s="831"/>
      <c r="J119" s="830"/>
      <c r="K119" s="829"/>
      <c r="L119" s="835"/>
    </row>
    <row r="120" spans="1:12" s="834" customFormat="1" ht="84">
      <c r="A120" s="864" t="s">
        <v>6766</v>
      </c>
      <c r="B120" s="852" t="s">
        <v>6765</v>
      </c>
      <c r="C120" s="688">
        <v>9</v>
      </c>
      <c r="D120" s="815">
        <f t="shared" si="12"/>
        <v>0.40100671140939598</v>
      </c>
      <c r="E120" s="688">
        <f t="shared" si="13"/>
        <v>15.025210084033613</v>
      </c>
      <c r="F120" s="705">
        <v>17.88</v>
      </c>
      <c r="G120" s="738"/>
      <c r="H120" s="832"/>
      <c r="I120" s="831"/>
      <c r="J120" s="830"/>
      <c r="K120" s="829"/>
      <c r="L120" s="835"/>
    </row>
    <row r="121" spans="1:12" s="834" customFormat="1" ht="84">
      <c r="A121" s="864" t="s">
        <v>6764</v>
      </c>
      <c r="B121" s="852" t="s">
        <v>6763</v>
      </c>
      <c r="C121" s="688">
        <v>10.5</v>
      </c>
      <c r="D121" s="815">
        <f t="shared" si="12"/>
        <v>0.40471653168175314</v>
      </c>
      <c r="E121" s="688">
        <f t="shared" si="13"/>
        <v>17.638655462184872</v>
      </c>
      <c r="F121" s="705">
        <v>20.99</v>
      </c>
      <c r="G121" s="738"/>
      <c r="H121" s="832"/>
      <c r="I121" s="831"/>
      <c r="J121" s="830"/>
      <c r="K121" s="829"/>
      <c r="L121" s="835"/>
    </row>
    <row r="122" spans="1:12" s="834" customFormat="1" ht="21">
      <c r="A122" s="863" t="s">
        <v>6762</v>
      </c>
      <c r="B122" s="838" t="s">
        <v>6593</v>
      </c>
      <c r="C122" s="838" t="s">
        <v>6593</v>
      </c>
      <c r="D122" s="840" t="s">
        <v>6593</v>
      </c>
      <c r="E122" s="838" t="s">
        <v>6593</v>
      </c>
      <c r="F122" s="838" t="s">
        <v>6593</v>
      </c>
      <c r="G122" s="738"/>
      <c r="H122" s="832"/>
      <c r="I122" s="831"/>
      <c r="J122" s="830"/>
      <c r="K122" s="829"/>
      <c r="L122" s="835"/>
    </row>
    <row r="123" spans="1:12" s="834" customFormat="1" ht="96">
      <c r="A123" s="837" t="s">
        <v>6761</v>
      </c>
      <c r="B123" s="836" t="s">
        <v>6758</v>
      </c>
      <c r="C123" s="688">
        <v>5</v>
      </c>
      <c r="D123" s="815">
        <f t="shared" ref="D123:D135" si="14">SUM(E123-C123)/E123</f>
        <v>0.33815350389321475</v>
      </c>
      <c r="E123" s="688">
        <f t="shared" ref="E123:E135" si="15">(F123/1.19)</f>
        <v>7.5546218487394965</v>
      </c>
      <c r="F123" s="705">
        <v>8.99</v>
      </c>
      <c r="G123" s="747"/>
      <c r="H123" s="832"/>
      <c r="I123" s="829"/>
      <c r="J123" s="842"/>
      <c r="K123" s="829"/>
      <c r="L123" s="835"/>
    </row>
    <row r="124" spans="1:12" s="834" customFormat="1" ht="96">
      <c r="A124" s="837" t="s">
        <v>6760</v>
      </c>
      <c r="B124" s="836" t="s">
        <v>6758</v>
      </c>
      <c r="C124" s="688">
        <v>5</v>
      </c>
      <c r="D124" s="815">
        <f t="shared" si="14"/>
        <v>0.33815350389321475</v>
      </c>
      <c r="E124" s="688">
        <f t="shared" si="15"/>
        <v>7.5546218487394965</v>
      </c>
      <c r="F124" s="705">
        <v>8.99</v>
      </c>
      <c r="G124" s="747"/>
      <c r="H124" s="832"/>
      <c r="I124" s="829"/>
      <c r="J124" s="842"/>
      <c r="K124" s="829"/>
      <c r="L124" s="835"/>
    </row>
    <row r="125" spans="1:12" s="834" customFormat="1" ht="96" customHeight="1">
      <c r="A125" s="837" t="s">
        <v>6759</v>
      </c>
      <c r="B125" s="836" t="s">
        <v>6758</v>
      </c>
      <c r="C125" s="688">
        <v>5</v>
      </c>
      <c r="D125" s="815">
        <f t="shared" si="14"/>
        <v>0.33815350389321475</v>
      </c>
      <c r="E125" s="688">
        <f t="shared" si="15"/>
        <v>7.5546218487394965</v>
      </c>
      <c r="F125" s="705">
        <v>8.99</v>
      </c>
      <c r="G125" s="747"/>
      <c r="H125" s="832"/>
      <c r="I125" s="829"/>
      <c r="J125" s="842"/>
      <c r="K125" s="829"/>
      <c r="L125" s="835"/>
    </row>
    <row r="126" spans="1:12" s="834" customFormat="1" ht="96" customHeight="1">
      <c r="A126" s="837" t="s">
        <v>6757</v>
      </c>
      <c r="B126" s="862" t="s">
        <v>6753</v>
      </c>
      <c r="C126" s="688">
        <v>8.4499999999999993</v>
      </c>
      <c r="D126" s="815">
        <f t="shared" si="14"/>
        <v>0.32918612408272196</v>
      </c>
      <c r="E126" s="688">
        <f t="shared" si="15"/>
        <v>12.596638655462186</v>
      </c>
      <c r="F126" s="705">
        <v>14.99</v>
      </c>
      <c r="G126" s="747"/>
      <c r="H126" s="832"/>
      <c r="I126" s="829"/>
      <c r="J126" s="842"/>
      <c r="K126" s="829"/>
      <c r="L126" s="835"/>
    </row>
    <row r="127" spans="1:12" s="834" customFormat="1" ht="96">
      <c r="A127" s="837" t="s">
        <v>6756</v>
      </c>
      <c r="B127" s="862" t="s">
        <v>6753</v>
      </c>
      <c r="C127" s="688">
        <v>8.4499999999999993</v>
      </c>
      <c r="D127" s="815">
        <f t="shared" si="14"/>
        <v>0.32918612408272196</v>
      </c>
      <c r="E127" s="688">
        <f t="shared" si="15"/>
        <v>12.596638655462186</v>
      </c>
      <c r="F127" s="705">
        <v>14.99</v>
      </c>
      <c r="G127" s="747"/>
      <c r="H127" s="832"/>
      <c r="I127" s="829"/>
      <c r="J127" s="842"/>
      <c r="K127" s="829"/>
      <c r="L127" s="835"/>
    </row>
    <row r="128" spans="1:12" s="834" customFormat="1" ht="96">
      <c r="A128" s="837" t="s">
        <v>6755</v>
      </c>
      <c r="B128" s="862" t="s">
        <v>6753</v>
      </c>
      <c r="C128" s="688">
        <v>8.4499999999999993</v>
      </c>
      <c r="D128" s="815">
        <f t="shared" si="14"/>
        <v>0.32918612408272196</v>
      </c>
      <c r="E128" s="688">
        <f t="shared" si="15"/>
        <v>12.596638655462186</v>
      </c>
      <c r="F128" s="705">
        <v>14.99</v>
      </c>
      <c r="G128" s="747"/>
      <c r="H128" s="832"/>
      <c r="I128" s="829"/>
      <c r="J128" s="842"/>
      <c r="K128" s="829"/>
      <c r="L128" s="835"/>
    </row>
    <row r="129" spans="1:12" s="834" customFormat="1" ht="96">
      <c r="A129" s="837" t="s">
        <v>6754</v>
      </c>
      <c r="B129" s="862" t="s">
        <v>6753</v>
      </c>
      <c r="C129" s="688">
        <v>8.4499999999999993</v>
      </c>
      <c r="D129" s="815">
        <f t="shared" si="14"/>
        <v>0.32918612408272196</v>
      </c>
      <c r="E129" s="688">
        <f t="shared" si="15"/>
        <v>12.596638655462186</v>
      </c>
      <c r="F129" s="705">
        <v>14.99</v>
      </c>
      <c r="G129" s="747"/>
      <c r="H129" s="832"/>
      <c r="I129" s="829"/>
      <c r="J129" s="842"/>
      <c r="K129" s="829"/>
      <c r="L129" s="835"/>
    </row>
    <row r="130" spans="1:12" s="834" customFormat="1" ht="108">
      <c r="A130" s="837" t="s">
        <v>6752</v>
      </c>
      <c r="B130" s="862" t="s">
        <v>6748</v>
      </c>
      <c r="C130" s="688">
        <v>12</v>
      </c>
      <c r="D130" s="815">
        <f t="shared" si="14"/>
        <v>0.28564282141070541</v>
      </c>
      <c r="E130" s="688">
        <f t="shared" si="15"/>
        <v>16.798319327731093</v>
      </c>
      <c r="F130" s="705">
        <v>19.989999999999998</v>
      </c>
      <c r="G130" s="747"/>
      <c r="H130" s="832"/>
      <c r="I130" s="829"/>
      <c r="J130" s="842"/>
      <c r="K130" s="829"/>
      <c r="L130" s="835"/>
    </row>
    <row r="131" spans="1:12" s="834" customFormat="1" ht="108">
      <c r="A131" s="837" t="s">
        <v>6751</v>
      </c>
      <c r="B131" s="862" t="s">
        <v>6748</v>
      </c>
      <c r="C131" s="688">
        <v>12</v>
      </c>
      <c r="D131" s="815">
        <f t="shared" si="14"/>
        <v>0.28564282141070541</v>
      </c>
      <c r="E131" s="688">
        <f t="shared" si="15"/>
        <v>16.798319327731093</v>
      </c>
      <c r="F131" s="705">
        <v>19.989999999999998</v>
      </c>
      <c r="G131" s="747"/>
      <c r="H131" s="832"/>
      <c r="I131" s="829"/>
      <c r="J131" s="842"/>
      <c r="K131" s="829"/>
      <c r="L131" s="835"/>
    </row>
    <row r="132" spans="1:12" s="834" customFormat="1" ht="108">
      <c r="A132" s="837" t="s">
        <v>6750</v>
      </c>
      <c r="B132" s="862" t="s">
        <v>6748</v>
      </c>
      <c r="C132" s="688">
        <v>12</v>
      </c>
      <c r="D132" s="815">
        <f t="shared" si="14"/>
        <v>0.28564282141070541</v>
      </c>
      <c r="E132" s="688">
        <f t="shared" si="15"/>
        <v>16.798319327731093</v>
      </c>
      <c r="F132" s="705">
        <v>19.989999999999998</v>
      </c>
      <c r="G132" s="747"/>
      <c r="H132" s="832"/>
      <c r="I132" s="829"/>
      <c r="J132" s="842"/>
      <c r="K132" s="829"/>
      <c r="L132" s="835"/>
    </row>
    <row r="133" spans="1:12" s="834" customFormat="1" ht="108">
      <c r="A133" s="837" t="s">
        <v>6749</v>
      </c>
      <c r="B133" s="862" t="s">
        <v>6748</v>
      </c>
      <c r="C133" s="688">
        <v>12</v>
      </c>
      <c r="D133" s="815">
        <f t="shared" si="14"/>
        <v>0.28564282141070541</v>
      </c>
      <c r="E133" s="688">
        <f t="shared" si="15"/>
        <v>16.798319327731093</v>
      </c>
      <c r="F133" s="705">
        <v>19.989999999999998</v>
      </c>
      <c r="G133" s="747"/>
      <c r="H133" s="832"/>
      <c r="I133" s="829"/>
      <c r="J133" s="842"/>
      <c r="K133" s="829"/>
      <c r="L133" s="835"/>
    </row>
    <row r="134" spans="1:12" s="834" customFormat="1" ht="84">
      <c r="A134" s="837" t="s">
        <v>6747</v>
      </c>
      <c r="B134" s="862" t="s">
        <v>6745</v>
      </c>
      <c r="C134" s="688">
        <v>14</v>
      </c>
      <c r="D134" s="815">
        <f t="shared" si="14"/>
        <v>0.40478742408002855</v>
      </c>
      <c r="E134" s="688">
        <f t="shared" si="15"/>
        <v>23.521008403361343</v>
      </c>
      <c r="F134" s="705">
        <v>27.99</v>
      </c>
      <c r="G134" s="747"/>
      <c r="H134" s="832"/>
      <c r="I134" s="829"/>
      <c r="J134" s="842"/>
      <c r="K134" s="829"/>
      <c r="L134" s="835"/>
    </row>
    <row r="135" spans="1:12" s="834" customFormat="1" ht="84">
      <c r="A135" s="837" t="s">
        <v>6746</v>
      </c>
      <c r="B135" s="862" t="s">
        <v>6745</v>
      </c>
      <c r="C135" s="688">
        <v>14</v>
      </c>
      <c r="D135" s="815">
        <f t="shared" si="14"/>
        <v>0.40478742408002855</v>
      </c>
      <c r="E135" s="688">
        <f t="shared" si="15"/>
        <v>23.521008403361343</v>
      </c>
      <c r="F135" s="705">
        <v>27.99</v>
      </c>
      <c r="G135" s="747"/>
      <c r="H135" s="832"/>
      <c r="I135" s="829"/>
      <c r="J135" s="842"/>
      <c r="K135" s="829"/>
      <c r="L135" s="835"/>
    </row>
    <row r="136" spans="1:12" s="834" customFormat="1" ht="21">
      <c r="A136" s="841" t="s">
        <v>6744</v>
      </c>
      <c r="B136" s="838" t="s">
        <v>6593</v>
      </c>
      <c r="C136" s="838" t="s">
        <v>6593</v>
      </c>
      <c r="D136" s="840" t="s">
        <v>6593</v>
      </c>
      <c r="E136" s="838" t="s">
        <v>6593</v>
      </c>
      <c r="F136" s="838" t="s">
        <v>6593</v>
      </c>
      <c r="G136" s="738"/>
      <c r="H136" s="832"/>
      <c r="I136" s="831"/>
      <c r="J136" s="830"/>
      <c r="K136" s="829"/>
      <c r="L136" s="835"/>
    </row>
    <row r="137" spans="1:12" s="834" customFormat="1" ht="96">
      <c r="A137" s="837" t="s">
        <v>6743</v>
      </c>
      <c r="B137" s="836" t="s">
        <v>6735</v>
      </c>
      <c r="C137" s="688">
        <v>6.5</v>
      </c>
      <c r="D137" s="815">
        <f t="shared" ref="D137:D144" si="16">SUM(E137-C137)/E137</f>
        <v>0.40454195535026943</v>
      </c>
      <c r="E137" s="688">
        <f t="shared" ref="E137:E144" si="17">(F137/1.19)</f>
        <v>10.915966386554622</v>
      </c>
      <c r="F137" s="705">
        <v>12.99</v>
      </c>
      <c r="G137" s="738"/>
      <c r="H137" s="832"/>
      <c r="I137" s="831"/>
      <c r="J137" s="830"/>
      <c r="K137" s="829"/>
      <c r="L137" s="835"/>
    </row>
    <row r="138" spans="1:12" ht="96">
      <c r="A138" s="837" t="s">
        <v>6742</v>
      </c>
      <c r="B138" s="836" t="s">
        <v>6735</v>
      </c>
      <c r="C138" s="688">
        <v>6.5</v>
      </c>
      <c r="D138" s="815">
        <f t="shared" si="16"/>
        <v>0.40454195535026943</v>
      </c>
      <c r="E138" s="688">
        <f t="shared" si="17"/>
        <v>10.915966386554622</v>
      </c>
      <c r="F138" s="705">
        <v>12.99</v>
      </c>
      <c r="G138" s="738"/>
      <c r="H138" s="832"/>
      <c r="I138" s="831"/>
      <c r="J138" s="830"/>
      <c r="K138" s="829"/>
      <c r="L138" s="854"/>
    </row>
    <row r="139" spans="1:12" s="834" customFormat="1" ht="96">
      <c r="A139" s="837" t="s">
        <v>6741</v>
      </c>
      <c r="B139" s="836" t="s">
        <v>6735</v>
      </c>
      <c r="C139" s="688">
        <v>6.5</v>
      </c>
      <c r="D139" s="815">
        <f t="shared" si="16"/>
        <v>0.40454195535026943</v>
      </c>
      <c r="E139" s="688">
        <f t="shared" si="17"/>
        <v>10.915966386554622</v>
      </c>
      <c r="F139" s="705">
        <v>12.99</v>
      </c>
      <c r="G139" s="738"/>
      <c r="H139" s="832"/>
      <c r="I139" s="831"/>
      <c r="J139" s="830"/>
      <c r="K139" s="829"/>
      <c r="L139" s="835"/>
    </row>
    <row r="140" spans="1:12" s="834" customFormat="1" ht="96">
      <c r="A140" s="837" t="s">
        <v>6740</v>
      </c>
      <c r="B140" s="836" t="s">
        <v>6735</v>
      </c>
      <c r="C140" s="688">
        <v>6.5</v>
      </c>
      <c r="D140" s="815">
        <f t="shared" si="16"/>
        <v>0.40454195535026943</v>
      </c>
      <c r="E140" s="688">
        <f t="shared" si="17"/>
        <v>10.915966386554622</v>
      </c>
      <c r="F140" s="705">
        <v>12.99</v>
      </c>
      <c r="G140" s="738"/>
      <c r="H140" s="832"/>
      <c r="I140" s="831"/>
      <c r="J140" s="830"/>
      <c r="K140" s="829"/>
      <c r="L140" s="835"/>
    </row>
    <row r="141" spans="1:12" s="834" customFormat="1" ht="96">
      <c r="A141" s="837" t="s">
        <v>6739</v>
      </c>
      <c r="B141" s="836" t="s">
        <v>6735</v>
      </c>
      <c r="C141" s="688">
        <v>6.5</v>
      </c>
      <c r="D141" s="815">
        <f t="shared" si="16"/>
        <v>0.40454195535026943</v>
      </c>
      <c r="E141" s="688">
        <f t="shared" si="17"/>
        <v>10.915966386554622</v>
      </c>
      <c r="F141" s="705">
        <v>12.99</v>
      </c>
      <c r="G141" s="738"/>
      <c r="H141" s="832"/>
      <c r="I141" s="831"/>
      <c r="J141" s="830"/>
      <c r="K141" s="829"/>
      <c r="L141" s="835"/>
    </row>
    <row r="142" spans="1:12" s="834" customFormat="1" ht="96">
      <c r="A142" s="837" t="s">
        <v>6738</v>
      </c>
      <c r="B142" s="836" t="s">
        <v>6735</v>
      </c>
      <c r="C142" s="688">
        <v>5.5</v>
      </c>
      <c r="D142" s="815">
        <f t="shared" si="16"/>
        <v>0.40445859872611473</v>
      </c>
      <c r="E142" s="688">
        <f t="shared" si="17"/>
        <v>9.2352941176470598</v>
      </c>
      <c r="F142" s="705">
        <v>10.99</v>
      </c>
      <c r="G142" s="738"/>
      <c r="H142" s="832"/>
      <c r="I142" s="831"/>
      <c r="J142" s="830"/>
      <c r="K142" s="829"/>
      <c r="L142" s="835"/>
    </row>
    <row r="143" spans="1:12" s="834" customFormat="1" ht="96">
      <c r="A143" s="837" t="s">
        <v>6737</v>
      </c>
      <c r="B143" s="836" t="s">
        <v>6735</v>
      </c>
      <c r="C143" s="688">
        <v>5.5</v>
      </c>
      <c r="D143" s="815">
        <f t="shared" si="16"/>
        <v>0.40445859872611473</v>
      </c>
      <c r="E143" s="688">
        <f t="shared" si="17"/>
        <v>9.2352941176470598</v>
      </c>
      <c r="F143" s="705">
        <v>10.99</v>
      </c>
      <c r="G143" s="738"/>
      <c r="H143" s="832"/>
      <c r="I143" s="831"/>
      <c r="J143" s="830"/>
      <c r="K143" s="829"/>
      <c r="L143" s="835"/>
    </row>
    <row r="144" spans="1:12" s="834" customFormat="1" ht="96">
      <c r="A144" s="837" t="s">
        <v>6736</v>
      </c>
      <c r="B144" s="836" t="s">
        <v>6735</v>
      </c>
      <c r="C144" s="688">
        <v>5.5</v>
      </c>
      <c r="D144" s="815">
        <f t="shared" si="16"/>
        <v>0.40445859872611473</v>
      </c>
      <c r="E144" s="688">
        <f t="shared" si="17"/>
        <v>9.2352941176470598</v>
      </c>
      <c r="F144" s="705">
        <v>10.99</v>
      </c>
      <c r="G144" s="738"/>
      <c r="H144" s="832"/>
      <c r="I144" s="831"/>
      <c r="J144" s="830"/>
      <c r="K144" s="829"/>
      <c r="L144" s="835"/>
    </row>
    <row r="145" spans="1:12" s="834" customFormat="1" ht="21">
      <c r="A145" s="841" t="s">
        <v>6734</v>
      </c>
      <c r="B145" s="838" t="s">
        <v>6593</v>
      </c>
      <c r="C145" s="838" t="s">
        <v>6593</v>
      </c>
      <c r="D145" s="840" t="s">
        <v>6593</v>
      </c>
      <c r="E145" s="838" t="s">
        <v>6593</v>
      </c>
      <c r="F145" s="838" t="s">
        <v>6593</v>
      </c>
      <c r="G145" s="738"/>
      <c r="H145" s="832"/>
      <c r="I145" s="831"/>
      <c r="J145" s="830"/>
      <c r="K145" s="829"/>
      <c r="L145" s="835"/>
    </row>
    <row r="146" spans="1:12" s="834" customFormat="1">
      <c r="A146" s="837" t="s">
        <v>6733</v>
      </c>
      <c r="B146" s="836" t="s">
        <v>6732</v>
      </c>
      <c r="C146" s="688">
        <v>3</v>
      </c>
      <c r="D146" s="815">
        <f t="shared" ref="D146:D188" si="18">SUM(E146-C146)/E146</f>
        <v>0.40400667779632732</v>
      </c>
      <c r="E146" s="688">
        <f t="shared" ref="E146:E188" si="19">(F146/1.19)</f>
        <v>5.033613445378152</v>
      </c>
      <c r="F146" s="705">
        <v>5.99</v>
      </c>
      <c r="G146" s="738"/>
      <c r="H146" s="832"/>
      <c r="I146" s="831"/>
      <c r="J146" s="830"/>
      <c r="K146" s="829"/>
      <c r="L146" s="835"/>
    </row>
    <row r="147" spans="1:12" s="834" customFormat="1">
      <c r="A147" s="837" t="s">
        <v>6731</v>
      </c>
      <c r="B147" s="836" t="s">
        <v>6730</v>
      </c>
      <c r="C147" s="688">
        <v>3</v>
      </c>
      <c r="D147" s="815">
        <f t="shared" si="18"/>
        <v>0.40400667779632732</v>
      </c>
      <c r="E147" s="688">
        <f t="shared" si="19"/>
        <v>5.033613445378152</v>
      </c>
      <c r="F147" s="705">
        <v>5.99</v>
      </c>
      <c r="G147" s="738"/>
      <c r="H147" s="832"/>
      <c r="I147" s="831"/>
      <c r="J147" s="830"/>
      <c r="K147" s="829"/>
      <c r="L147" s="835"/>
    </row>
    <row r="148" spans="1:12" s="834" customFormat="1" ht="21" customHeight="1">
      <c r="A148" s="837" t="s">
        <v>6729</v>
      </c>
      <c r="B148" s="836" t="s">
        <v>6728</v>
      </c>
      <c r="C148" s="688">
        <v>3</v>
      </c>
      <c r="D148" s="815">
        <f t="shared" si="18"/>
        <v>0.40400667779632732</v>
      </c>
      <c r="E148" s="688">
        <f t="shared" si="19"/>
        <v>5.033613445378152</v>
      </c>
      <c r="F148" s="705">
        <v>5.99</v>
      </c>
      <c r="G148" s="738"/>
      <c r="H148" s="832"/>
      <c r="I148" s="831"/>
      <c r="J148" s="830"/>
      <c r="K148" s="829"/>
      <c r="L148" s="835"/>
    </row>
    <row r="149" spans="1:12" s="834" customFormat="1" ht="21" customHeight="1">
      <c r="A149" s="837" t="s">
        <v>6727</v>
      </c>
      <c r="B149" s="836" t="s">
        <v>6726</v>
      </c>
      <c r="C149" s="688">
        <v>4</v>
      </c>
      <c r="D149" s="815">
        <f t="shared" si="18"/>
        <v>0.4042553191489362</v>
      </c>
      <c r="E149" s="688">
        <f t="shared" si="19"/>
        <v>6.7142857142857144</v>
      </c>
      <c r="F149" s="705">
        <v>7.99</v>
      </c>
      <c r="G149" s="738"/>
      <c r="H149" s="832"/>
      <c r="I149" s="831"/>
      <c r="J149" s="830"/>
      <c r="K149" s="829"/>
      <c r="L149" s="835"/>
    </row>
    <row r="150" spans="1:12" s="834" customFormat="1">
      <c r="A150" s="837" t="s">
        <v>6725</v>
      </c>
      <c r="B150" s="836" t="s">
        <v>6724</v>
      </c>
      <c r="C150" s="688">
        <v>4</v>
      </c>
      <c r="D150" s="815">
        <f t="shared" si="18"/>
        <v>0.4042553191489362</v>
      </c>
      <c r="E150" s="688">
        <f t="shared" si="19"/>
        <v>6.7142857142857144</v>
      </c>
      <c r="F150" s="705">
        <v>7.99</v>
      </c>
      <c r="G150" s="738"/>
      <c r="H150" s="832"/>
      <c r="I150" s="831"/>
      <c r="J150" s="830"/>
      <c r="K150" s="829"/>
      <c r="L150" s="835"/>
    </row>
    <row r="151" spans="1:12" s="834" customFormat="1">
      <c r="A151" s="837" t="s">
        <v>6723</v>
      </c>
      <c r="B151" s="836" t="s">
        <v>6722</v>
      </c>
      <c r="C151" s="688">
        <v>4</v>
      </c>
      <c r="D151" s="815">
        <f t="shared" si="18"/>
        <v>0.4042553191489362</v>
      </c>
      <c r="E151" s="688">
        <f t="shared" si="19"/>
        <v>6.7142857142857144</v>
      </c>
      <c r="F151" s="705">
        <v>7.99</v>
      </c>
      <c r="G151" s="738"/>
      <c r="H151" s="832"/>
      <c r="I151" s="831"/>
      <c r="J151" s="830"/>
      <c r="K151" s="829"/>
      <c r="L151" s="835"/>
    </row>
    <row r="152" spans="1:12" s="834" customFormat="1" ht="72">
      <c r="A152" s="837" t="s">
        <v>6721</v>
      </c>
      <c r="B152" s="836" t="s">
        <v>6718</v>
      </c>
      <c r="C152" s="688">
        <v>7.5</v>
      </c>
      <c r="D152" s="815">
        <f t="shared" si="18"/>
        <v>0.40460306871247503</v>
      </c>
      <c r="E152" s="688">
        <f t="shared" si="19"/>
        <v>12.596638655462186</v>
      </c>
      <c r="F152" s="705">
        <v>14.99</v>
      </c>
      <c r="G152" s="738"/>
      <c r="H152" s="832"/>
      <c r="I152" s="831"/>
      <c r="J152" s="830"/>
      <c r="K152" s="829"/>
      <c r="L152" s="835"/>
    </row>
    <row r="153" spans="1:12" s="834" customFormat="1" ht="72">
      <c r="A153" s="837" t="s">
        <v>6720</v>
      </c>
      <c r="B153" s="836" t="s">
        <v>6718</v>
      </c>
      <c r="C153" s="688">
        <v>7.5</v>
      </c>
      <c r="D153" s="815">
        <f t="shared" si="18"/>
        <v>0.40460306871247503</v>
      </c>
      <c r="E153" s="688">
        <f t="shared" si="19"/>
        <v>12.596638655462186</v>
      </c>
      <c r="F153" s="705">
        <v>14.99</v>
      </c>
      <c r="G153" s="738"/>
      <c r="H153" s="832"/>
      <c r="I153" s="831"/>
      <c r="J153" s="830"/>
      <c r="K153" s="829"/>
      <c r="L153" s="835"/>
    </row>
    <row r="154" spans="1:12" s="834" customFormat="1" ht="72">
      <c r="A154" s="837" t="s">
        <v>6719</v>
      </c>
      <c r="B154" s="836" t="s">
        <v>6718</v>
      </c>
      <c r="C154" s="688">
        <v>7.5</v>
      </c>
      <c r="D154" s="815">
        <f t="shared" si="18"/>
        <v>0.40460306871247503</v>
      </c>
      <c r="E154" s="688">
        <f t="shared" si="19"/>
        <v>12.596638655462186</v>
      </c>
      <c r="F154" s="705">
        <v>14.99</v>
      </c>
      <c r="G154" s="738"/>
      <c r="H154" s="832"/>
      <c r="I154" s="831"/>
      <c r="J154" s="830"/>
      <c r="K154" s="829"/>
      <c r="L154" s="835"/>
    </row>
    <row r="155" spans="1:12" s="834" customFormat="1">
      <c r="A155" s="837" t="s">
        <v>6717</v>
      </c>
      <c r="B155" s="836" t="s">
        <v>6715</v>
      </c>
      <c r="C155" s="688">
        <v>4</v>
      </c>
      <c r="D155" s="815">
        <f t="shared" si="18"/>
        <v>0.4042553191489362</v>
      </c>
      <c r="E155" s="688">
        <f t="shared" si="19"/>
        <v>6.7142857142857144</v>
      </c>
      <c r="F155" s="705">
        <v>7.99</v>
      </c>
      <c r="G155" s="738"/>
      <c r="H155" s="832"/>
      <c r="I155" s="831"/>
      <c r="J155" s="830"/>
      <c r="K155" s="829"/>
      <c r="L155" s="835"/>
    </row>
    <row r="156" spans="1:12" s="834" customFormat="1">
      <c r="A156" s="837" t="s">
        <v>6716</v>
      </c>
      <c r="B156" s="836" t="s">
        <v>6715</v>
      </c>
      <c r="C156" s="688">
        <v>4</v>
      </c>
      <c r="D156" s="815">
        <f t="shared" si="18"/>
        <v>0.4042553191489362</v>
      </c>
      <c r="E156" s="688">
        <f t="shared" si="19"/>
        <v>6.7142857142857144</v>
      </c>
      <c r="F156" s="705">
        <v>7.99</v>
      </c>
      <c r="G156" s="738"/>
      <c r="H156" s="832"/>
      <c r="I156" s="831"/>
      <c r="J156" s="830"/>
      <c r="K156" s="829"/>
      <c r="L156" s="835"/>
    </row>
    <row r="157" spans="1:12" s="834" customFormat="1">
      <c r="A157" s="837" t="s">
        <v>6714</v>
      </c>
      <c r="B157" s="836" t="s">
        <v>6712</v>
      </c>
      <c r="C157" s="688">
        <v>4</v>
      </c>
      <c r="D157" s="815">
        <f t="shared" si="18"/>
        <v>0.4042553191489362</v>
      </c>
      <c r="E157" s="688">
        <f t="shared" si="19"/>
        <v>6.7142857142857144</v>
      </c>
      <c r="F157" s="705">
        <v>7.99</v>
      </c>
      <c r="G157" s="738"/>
      <c r="H157" s="832"/>
      <c r="I157" s="831"/>
      <c r="J157" s="830"/>
      <c r="K157" s="829"/>
      <c r="L157" s="835"/>
    </row>
    <row r="158" spans="1:12" s="834" customFormat="1">
      <c r="A158" s="837" t="s">
        <v>6713</v>
      </c>
      <c r="B158" s="836" t="s">
        <v>6712</v>
      </c>
      <c r="C158" s="688">
        <v>4</v>
      </c>
      <c r="D158" s="815">
        <f t="shared" si="18"/>
        <v>0.4042553191489362</v>
      </c>
      <c r="E158" s="688">
        <f t="shared" si="19"/>
        <v>6.7142857142857144</v>
      </c>
      <c r="F158" s="705">
        <v>7.99</v>
      </c>
      <c r="G158" s="738"/>
      <c r="H158" s="832"/>
      <c r="I158" s="831"/>
      <c r="J158" s="830"/>
      <c r="K158" s="829"/>
      <c r="L158" s="835"/>
    </row>
    <row r="159" spans="1:12" s="834" customFormat="1" ht="24">
      <c r="A159" s="837" t="s">
        <v>6711</v>
      </c>
      <c r="B159" s="836" t="s">
        <v>6701</v>
      </c>
      <c r="C159" s="688">
        <v>8.5</v>
      </c>
      <c r="D159" s="815">
        <f t="shared" si="18"/>
        <v>0.40464979399646844</v>
      </c>
      <c r="E159" s="688">
        <f t="shared" si="19"/>
        <v>14.277310924369747</v>
      </c>
      <c r="F159" s="705">
        <v>16.989999999999998</v>
      </c>
      <c r="G159" s="738"/>
      <c r="H159" s="832"/>
      <c r="I159" s="831"/>
      <c r="J159" s="830"/>
      <c r="K159" s="829"/>
      <c r="L159" s="835"/>
    </row>
    <row r="160" spans="1:12" s="834" customFormat="1" ht="24">
      <c r="A160" s="837" t="s">
        <v>6710</v>
      </c>
      <c r="B160" s="836" t="s">
        <v>6701</v>
      </c>
      <c r="C160" s="688">
        <v>8.5</v>
      </c>
      <c r="D160" s="815">
        <f t="shared" si="18"/>
        <v>0.40464979399646844</v>
      </c>
      <c r="E160" s="688">
        <f t="shared" si="19"/>
        <v>14.277310924369747</v>
      </c>
      <c r="F160" s="705">
        <v>16.989999999999998</v>
      </c>
      <c r="G160" s="738"/>
      <c r="H160" s="832"/>
      <c r="I160" s="831"/>
      <c r="J160" s="830"/>
      <c r="K160" s="829"/>
      <c r="L160" s="835"/>
    </row>
    <row r="161" spans="1:12" s="834" customFormat="1" ht="24">
      <c r="A161" s="837" t="s">
        <v>6709</v>
      </c>
      <c r="B161" s="836" t="s">
        <v>6701</v>
      </c>
      <c r="C161" s="688">
        <v>8.5</v>
      </c>
      <c r="D161" s="815">
        <f t="shared" si="18"/>
        <v>0.40464979399646844</v>
      </c>
      <c r="E161" s="688">
        <f t="shared" si="19"/>
        <v>14.277310924369747</v>
      </c>
      <c r="F161" s="705">
        <v>16.989999999999998</v>
      </c>
      <c r="G161" s="738"/>
      <c r="H161" s="832"/>
      <c r="I161" s="831"/>
      <c r="J161" s="830"/>
      <c r="K161" s="829"/>
      <c r="L161" s="835"/>
    </row>
    <row r="162" spans="1:12" s="834" customFormat="1" ht="24">
      <c r="A162" s="837" t="s">
        <v>6708</v>
      </c>
      <c r="B162" s="836" t="s">
        <v>6701</v>
      </c>
      <c r="C162" s="688">
        <v>8.5</v>
      </c>
      <c r="D162" s="815">
        <f t="shared" si="18"/>
        <v>0.40464979399646844</v>
      </c>
      <c r="E162" s="688">
        <f t="shared" si="19"/>
        <v>14.277310924369747</v>
      </c>
      <c r="F162" s="705">
        <v>16.989999999999998</v>
      </c>
      <c r="G162" s="738"/>
      <c r="H162" s="832"/>
      <c r="I162" s="831"/>
      <c r="J162" s="830"/>
      <c r="K162" s="829"/>
      <c r="L162" s="835"/>
    </row>
    <row r="163" spans="1:12" s="834" customFormat="1" ht="24">
      <c r="A163" s="837" t="s">
        <v>6707</v>
      </c>
      <c r="B163" s="836" t="s">
        <v>6701</v>
      </c>
      <c r="C163" s="688">
        <v>8.5</v>
      </c>
      <c r="D163" s="815">
        <f t="shared" si="18"/>
        <v>0.40464979399646844</v>
      </c>
      <c r="E163" s="688">
        <f t="shared" si="19"/>
        <v>14.277310924369747</v>
      </c>
      <c r="F163" s="705">
        <v>16.989999999999998</v>
      </c>
      <c r="G163" s="738"/>
      <c r="H163" s="832"/>
      <c r="I163" s="831"/>
      <c r="J163" s="830"/>
      <c r="K163" s="829"/>
      <c r="L163" s="835"/>
    </row>
    <row r="164" spans="1:12" s="834" customFormat="1" ht="24">
      <c r="A164" s="837" t="s">
        <v>6706</v>
      </c>
      <c r="B164" s="836" t="s">
        <v>6701</v>
      </c>
      <c r="C164" s="688">
        <v>8.5</v>
      </c>
      <c r="D164" s="815">
        <f t="shared" si="18"/>
        <v>0.40464979399646844</v>
      </c>
      <c r="E164" s="688">
        <f t="shared" si="19"/>
        <v>14.277310924369747</v>
      </c>
      <c r="F164" s="705">
        <v>16.989999999999998</v>
      </c>
      <c r="G164" s="738"/>
      <c r="H164" s="832"/>
      <c r="I164" s="831"/>
      <c r="J164" s="830"/>
      <c r="K164" s="829"/>
      <c r="L164" s="835"/>
    </row>
    <row r="165" spans="1:12" s="834" customFormat="1" ht="24">
      <c r="A165" s="837" t="s">
        <v>6705</v>
      </c>
      <c r="B165" s="836" t="s">
        <v>6701</v>
      </c>
      <c r="C165" s="688">
        <v>8.5</v>
      </c>
      <c r="D165" s="815">
        <f t="shared" si="18"/>
        <v>0.40464979399646844</v>
      </c>
      <c r="E165" s="688">
        <f t="shared" si="19"/>
        <v>14.277310924369747</v>
      </c>
      <c r="F165" s="705">
        <v>16.989999999999998</v>
      </c>
      <c r="G165" s="738"/>
      <c r="H165" s="832"/>
      <c r="I165" s="831"/>
      <c r="J165" s="830"/>
      <c r="K165" s="829"/>
      <c r="L165" s="835"/>
    </row>
    <row r="166" spans="1:12" s="834" customFormat="1" ht="24">
      <c r="A166" s="837" t="s">
        <v>6704</v>
      </c>
      <c r="B166" s="836" t="s">
        <v>6701</v>
      </c>
      <c r="C166" s="688">
        <v>8.5</v>
      </c>
      <c r="D166" s="815">
        <f t="shared" si="18"/>
        <v>0.40464979399646844</v>
      </c>
      <c r="E166" s="688">
        <f t="shared" si="19"/>
        <v>14.277310924369747</v>
      </c>
      <c r="F166" s="705">
        <v>16.989999999999998</v>
      </c>
      <c r="G166" s="738"/>
      <c r="H166" s="832"/>
      <c r="I166" s="831"/>
      <c r="J166" s="830"/>
      <c r="K166" s="829"/>
      <c r="L166" s="835"/>
    </row>
    <row r="167" spans="1:12" s="834" customFormat="1" ht="24">
      <c r="A167" s="837" t="s">
        <v>6703</v>
      </c>
      <c r="B167" s="836" t="s">
        <v>6701</v>
      </c>
      <c r="C167" s="688">
        <v>8.5</v>
      </c>
      <c r="D167" s="815">
        <f t="shared" si="18"/>
        <v>0.40464979399646844</v>
      </c>
      <c r="E167" s="688">
        <f t="shared" si="19"/>
        <v>14.277310924369747</v>
      </c>
      <c r="F167" s="705">
        <v>16.989999999999998</v>
      </c>
      <c r="G167" s="738"/>
      <c r="H167" s="832"/>
      <c r="I167" s="831"/>
      <c r="J167" s="830"/>
      <c r="K167" s="829"/>
      <c r="L167" s="835"/>
    </row>
    <row r="168" spans="1:12" s="834" customFormat="1" ht="24">
      <c r="A168" s="837" t="s">
        <v>6702</v>
      </c>
      <c r="B168" s="836" t="s">
        <v>6701</v>
      </c>
      <c r="C168" s="688">
        <v>8.5</v>
      </c>
      <c r="D168" s="815">
        <f t="shared" si="18"/>
        <v>0.40464979399646844</v>
      </c>
      <c r="E168" s="688">
        <f t="shared" si="19"/>
        <v>14.277310924369747</v>
      </c>
      <c r="F168" s="705">
        <v>16.989999999999998</v>
      </c>
      <c r="G168" s="738"/>
      <c r="H168" s="832"/>
      <c r="I168" s="831"/>
      <c r="J168" s="830"/>
      <c r="K168" s="829"/>
      <c r="L168" s="835"/>
    </row>
    <row r="169" spans="1:12" s="834" customFormat="1">
      <c r="A169" s="837" t="s">
        <v>6700</v>
      </c>
      <c r="B169" s="836" t="s">
        <v>6690</v>
      </c>
      <c r="C169" s="688">
        <v>8</v>
      </c>
      <c r="D169" s="815">
        <f t="shared" si="18"/>
        <v>0.40462789243277048</v>
      </c>
      <c r="E169" s="688">
        <f t="shared" si="19"/>
        <v>13.436974789915967</v>
      </c>
      <c r="F169" s="705">
        <v>15.99</v>
      </c>
      <c r="G169" s="738"/>
      <c r="H169" s="832"/>
      <c r="I169" s="831"/>
      <c r="J169" s="830"/>
      <c r="K169" s="829"/>
      <c r="L169" s="835"/>
    </row>
    <row r="170" spans="1:12" s="834" customFormat="1">
      <c r="A170" s="837" t="s">
        <v>6699</v>
      </c>
      <c r="B170" s="836" t="s">
        <v>6690</v>
      </c>
      <c r="C170" s="688">
        <v>8</v>
      </c>
      <c r="D170" s="815">
        <f t="shared" si="18"/>
        <v>0.40462789243277048</v>
      </c>
      <c r="E170" s="688">
        <f t="shared" si="19"/>
        <v>13.436974789915967</v>
      </c>
      <c r="F170" s="705">
        <v>15.99</v>
      </c>
      <c r="G170" s="738"/>
      <c r="H170" s="832"/>
      <c r="I170" s="831"/>
      <c r="J170" s="830"/>
      <c r="K170" s="829"/>
      <c r="L170" s="835"/>
    </row>
    <row r="171" spans="1:12" s="834" customFormat="1">
      <c r="A171" s="837" t="s">
        <v>6698</v>
      </c>
      <c r="B171" s="836" t="s">
        <v>6690</v>
      </c>
      <c r="C171" s="688">
        <v>8</v>
      </c>
      <c r="D171" s="815">
        <f t="shared" si="18"/>
        <v>0.40462789243277048</v>
      </c>
      <c r="E171" s="688">
        <f t="shared" si="19"/>
        <v>13.436974789915967</v>
      </c>
      <c r="F171" s="705">
        <v>15.99</v>
      </c>
      <c r="G171" s="738"/>
      <c r="H171" s="832"/>
      <c r="I171" s="831"/>
      <c r="J171" s="830"/>
      <c r="K171" s="829"/>
      <c r="L171" s="835"/>
    </row>
    <row r="172" spans="1:12" s="834" customFormat="1">
      <c r="A172" s="837" t="s">
        <v>6697</v>
      </c>
      <c r="B172" s="836" t="s">
        <v>6690</v>
      </c>
      <c r="C172" s="688">
        <v>8</v>
      </c>
      <c r="D172" s="815">
        <f t="shared" si="18"/>
        <v>0.40462789243277048</v>
      </c>
      <c r="E172" s="688">
        <f t="shared" si="19"/>
        <v>13.436974789915967</v>
      </c>
      <c r="F172" s="705">
        <v>15.99</v>
      </c>
      <c r="G172" s="738"/>
      <c r="H172" s="832"/>
      <c r="I172" s="831"/>
      <c r="J172" s="830"/>
      <c r="K172" s="829"/>
      <c r="L172" s="835"/>
    </row>
    <row r="173" spans="1:12" s="834" customFormat="1">
      <c r="A173" s="837" t="s">
        <v>6696</v>
      </c>
      <c r="B173" s="836" t="s">
        <v>6690</v>
      </c>
      <c r="C173" s="688">
        <v>8</v>
      </c>
      <c r="D173" s="815">
        <f t="shared" si="18"/>
        <v>0.40462789243277048</v>
      </c>
      <c r="E173" s="688">
        <f t="shared" si="19"/>
        <v>13.436974789915967</v>
      </c>
      <c r="F173" s="705">
        <v>15.99</v>
      </c>
      <c r="G173" s="738"/>
      <c r="H173" s="832"/>
      <c r="I173" s="831"/>
      <c r="J173" s="830"/>
      <c r="K173" s="829"/>
      <c r="L173" s="835"/>
    </row>
    <row r="174" spans="1:12" s="834" customFormat="1">
      <c r="A174" s="837" t="s">
        <v>6695</v>
      </c>
      <c r="B174" s="836" t="s">
        <v>6690</v>
      </c>
      <c r="C174" s="688">
        <v>8</v>
      </c>
      <c r="D174" s="815">
        <f t="shared" si="18"/>
        <v>0.40462789243277048</v>
      </c>
      <c r="E174" s="688">
        <f t="shared" si="19"/>
        <v>13.436974789915967</v>
      </c>
      <c r="F174" s="705">
        <v>15.99</v>
      </c>
      <c r="G174" s="738"/>
      <c r="H174" s="832"/>
      <c r="I174" s="831"/>
      <c r="J174" s="830"/>
      <c r="K174" s="829"/>
      <c r="L174" s="835"/>
    </row>
    <row r="175" spans="1:12" s="834" customFormat="1">
      <c r="A175" s="837" t="s">
        <v>6694</v>
      </c>
      <c r="B175" s="836" t="s">
        <v>6690</v>
      </c>
      <c r="C175" s="688">
        <v>8</v>
      </c>
      <c r="D175" s="815">
        <f t="shared" si="18"/>
        <v>0.40462789243277048</v>
      </c>
      <c r="E175" s="688">
        <f t="shared" si="19"/>
        <v>13.436974789915967</v>
      </c>
      <c r="F175" s="705">
        <v>15.99</v>
      </c>
      <c r="G175" s="738"/>
      <c r="H175" s="832"/>
      <c r="I175" s="831"/>
      <c r="J175" s="830"/>
      <c r="K175" s="829"/>
      <c r="L175" s="835"/>
    </row>
    <row r="176" spans="1:12" s="834" customFormat="1">
      <c r="A176" s="837" t="s">
        <v>6693</v>
      </c>
      <c r="B176" s="836" t="s">
        <v>6690</v>
      </c>
      <c r="C176" s="688">
        <v>8</v>
      </c>
      <c r="D176" s="815">
        <f t="shared" si="18"/>
        <v>0.40462789243277048</v>
      </c>
      <c r="E176" s="688">
        <f t="shared" si="19"/>
        <v>13.436974789915967</v>
      </c>
      <c r="F176" s="705">
        <v>15.99</v>
      </c>
      <c r="G176" s="738"/>
      <c r="H176" s="832"/>
      <c r="I176" s="831"/>
      <c r="J176" s="830"/>
      <c r="K176" s="829"/>
      <c r="L176" s="835"/>
    </row>
    <row r="177" spans="1:12" s="834" customFormat="1">
      <c r="A177" s="837" t="s">
        <v>6692</v>
      </c>
      <c r="B177" s="836" t="s">
        <v>6690</v>
      </c>
      <c r="C177" s="688">
        <v>8</v>
      </c>
      <c r="D177" s="815">
        <f t="shared" si="18"/>
        <v>0.40462789243277048</v>
      </c>
      <c r="E177" s="688">
        <f t="shared" si="19"/>
        <v>13.436974789915967</v>
      </c>
      <c r="F177" s="705">
        <v>15.99</v>
      </c>
      <c r="G177" s="738"/>
      <c r="H177" s="832"/>
      <c r="I177" s="831"/>
      <c r="J177" s="830"/>
      <c r="K177" s="829"/>
      <c r="L177" s="835"/>
    </row>
    <row r="178" spans="1:12" s="834" customFormat="1">
      <c r="A178" s="837" t="s">
        <v>6691</v>
      </c>
      <c r="B178" s="836" t="s">
        <v>6690</v>
      </c>
      <c r="C178" s="688">
        <v>8</v>
      </c>
      <c r="D178" s="815">
        <f t="shared" si="18"/>
        <v>0.40462789243277048</v>
      </c>
      <c r="E178" s="688">
        <f t="shared" si="19"/>
        <v>13.436974789915967</v>
      </c>
      <c r="F178" s="705">
        <v>15.99</v>
      </c>
      <c r="G178" s="738"/>
      <c r="H178" s="832"/>
      <c r="I178" s="831"/>
      <c r="J178" s="830"/>
      <c r="K178" s="829"/>
      <c r="L178" s="835"/>
    </row>
    <row r="179" spans="1:12" s="834" customFormat="1">
      <c r="A179" s="837" t="s">
        <v>6689</v>
      </c>
      <c r="B179" s="836" t="s">
        <v>6679</v>
      </c>
      <c r="C179" s="688">
        <v>7.5</v>
      </c>
      <c r="D179" s="815">
        <f t="shared" si="18"/>
        <v>0.40460306871247503</v>
      </c>
      <c r="E179" s="688">
        <f t="shared" si="19"/>
        <v>12.596638655462186</v>
      </c>
      <c r="F179" s="705">
        <v>14.99</v>
      </c>
      <c r="G179" s="738"/>
      <c r="H179" s="832"/>
      <c r="I179" s="831"/>
      <c r="J179" s="830"/>
      <c r="K179" s="829"/>
      <c r="L179" s="835"/>
    </row>
    <row r="180" spans="1:12" s="834" customFormat="1">
      <c r="A180" s="837" t="s">
        <v>6688</v>
      </c>
      <c r="B180" s="836" t="s">
        <v>6679</v>
      </c>
      <c r="C180" s="688">
        <v>7.5</v>
      </c>
      <c r="D180" s="815">
        <f t="shared" si="18"/>
        <v>0.40460306871247503</v>
      </c>
      <c r="E180" s="688">
        <f t="shared" si="19"/>
        <v>12.596638655462186</v>
      </c>
      <c r="F180" s="705">
        <v>14.99</v>
      </c>
      <c r="G180" s="738"/>
      <c r="H180" s="832"/>
      <c r="I180" s="831"/>
      <c r="J180" s="830"/>
      <c r="K180" s="829"/>
      <c r="L180" s="835"/>
    </row>
    <row r="181" spans="1:12" s="834" customFormat="1">
      <c r="A181" s="837" t="s">
        <v>6687</v>
      </c>
      <c r="B181" s="836" t="s">
        <v>6679</v>
      </c>
      <c r="C181" s="688">
        <v>7.5</v>
      </c>
      <c r="D181" s="815">
        <f t="shared" si="18"/>
        <v>0.40460306871247503</v>
      </c>
      <c r="E181" s="688">
        <f t="shared" si="19"/>
        <v>12.596638655462186</v>
      </c>
      <c r="F181" s="705">
        <v>14.99</v>
      </c>
      <c r="G181" s="738"/>
      <c r="H181" s="832"/>
      <c r="I181" s="831"/>
      <c r="J181" s="830"/>
      <c r="K181" s="829"/>
      <c r="L181" s="835"/>
    </row>
    <row r="182" spans="1:12" s="834" customFormat="1">
      <c r="A182" s="837" t="s">
        <v>6686</v>
      </c>
      <c r="B182" s="836" t="s">
        <v>6679</v>
      </c>
      <c r="C182" s="688">
        <v>7.5</v>
      </c>
      <c r="D182" s="815">
        <f t="shared" si="18"/>
        <v>0.40460306871247503</v>
      </c>
      <c r="E182" s="688">
        <f t="shared" si="19"/>
        <v>12.596638655462186</v>
      </c>
      <c r="F182" s="705">
        <v>14.99</v>
      </c>
      <c r="G182" s="738"/>
      <c r="H182" s="832"/>
      <c r="I182" s="831"/>
      <c r="J182" s="830"/>
      <c r="K182" s="829"/>
      <c r="L182" s="835"/>
    </row>
    <row r="183" spans="1:12" s="834" customFormat="1">
      <c r="A183" s="837" t="s">
        <v>6685</v>
      </c>
      <c r="B183" s="836" t="s">
        <v>6679</v>
      </c>
      <c r="C183" s="688">
        <v>7.5</v>
      </c>
      <c r="D183" s="815">
        <f t="shared" si="18"/>
        <v>0.40460306871247503</v>
      </c>
      <c r="E183" s="688">
        <f t="shared" si="19"/>
        <v>12.596638655462186</v>
      </c>
      <c r="F183" s="705">
        <v>14.99</v>
      </c>
      <c r="G183" s="738"/>
      <c r="H183" s="832"/>
      <c r="I183" s="831"/>
      <c r="J183" s="830"/>
      <c r="K183" s="829"/>
      <c r="L183" s="835"/>
    </row>
    <row r="184" spans="1:12" s="834" customFormat="1">
      <c r="A184" s="837" t="s">
        <v>6684</v>
      </c>
      <c r="B184" s="836" t="s">
        <v>6679</v>
      </c>
      <c r="C184" s="688">
        <v>7.5</v>
      </c>
      <c r="D184" s="815">
        <f t="shared" si="18"/>
        <v>0.40460306871247503</v>
      </c>
      <c r="E184" s="688">
        <f t="shared" si="19"/>
        <v>12.596638655462186</v>
      </c>
      <c r="F184" s="705">
        <v>14.99</v>
      </c>
      <c r="G184" s="738"/>
      <c r="H184" s="832"/>
      <c r="I184" s="831"/>
      <c r="J184" s="830"/>
      <c r="K184" s="829"/>
      <c r="L184" s="835"/>
    </row>
    <row r="185" spans="1:12" s="834" customFormat="1">
      <c r="A185" s="837" t="s">
        <v>6683</v>
      </c>
      <c r="B185" s="836" t="s">
        <v>6679</v>
      </c>
      <c r="C185" s="688">
        <v>7.5</v>
      </c>
      <c r="D185" s="815">
        <f t="shared" si="18"/>
        <v>0.40460306871247503</v>
      </c>
      <c r="E185" s="688">
        <f t="shared" si="19"/>
        <v>12.596638655462186</v>
      </c>
      <c r="F185" s="705">
        <v>14.99</v>
      </c>
      <c r="G185" s="738"/>
      <c r="H185" s="832"/>
      <c r="I185" s="831"/>
      <c r="J185" s="830"/>
      <c r="K185" s="829"/>
      <c r="L185" s="835"/>
    </row>
    <row r="186" spans="1:12" s="834" customFormat="1">
      <c r="A186" s="837" t="s">
        <v>6682</v>
      </c>
      <c r="B186" s="836" t="s">
        <v>6679</v>
      </c>
      <c r="C186" s="688">
        <v>7.5</v>
      </c>
      <c r="D186" s="815">
        <f t="shared" si="18"/>
        <v>0.40460306871247503</v>
      </c>
      <c r="E186" s="688">
        <f t="shared" si="19"/>
        <v>12.596638655462186</v>
      </c>
      <c r="F186" s="705">
        <v>14.99</v>
      </c>
      <c r="G186" s="738"/>
      <c r="H186" s="832"/>
      <c r="I186" s="831"/>
      <c r="J186" s="830"/>
      <c r="K186" s="829"/>
      <c r="L186" s="835"/>
    </row>
    <row r="187" spans="1:12" s="834" customFormat="1">
      <c r="A187" s="837" t="s">
        <v>6681</v>
      </c>
      <c r="B187" s="836" t="s">
        <v>6679</v>
      </c>
      <c r="C187" s="688">
        <v>7.5</v>
      </c>
      <c r="D187" s="815">
        <f t="shared" si="18"/>
        <v>0.40460306871247503</v>
      </c>
      <c r="E187" s="688">
        <f t="shared" si="19"/>
        <v>12.596638655462186</v>
      </c>
      <c r="F187" s="705">
        <v>14.99</v>
      </c>
      <c r="G187" s="738"/>
      <c r="H187" s="832"/>
      <c r="I187" s="831"/>
      <c r="J187" s="830"/>
      <c r="K187" s="829"/>
      <c r="L187" s="835"/>
    </row>
    <row r="188" spans="1:12" s="834" customFormat="1">
      <c r="A188" s="837" t="s">
        <v>6680</v>
      </c>
      <c r="B188" s="836" t="s">
        <v>6679</v>
      </c>
      <c r="C188" s="688">
        <v>7.5</v>
      </c>
      <c r="D188" s="815">
        <f t="shared" si="18"/>
        <v>0.40460306871247503</v>
      </c>
      <c r="E188" s="688">
        <f t="shared" si="19"/>
        <v>12.596638655462186</v>
      </c>
      <c r="F188" s="705">
        <v>14.99</v>
      </c>
      <c r="G188" s="738"/>
      <c r="H188" s="832"/>
      <c r="I188" s="831"/>
      <c r="J188" s="830"/>
      <c r="K188" s="829"/>
      <c r="L188" s="835"/>
    </row>
    <row r="189" spans="1:12" s="834" customFormat="1" ht="21">
      <c r="A189" s="841" t="s">
        <v>6678</v>
      </c>
      <c r="B189" s="838" t="s">
        <v>6593</v>
      </c>
      <c r="C189" s="838" t="s">
        <v>6593</v>
      </c>
      <c r="D189" s="840" t="s">
        <v>6593</v>
      </c>
      <c r="E189" s="838" t="s">
        <v>6593</v>
      </c>
      <c r="F189" s="838" t="s">
        <v>6593</v>
      </c>
      <c r="G189" s="738"/>
      <c r="H189" s="832"/>
      <c r="I189" s="831"/>
      <c r="J189" s="830"/>
      <c r="K189" s="829"/>
      <c r="L189" s="835"/>
    </row>
    <row r="190" spans="1:12" s="834" customFormat="1" ht="142.5" customHeight="1">
      <c r="A190" s="837" t="s">
        <v>6677</v>
      </c>
      <c r="B190" s="836" t="s">
        <v>6675</v>
      </c>
      <c r="C190" s="688">
        <v>1.5</v>
      </c>
      <c r="D190" s="815">
        <f t="shared" ref="D190:D209" si="20">SUM(E190-C190)/E190</f>
        <v>0.40301003344481617</v>
      </c>
      <c r="E190" s="688">
        <f t="shared" ref="E190:E209" si="21">(F190/1.19)</f>
        <v>2.5126050420168071</v>
      </c>
      <c r="F190" s="705">
        <v>2.99</v>
      </c>
      <c r="G190" s="738"/>
      <c r="H190" s="832"/>
      <c r="I190" s="831"/>
      <c r="J190" s="830"/>
      <c r="K190" s="829"/>
      <c r="L190" s="835"/>
    </row>
    <row r="191" spans="1:12" ht="141.75" customHeight="1">
      <c r="A191" s="837" t="s">
        <v>6676</v>
      </c>
      <c r="B191" s="836" t="s">
        <v>6675</v>
      </c>
      <c r="C191" s="688">
        <v>1.5</v>
      </c>
      <c r="D191" s="815">
        <f t="shared" si="20"/>
        <v>0.40301003344481617</v>
      </c>
      <c r="E191" s="688">
        <f t="shared" si="21"/>
        <v>2.5126050420168071</v>
      </c>
      <c r="F191" s="705">
        <v>2.99</v>
      </c>
      <c r="G191" s="738"/>
      <c r="H191" s="832"/>
      <c r="I191" s="831"/>
      <c r="J191" s="830"/>
      <c r="K191" s="829"/>
      <c r="L191" s="854"/>
    </row>
    <row r="192" spans="1:12" s="834" customFormat="1" ht="129" customHeight="1">
      <c r="A192" s="837" t="s">
        <v>6674</v>
      </c>
      <c r="B192" s="836" t="s">
        <v>6673</v>
      </c>
      <c r="C192" s="688">
        <v>1.5</v>
      </c>
      <c r="D192" s="815">
        <f t="shared" si="20"/>
        <v>0.40301003344481617</v>
      </c>
      <c r="E192" s="688">
        <f t="shared" si="21"/>
        <v>2.5126050420168071</v>
      </c>
      <c r="F192" s="705">
        <v>2.99</v>
      </c>
      <c r="G192" s="738"/>
      <c r="H192" s="832"/>
      <c r="I192" s="831"/>
      <c r="J192" s="830"/>
      <c r="K192" s="829"/>
      <c r="L192" s="835"/>
    </row>
    <row r="193" spans="1:12" s="834" customFormat="1" ht="129" customHeight="1">
      <c r="A193" s="837" t="s">
        <v>6672</v>
      </c>
      <c r="B193" s="836" t="s">
        <v>6671</v>
      </c>
      <c r="C193" s="688">
        <v>1.5</v>
      </c>
      <c r="D193" s="815">
        <f t="shared" si="20"/>
        <v>0.40301003344481617</v>
      </c>
      <c r="E193" s="688">
        <f t="shared" si="21"/>
        <v>2.5126050420168071</v>
      </c>
      <c r="F193" s="705">
        <v>2.99</v>
      </c>
      <c r="G193" s="738"/>
      <c r="H193" s="832"/>
      <c r="I193" s="831"/>
      <c r="J193" s="830"/>
      <c r="K193" s="829"/>
      <c r="L193" s="835"/>
    </row>
    <row r="194" spans="1:12" s="834" customFormat="1">
      <c r="A194" s="837" t="s">
        <v>6670</v>
      </c>
      <c r="B194" s="836" t="s">
        <v>6660</v>
      </c>
      <c r="C194" s="688">
        <v>4.5</v>
      </c>
      <c r="D194" s="815">
        <f t="shared" si="20"/>
        <v>0.40433815350389329</v>
      </c>
      <c r="E194" s="688">
        <f t="shared" si="21"/>
        <v>7.5546218487394965</v>
      </c>
      <c r="F194" s="705">
        <v>8.99</v>
      </c>
      <c r="G194" s="738"/>
      <c r="H194" s="832"/>
      <c r="I194" s="831"/>
      <c r="J194" s="830"/>
      <c r="K194" s="829"/>
      <c r="L194" s="835"/>
    </row>
    <row r="195" spans="1:12" s="834" customFormat="1">
      <c r="A195" s="837" t="s">
        <v>6669</v>
      </c>
      <c r="B195" s="836" t="s">
        <v>6660</v>
      </c>
      <c r="C195" s="688">
        <v>4.5</v>
      </c>
      <c r="D195" s="815">
        <f t="shared" si="20"/>
        <v>0.40433815350389329</v>
      </c>
      <c r="E195" s="688">
        <f t="shared" si="21"/>
        <v>7.5546218487394965</v>
      </c>
      <c r="F195" s="705">
        <v>8.99</v>
      </c>
      <c r="G195" s="738"/>
      <c r="H195" s="832"/>
      <c r="I195" s="831"/>
      <c r="J195" s="830"/>
      <c r="K195" s="829"/>
      <c r="L195" s="835"/>
    </row>
    <row r="196" spans="1:12" s="834" customFormat="1">
      <c r="A196" s="837" t="s">
        <v>6668</v>
      </c>
      <c r="B196" s="836" t="s">
        <v>6660</v>
      </c>
      <c r="C196" s="688">
        <v>4.5</v>
      </c>
      <c r="D196" s="815">
        <f t="shared" si="20"/>
        <v>0.40433815350389329</v>
      </c>
      <c r="E196" s="688">
        <f t="shared" si="21"/>
        <v>7.5546218487394965</v>
      </c>
      <c r="F196" s="705">
        <v>8.99</v>
      </c>
      <c r="G196" s="738"/>
      <c r="H196" s="832"/>
      <c r="I196" s="831"/>
      <c r="J196" s="830"/>
      <c r="K196" s="829"/>
      <c r="L196" s="835"/>
    </row>
    <row r="197" spans="1:12" s="834" customFormat="1">
      <c r="A197" s="837" t="s">
        <v>6667</v>
      </c>
      <c r="B197" s="836" t="s">
        <v>6660</v>
      </c>
      <c r="C197" s="688">
        <v>4.5</v>
      </c>
      <c r="D197" s="815">
        <f t="shared" si="20"/>
        <v>0.40433815350389329</v>
      </c>
      <c r="E197" s="688">
        <f t="shared" si="21"/>
        <v>7.5546218487394965</v>
      </c>
      <c r="F197" s="705">
        <v>8.99</v>
      </c>
      <c r="G197" s="738"/>
      <c r="H197" s="832"/>
      <c r="I197" s="831"/>
      <c r="J197" s="830"/>
      <c r="K197" s="829"/>
      <c r="L197" s="835"/>
    </row>
    <row r="198" spans="1:12" s="834" customFormat="1">
      <c r="A198" s="837" t="s">
        <v>6666</v>
      </c>
      <c r="B198" s="836" t="s">
        <v>6660</v>
      </c>
      <c r="C198" s="688">
        <v>4.5</v>
      </c>
      <c r="D198" s="815">
        <f t="shared" si="20"/>
        <v>0.40433815350389329</v>
      </c>
      <c r="E198" s="688">
        <f t="shared" si="21"/>
        <v>7.5546218487394965</v>
      </c>
      <c r="F198" s="705">
        <v>8.99</v>
      </c>
      <c r="G198" s="738"/>
      <c r="H198" s="832"/>
      <c r="I198" s="831"/>
      <c r="J198" s="830"/>
      <c r="K198" s="829"/>
      <c r="L198" s="835"/>
    </row>
    <row r="199" spans="1:12" s="834" customFormat="1">
      <c r="A199" s="837" t="s">
        <v>6665</v>
      </c>
      <c r="B199" s="836" t="s">
        <v>6660</v>
      </c>
      <c r="C199" s="688">
        <v>4.5</v>
      </c>
      <c r="D199" s="815">
        <f t="shared" si="20"/>
        <v>0.40433815350389329</v>
      </c>
      <c r="E199" s="688">
        <f t="shared" si="21"/>
        <v>7.5546218487394965</v>
      </c>
      <c r="F199" s="705">
        <v>8.99</v>
      </c>
      <c r="G199" s="738"/>
      <c r="H199" s="832"/>
      <c r="I199" s="831"/>
      <c r="J199" s="830"/>
      <c r="K199" s="829"/>
      <c r="L199" s="835"/>
    </row>
    <row r="200" spans="1:12" s="834" customFormat="1">
      <c r="A200" s="837" t="s">
        <v>6664</v>
      </c>
      <c r="B200" s="836" t="s">
        <v>6660</v>
      </c>
      <c r="C200" s="688">
        <v>4.5</v>
      </c>
      <c r="D200" s="815">
        <f t="shared" si="20"/>
        <v>0.40433815350389329</v>
      </c>
      <c r="E200" s="688">
        <f t="shared" si="21"/>
        <v>7.5546218487394965</v>
      </c>
      <c r="F200" s="705">
        <v>8.99</v>
      </c>
      <c r="G200" s="738"/>
      <c r="H200" s="832"/>
      <c r="I200" s="831"/>
      <c r="J200" s="830"/>
      <c r="K200" s="829"/>
      <c r="L200" s="835"/>
    </row>
    <row r="201" spans="1:12" s="834" customFormat="1">
      <c r="A201" s="837" t="s">
        <v>6663</v>
      </c>
      <c r="B201" s="836" t="s">
        <v>6660</v>
      </c>
      <c r="C201" s="688">
        <v>4.5</v>
      </c>
      <c r="D201" s="815">
        <f t="shared" si="20"/>
        <v>0.40433815350389329</v>
      </c>
      <c r="E201" s="688">
        <f t="shared" si="21"/>
        <v>7.5546218487394965</v>
      </c>
      <c r="F201" s="705">
        <v>8.99</v>
      </c>
      <c r="G201" s="738"/>
      <c r="H201" s="832"/>
      <c r="I201" s="831"/>
      <c r="J201" s="830"/>
      <c r="K201" s="829"/>
      <c r="L201" s="835"/>
    </row>
    <row r="202" spans="1:12" s="834" customFormat="1">
      <c r="A202" s="837" t="s">
        <v>6662</v>
      </c>
      <c r="B202" s="836" t="s">
        <v>6660</v>
      </c>
      <c r="C202" s="688">
        <v>4.5</v>
      </c>
      <c r="D202" s="815">
        <f t="shared" si="20"/>
        <v>0.40433815350389329</v>
      </c>
      <c r="E202" s="688">
        <f t="shared" si="21"/>
        <v>7.5546218487394965</v>
      </c>
      <c r="F202" s="705">
        <v>8.99</v>
      </c>
      <c r="G202" s="738"/>
      <c r="H202" s="832"/>
      <c r="I202" s="831"/>
      <c r="J202" s="830"/>
      <c r="K202" s="829"/>
      <c r="L202" s="835"/>
    </row>
    <row r="203" spans="1:12" s="834" customFormat="1">
      <c r="A203" s="837" t="s">
        <v>6661</v>
      </c>
      <c r="B203" s="836" t="s">
        <v>6660</v>
      </c>
      <c r="C203" s="688">
        <v>4.5</v>
      </c>
      <c r="D203" s="815">
        <f t="shared" si="20"/>
        <v>0.40433815350389329</v>
      </c>
      <c r="E203" s="688">
        <f t="shared" si="21"/>
        <v>7.5546218487394965</v>
      </c>
      <c r="F203" s="705">
        <v>8.99</v>
      </c>
      <c r="G203" s="738"/>
      <c r="H203" s="832"/>
      <c r="I203" s="831"/>
      <c r="J203" s="830"/>
      <c r="K203" s="829"/>
      <c r="L203" s="835"/>
    </row>
    <row r="204" spans="1:12" s="834" customFormat="1">
      <c r="A204" s="837" t="s">
        <v>6659</v>
      </c>
      <c r="B204" s="836" t="s">
        <v>6656</v>
      </c>
      <c r="C204" s="688">
        <v>3</v>
      </c>
      <c r="D204" s="815">
        <f t="shared" si="20"/>
        <v>0.40400667779632732</v>
      </c>
      <c r="E204" s="688">
        <f t="shared" si="21"/>
        <v>5.033613445378152</v>
      </c>
      <c r="F204" s="705">
        <v>5.99</v>
      </c>
      <c r="G204" s="738"/>
      <c r="H204" s="832"/>
      <c r="I204" s="831"/>
      <c r="J204" s="830"/>
      <c r="K204" s="829"/>
      <c r="L204" s="835"/>
    </row>
    <row r="205" spans="1:12" s="834" customFormat="1">
      <c r="A205" s="837" t="s">
        <v>6658</v>
      </c>
      <c r="B205" s="836" t="s">
        <v>6656</v>
      </c>
      <c r="C205" s="688">
        <v>3</v>
      </c>
      <c r="D205" s="815">
        <f t="shared" si="20"/>
        <v>0.40400667779632732</v>
      </c>
      <c r="E205" s="688">
        <f t="shared" si="21"/>
        <v>5.033613445378152</v>
      </c>
      <c r="F205" s="705">
        <v>5.99</v>
      </c>
      <c r="G205" s="738"/>
      <c r="H205" s="832"/>
      <c r="I205" s="831"/>
      <c r="J205" s="830"/>
      <c r="K205" s="829"/>
      <c r="L205" s="835"/>
    </row>
    <row r="206" spans="1:12" s="834" customFormat="1">
      <c r="A206" s="837" t="s">
        <v>6657</v>
      </c>
      <c r="B206" s="836" t="s">
        <v>6656</v>
      </c>
      <c r="C206" s="688">
        <v>3</v>
      </c>
      <c r="D206" s="815">
        <f t="shared" si="20"/>
        <v>0.40400667779632732</v>
      </c>
      <c r="E206" s="688">
        <f t="shared" si="21"/>
        <v>5.033613445378152</v>
      </c>
      <c r="F206" s="705">
        <v>5.99</v>
      </c>
      <c r="G206" s="738"/>
      <c r="H206" s="832"/>
      <c r="I206" s="831"/>
      <c r="J206" s="830"/>
      <c r="K206" s="829"/>
      <c r="L206" s="835"/>
    </row>
    <row r="207" spans="1:12" s="834" customFormat="1">
      <c r="A207" s="837" t="s">
        <v>6655</v>
      </c>
      <c r="B207" s="836" t="s">
        <v>6652</v>
      </c>
      <c r="C207" s="688">
        <v>3</v>
      </c>
      <c r="D207" s="815">
        <f t="shared" si="20"/>
        <v>0.40400667779632732</v>
      </c>
      <c r="E207" s="688">
        <f t="shared" si="21"/>
        <v>5.033613445378152</v>
      </c>
      <c r="F207" s="705">
        <v>5.99</v>
      </c>
      <c r="G207" s="738"/>
      <c r="H207" s="832"/>
      <c r="I207" s="831"/>
      <c r="J207" s="830"/>
      <c r="K207" s="829"/>
      <c r="L207" s="835"/>
    </row>
    <row r="208" spans="1:12" s="834" customFormat="1">
      <c r="A208" s="837" t="s">
        <v>6654</v>
      </c>
      <c r="B208" s="836" t="s">
        <v>6652</v>
      </c>
      <c r="C208" s="688">
        <v>3</v>
      </c>
      <c r="D208" s="815">
        <f t="shared" si="20"/>
        <v>0.40400667779632732</v>
      </c>
      <c r="E208" s="688">
        <f t="shared" si="21"/>
        <v>5.033613445378152</v>
      </c>
      <c r="F208" s="705">
        <v>5.99</v>
      </c>
      <c r="G208" s="738"/>
      <c r="H208" s="832"/>
      <c r="I208" s="831"/>
      <c r="J208" s="830"/>
      <c r="K208" s="829"/>
      <c r="L208" s="835"/>
    </row>
    <row r="209" spans="1:12" s="834" customFormat="1">
      <c r="A209" s="837" t="s">
        <v>6653</v>
      </c>
      <c r="B209" s="836" t="s">
        <v>6652</v>
      </c>
      <c r="C209" s="688">
        <v>3</v>
      </c>
      <c r="D209" s="815">
        <f t="shared" si="20"/>
        <v>0.40400667779632732</v>
      </c>
      <c r="E209" s="688">
        <f t="shared" si="21"/>
        <v>5.033613445378152</v>
      </c>
      <c r="F209" s="705">
        <v>5.99</v>
      </c>
      <c r="G209" s="738"/>
      <c r="H209" s="832"/>
      <c r="I209" s="831"/>
      <c r="J209" s="830"/>
      <c r="K209" s="829"/>
      <c r="L209" s="835"/>
    </row>
    <row r="210" spans="1:12" s="834" customFormat="1" ht="21">
      <c r="A210" s="841" t="s">
        <v>6651</v>
      </c>
      <c r="B210" s="839" t="s">
        <v>6593</v>
      </c>
      <c r="C210" s="839" t="s">
        <v>6593</v>
      </c>
      <c r="D210" s="840" t="s">
        <v>6593</v>
      </c>
      <c r="E210" s="839" t="s">
        <v>6593</v>
      </c>
      <c r="F210" s="839" t="s">
        <v>6593</v>
      </c>
      <c r="G210" s="738"/>
      <c r="H210" s="832"/>
      <c r="I210" s="831"/>
      <c r="J210" s="830"/>
      <c r="K210" s="829"/>
      <c r="L210" s="835"/>
    </row>
    <row r="211" spans="1:12" s="834" customFormat="1" ht="21" customHeight="1">
      <c r="A211" s="837" t="s">
        <v>6650</v>
      </c>
      <c r="B211" s="836" t="s">
        <v>6640</v>
      </c>
      <c r="C211" s="688">
        <v>3</v>
      </c>
      <c r="D211" s="815">
        <f t="shared" ref="D211:D223" si="22">SUM(E211-C211)/E211</f>
        <v>0.40400667779632732</v>
      </c>
      <c r="E211" s="688">
        <f t="shared" ref="E211:E223" si="23">(F211/1.19)</f>
        <v>5.033613445378152</v>
      </c>
      <c r="F211" s="705">
        <v>5.99</v>
      </c>
      <c r="G211" s="738"/>
      <c r="H211" s="832"/>
      <c r="I211" s="831"/>
      <c r="J211" s="830"/>
      <c r="K211" s="829"/>
      <c r="L211" s="835"/>
    </row>
    <row r="212" spans="1:12">
      <c r="A212" s="837" t="s">
        <v>6649</v>
      </c>
      <c r="B212" s="836" t="s">
        <v>6640</v>
      </c>
      <c r="C212" s="688">
        <v>3</v>
      </c>
      <c r="D212" s="815">
        <f t="shared" si="22"/>
        <v>0.40400667779632732</v>
      </c>
      <c r="E212" s="688">
        <f t="shared" si="23"/>
        <v>5.033613445378152</v>
      </c>
      <c r="F212" s="705">
        <v>5.99</v>
      </c>
      <c r="G212" s="738"/>
      <c r="H212" s="832"/>
      <c r="I212" s="831"/>
      <c r="J212" s="830"/>
      <c r="K212" s="829"/>
      <c r="L212" s="854"/>
    </row>
    <row r="213" spans="1:12" s="834" customFormat="1" ht="21" customHeight="1">
      <c r="A213" s="837" t="s">
        <v>6648</v>
      </c>
      <c r="B213" s="836" t="s">
        <v>6640</v>
      </c>
      <c r="C213" s="688">
        <v>3</v>
      </c>
      <c r="D213" s="815">
        <f t="shared" si="22"/>
        <v>0.40400667779632732</v>
      </c>
      <c r="E213" s="688">
        <f t="shared" si="23"/>
        <v>5.033613445378152</v>
      </c>
      <c r="F213" s="705">
        <v>5.99</v>
      </c>
      <c r="G213" s="738"/>
      <c r="H213" s="832"/>
      <c r="I213" s="831"/>
      <c r="J213" s="830"/>
      <c r="K213" s="829"/>
      <c r="L213" s="835"/>
    </row>
    <row r="214" spans="1:12" s="834" customFormat="1" ht="21" customHeight="1">
      <c r="A214" s="837" t="s">
        <v>6647</v>
      </c>
      <c r="B214" s="836" t="s">
        <v>6640</v>
      </c>
      <c r="C214" s="688">
        <v>3</v>
      </c>
      <c r="D214" s="815">
        <f t="shared" si="22"/>
        <v>0.40400667779632732</v>
      </c>
      <c r="E214" s="688">
        <f t="shared" si="23"/>
        <v>5.033613445378152</v>
      </c>
      <c r="F214" s="705">
        <v>5.99</v>
      </c>
      <c r="G214" s="738"/>
      <c r="H214" s="832"/>
      <c r="I214" s="831"/>
      <c r="J214" s="830"/>
      <c r="K214" s="829"/>
      <c r="L214" s="835"/>
    </row>
    <row r="215" spans="1:12" s="834" customFormat="1">
      <c r="A215" s="837" t="s">
        <v>6646</v>
      </c>
      <c r="B215" s="836" t="s">
        <v>6640</v>
      </c>
      <c r="C215" s="688">
        <v>3</v>
      </c>
      <c r="D215" s="815">
        <f t="shared" si="22"/>
        <v>0.40400667779632732</v>
      </c>
      <c r="E215" s="688">
        <f t="shared" si="23"/>
        <v>5.033613445378152</v>
      </c>
      <c r="F215" s="705">
        <v>5.99</v>
      </c>
      <c r="G215" s="738"/>
      <c r="H215" s="832"/>
      <c r="I215" s="831"/>
      <c r="J215" s="830"/>
      <c r="K215" s="829"/>
      <c r="L215" s="835"/>
    </row>
    <row r="216" spans="1:12" s="834" customFormat="1">
      <c r="A216" s="837" t="s">
        <v>6645</v>
      </c>
      <c r="B216" s="836" t="s">
        <v>6640</v>
      </c>
      <c r="C216" s="688">
        <v>3</v>
      </c>
      <c r="D216" s="815">
        <f t="shared" si="22"/>
        <v>0.40400667779632732</v>
      </c>
      <c r="E216" s="688">
        <f t="shared" si="23"/>
        <v>5.033613445378152</v>
      </c>
      <c r="F216" s="705">
        <v>5.99</v>
      </c>
      <c r="G216" s="738"/>
      <c r="H216" s="832"/>
      <c r="I216" s="831"/>
      <c r="J216" s="830"/>
      <c r="K216" s="829"/>
      <c r="L216" s="835"/>
    </row>
    <row r="217" spans="1:12" s="834" customFormat="1">
      <c r="A217" s="837" t="s">
        <v>6644</v>
      </c>
      <c r="B217" s="836" t="s">
        <v>6640</v>
      </c>
      <c r="C217" s="688">
        <v>3</v>
      </c>
      <c r="D217" s="815">
        <f t="shared" si="22"/>
        <v>0.40400667779632732</v>
      </c>
      <c r="E217" s="688">
        <f t="shared" si="23"/>
        <v>5.033613445378152</v>
      </c>
      <c r="F217" s="705">
        <v>5.99</v>
      </c>
      <c r="G217" s="738"/>
      <c r="H217" s="832"/>
      <c r="I217" s="831"/>
      <c r="J217" s="830"/>
      <c r="K217" s="829"/>
      <c r="L217" s="835"/>
    </row>
    <row r="218" spans="1:12" s="834" customFormat="1">
      <c r="A218" s="837" t="s">
        <v>6643</v>
      </c>
      <c r="B218" s="836" t="s">
        <v>6640</v>
      </c>
      <c r="C218" s="688">
        <v>3</v>
      </c>
      <c r="D218" s="815">
        <f t="shared" si="22"/>
        <v>0.40400667779632732</v>
      </c>
      <c r="E218" s="688">
        <f t="shared" si="23"/>
        <v>5.033613445378152</v>
      </c>
      <c r="F218" s="705">
        <v>5.99</v>
      </c>
      <c r="G218" s="738"/>
      <c r="H218" s="832"/>
      <c r="I218" s="831"/>
      <c r="J218" s="830"/>
      <c r="K218" s="829"/>
      <c r="L218" s="835"/>
    </row>
    <row r="219" spans="1:12" s="834" customFormat="1">
      <c r="A219" s="837" t="s">
        <v>6642</v>
      </c>
      <c r="B219" s="836" t="s">
        <v>6640</v>
      </c>
      <c r="C219" s="688">
        <v>3</v>
      </c>
      <c r="D219" s="815">
        <f t="shared" si="22"/>
        <v>0.40400667779632732</v>
      </c>
      <c r="E219" s="688">
        <f t="shared" si="23"/>
        <v>5.033613445378152</v>
      </c>
      <c r="F219" s="705">
        <v>5.99</v>
      </c>
      <c r="G219" s="738"/>
      <c r="H219" s="832"/>
      <c r="I219" s="831"/>
      <c r="J219" s="830"/>
      <c r="K219" s="829"/>
      <c r="L219" s="835"/>
    </row>
    <row r="220" spans="1:12" s="834" customFormat="1">
      <c r="A220" s="837" t="s">
        <v>6641</v>
      </c>
      <c r="B220" s="836" t="s">
        <v>6640</v>
      </c>
      <c r="C220" s="688">
        <v>3</v>
      </c>
      <c r="D220" s="815">
        <f t="shared" si="22"/>
        <v>0.40400667779632732</v>
      </c>
      <c r="E220" s="688">
        <f t="shared" si="23"/>
        <v>5.033613445378152</v>
      </c>
      <c r="F220" s="705">
        <v>5.99</v>
      </c>
      <c r="G220" s="738"/>
      <c r="H220" s="832"/>
      <c r="I220" s="831"/>
      <c r="J220" s="830"/>
      <c r="K220" s="829"/>
      <c r="L220" s="835"/>
    </row>
    <row r="221" spans="1:12" s="834" customFormat="1">
      <c r="A221" s="837" t="s">
        <v>6639</v>
      </c>
      <c r="B221" s="836" t="s">
        <v>6638</v>
      </c>
      <c r="C221" s="688">
        <v>2</v>
      </c>
      <c r="D221" s="815">
        <f t="shared" si="22"/>
        <v>0.40350877192982465</v>
      </c>
      <c r="E221" s="688">
        <f t="shared" si="23"/>
        <v>3.3529411764705888</v>
      </c>
      <c r="F221" s="705">
        <v>3.99</v>
      </c>
      <c r="G221" s="738"/>
      <c r="H221" s="832"/>
      <c r="I221" s="831"/>
      <c r="J221" s="830"/>
      <c r="K221" s="829"/>
      <c r="L221" s="835"/>
    </row>
    <row r="222" spans="1:12" s="834" customFormat="1">
      <c r="A222" s="837" t="s">
        <v>6637</v>
      </c>
      <c r="B222" s="836" t="s">
        <v>6635</v>
      </c>
      <c r="C222" s="688">
        <v>1.5</v>
      </c>
      <c r="D222" s="815">
        <f t="shared" si="22"/>
        <v>0.40301003344481617</v>
      </c>
      <c r="E222" s="688">
        <f t="shared" si="23"/>
        <v>2.5126050420168071</v>
      </c>
      <c r="F222" s="705">
        <v>2.99</v>
      </c>
      <c r="G222" s="738"/>
      <c r="H222" s="832"/>
      <c r="I222" s="831"/>
      <c r="J222" s="830"/>
      <c r="K222" s="829"/>
      <c r="L222" s="835"/>
    </row>
    <row r="223" spans="1:12" s="834" customFormat="1">
      <c r="A223" s="837" t="s">
        <v>6636</v>
      </c>
      <c r="B223" s="836" t="s">
        <v>6635</v>
      </c>
      <c r="C223" s="688">
        <v>1.5</v>
      </c>
      <c r="D223" s="815">
        <f t="shared" si="22"/>
        <v>0.40301003344481617</v>
      </c>
      <c r="E223" s="688">
        <f t="shared" si="23"/>
        <v>2.5126050420168071</v>
      </c>
      <c r="F223" s="705">
        <v>2.99</v>
      </c>
      <c r="G223" s="738"/>
      <c r="H223" s="832"/>
      <c r="I223" s="831"/>
      <c r="J223" s="830"/>
      <c r="K223" s="829"/>
      <c r="L223" s="835"/>
    </row>
    <row r="224" spans="1:12" s="834" customFormat="1" ht="21">
      <c r="A224" s="841" t="s">
        <v>6634</v>
      </c>
      <c r="B224" s="841"/>
      <c r="C224" s="859"/>
      <c r="D224" s="860"/>
      <c r="E224" s="859"/>
      <c r="F224" s="858"/>
      <c r="G224" s="738"/>
      <c r="H224" s="832"/>
      <c r="I224" s="831"/>
      <c r="J224" s="830"/>
      <c r="K224" s="829"/>
      <c r="L224" s="835"/>
    </row>
    <row r="225" spans="1:12" s="834" customFormat="1" ht="24">
      <c r="A225" s="837" t="s">
        <v>6633</v>
      </c>
      <c r="B225" s="836" t="s">
        <v>6632</v>
      </c>
      <c r="C225" s="688">
        <v>6</v>
      </c>
      <c r="D225" s="815">
        <f t="shared" ref="D225:D230" si="24">SUM(E225-C225)/E225</f>
        <v>0.40450375312760645</v>
      </c>
      <c r="E225" s="688">
        <f t="shared" ref="E225:E230" si="25">(F225/1.19)</f>
        <v>10.075630252100842</v>
      </c>
      <c r="F225" s="705">
        <v>11.99</v>
      </c>
      <c r="G225" s="738"/>
      <c r="H225" s="832"/>
      <c r="I225" s="831"/>
      <c r="J225" s="830"/>
      <c r="K225" s="829"/>
      <c r="L225" s="835"/>
    </row>
    <row r="226" spans="1:12" s="834" customFormat="1" ht="24">
      <c r="A226" s="837" t="s">
        <v>6631</v>
      </c>
      <c r="B226" s="836" t="s">
        <v>6630</v>
      </c>
      <c r="C226" s="688">
        <v>6.5</v>
      </c>
      <c r="D226" s="815">
        <f t="shared" si="24"/>
        <v>0.40454195535026943</v>
      </c>
      <c r="E226" s="688">
        <f t="shared" si="25"/>
        <v>10.915966386554622</v>
      </c>
      <c r="F226" s="705">
        <v>12.99</v>
      </c>
      <c r="G226" s="738"/>
      <c r="H226" s="832"/>
      <c r="I226" s="831"/>
      <c r="J226" s="830"/>
      <c r="K226" s="829"/>
      <c r="L226" s="835"/>
    </row>
    <row r="227" spans="1:12" s="834" customFormat="1" ht="24" customHeight="1">
      <c r="A227" s="837" t="s">
        <v>6629</v>
      </c>
      <c r="B227" s="836" t="s">
        <v>6627</v>
      </c>
      <c r="C227" s="688">
        <v>5</v>
      </c>
      <c r="D227" s="815">
        <f t="shared" si="24"/>
        <v>0.40440440440440445</v>
      </c>
      <c r="E227" s="688">
        <f t="shared" si="25"/>
        <v>8.3949579831932777</v>
      </c>
      <c r="F227" s="705">
        <v>9.99</v>
      </c>
      <c r="G227" s="738"/>
      <c r="H227" s="832"/>
      <c r="I227" s="831"/>
      <c r="J227" s="830"/>
      <c r="K227" s="829"/>
      <c r="L227" s="835"/>
    </row>
    <row r="228" spans="1:12" ht="24">
      <c r="A228" s="837" t="s">
        <v>6628</v>
      </c>
      <c r="B228" s="836" t="s">
        <v>6627</v>
      </c>
      <c r="C228" s="688">
        <v>5</v>
      </c>
      <c r="D228" s="815">
        <f t="shared" si="24"/>
        <v>0.40440440440440445</v>
      </c>
      <c r="E228" s="688">
        <f t="shared" si="25"/>
        <v>8.3949579831932777</v>
      </c>
      <c r="F228" s="705">
        <v>9.99</v>
      </c>
      <c r="G228" s="738"/>
      <c r="H228" s="832"/>
      <c r="I228" s="831"/>
      <c r="J228" s="830"/>
      <c r="K228" s="829"/>
      <c r="L228" s="854"/>
    </row>
    <row r="229" spans="1:12" s="834" customFormat="1" ht="24">
      <c r="A229" s="837" t="s">
        <v>6626</v>
      </c>
      <c r="B229" s="836" t="s">
        <v>6624</v>
      </c>
      <c r="C229" s="688">
        <v>7</v>
      </c>
      <c r="D229" s="815">
        <f t="shared" si="24"/>
        <v>0.40457469621157977</v>
      </c>
      <c r="E229" s="688">
        <f t="shared" si="25"/>
        <v>11.756302521008404</v>
      </c>
      <c r="F229" s="705">
        <v>13.99</v>
      </c>
      <c r="G229" s="738"/>
      <c r="H229" s="832"/>
      <c r="I229" s="831"/>
      <c r="J229" s="830"/>
      <c r="K229" s="829"/>
      <c r="L229" s="835"/>
    </row>
    <row r="230" spans="1:12" s="834" customFormat="1" ht="24">
      <c r="A230" s="837" t="s">
        <v>6625</v>
      </c>
      <c r="B230" s="836" t="s">
        <v>6624</v>
      </c>
      <c r="C230" s="688">
        <v>7</v>
      </c>
      <c r="D230" s="815">
        <f t="shared" si="24"/>
        <v>0.40457469621157977</v>
      </c>
      <c r="E230" s="688">
        <f t="shared" si="25"/>
        <v>11.756302521008404</v>
      </c>
      <c r="F230" s="705">
        <v>13.99</v>
      </c>
      <c r="G230" s="738"/>
      <c r="H230" s="832"/>
      <c r="I230" s="831"/>
      <c r="J230" s="830"/>
      <c r="K230" s="829"/>
      <c r="L230" s="835"/>
    </row>
    <row r="231" spans="1:12" s="834" customFormat="1" ht="21">
      <c r="A231" s="841" t="s">
        <v>6623</v>
      </c>
      <c r="B231" s="841"/>
      <c r="C231" s="839" t="s">
        <v>6593</v>
      </c>
      <c r="D231" s="840" t="s">
        <v>6593</v>
      </c>
      <c r="E231" s="839" t="s">
        <v>6593</v>
      </c>
      <c r="F231" s="857"/>
      <c r="G231" s="738"/>
      <c r="H231" s="832"/>
      <c r="I231" s="831"/>
      <c r="J231" s="830"/>
      <c r="K231" s="829"/>
      <c r="L231" s="835"/>
    </row>
    <row r="232" spans="1:12" s="834" customFormat="1">
      <c r="A232" s="701" t="s">
        <v>6622</v>
      </c>
      <c r="B232" s="855" t="s">
        <v>6621</v>
      </c>
      <c r="C232" s="688">
        <v>9.5</v>
      </c>
      <c r="D232" s="815">
        <f t="shared" ref="D232:D245" si="26">SUM(E232-C232)/E232</f>
        <v>0.2458305537024684</v>
      </c>
      <c r="E232" s="688">
        <f t="shared" ref="E232:E245" si="27">(F232/1.19)</f>
        <v>12.596638655462186</v>
      </c>
      <c r="F232" s="705">
        <v>14.99</v>
      </c>
      <c r="G232" s="747"/>
      <c r="H232" s="832"/>
      <c r="I232" s="829"/>
      <c r="J232" s="842"/>
      <c r="K232" s="829"/>
      <c r="L232" s="835"/>
    </row>
    <row r="233" spans="1:12" s="834" customFormat="1" ht="30">
      <c r="A233" s="856" t="s">
        <v>6620</v>
      </c>
      <c r="B233" s="855" t="s">
        <v>6619</v>
      </c>
      <c r="C233" s="688">
        <v>7.9</v>
      </c>
      <c r="D233" s="815">
        <f t="shared" si="26"/>
        <v>0.27628945342571209</v>
      </c>
      <c r="E233" s="688">
        <f t="shared" si="27"/>
        <v>10.915966386554622</v>
      </c>
      <c r="F233" s="705">
        <v>12.99</v>
      </c>
      <c r="G233" s="747"/>
      <c r="H233" s="832"/>
      <c r="I233" s="829"/>
      <c r="J233" s="842"/>
      <c r="K233" s="829"/>
      <c r="L233" s="835"/>
    </row>
    <row r="234" spans="1:12" s="834" customFormat="1" ht="30">
      <c r="A234" s="856" t="s">
        <v>6618</v>
      </c>
      <c r="B234" s="855" t="s">
        <v>6617</v>
      </c>
      <c r="C234" s="688">
        <v>6.9</v>
      </c>
      <c r="D234" s="815">
        <f t="shared" si="26"/>
        <v>0.17807807807807807</v>
      </c>
      <c r="E234" s="688">
        <f t="shared" si="27"/>
        <v>8.3949579831932777</v>
      </c>
      <c r="F234" s="705">
        <v>9.99</v>
      </c>
      <c r="G234" s="747"/>
      <c r="H234" s="832"/>
      <c r="I234" s="829"/>
      <c r="J234" s="842"/>
      <c r="K234" s="829"/>
      <c r="L234" s="835"/>
    </row>
    <row r="235" spans="1:12" s="834" customFormat="1">
      <c r="A235" s="837" t="s">
        <v>6616</v>
      </c>
      <c r="B235" s="836" t="s">
        <v>6615</v>
      </c>
      <c r="C235" s="688">
        <v>10</v>
      </c>
      <c r="D235" s="815">
        <f t="shared" si="26"/>
        <v>0.40470235117558784</v>
      </c>
      <c r="E235" s="688">
        <f t="shared" si="27"/>
        <v>16.798319327731093</v>
      </c>
      <c r="F235" s="705">
        <v>19.989999999999998</v>
      </c>
      <c r="G235" s="738"/>
      <c r="H235" s="832"/>
      <c r="I235" s="831"/>
      <c r="J235" s="830"/>
      <c r="K235" s="829"/>
      <c r="L235" s="835"/>
    </row>
    <row r="236" spans="1:12" s="834" customFormat="1">
      <c r="A236" s="837" t="s">
        <v>6614</v>
      </c>
      <c r="B236" s="852" t="s">
        <v>6613</v>
      </c>
      <c r="C236" s="688">
        <v>12</v>
      </c>
      <c r="D236" s="815">
        <f t="shared" si="26"/>
        <v>0.40475197999166318</v>
      </c>
      <c r="E236" s="688">
        <f t="shared" si="27"/>
        <v>20.159663865546218</v>
      </c>
      <c r="F236" s="705">
        <v>23.99</v>
      </c>
      <c r="G236" s="738"/>
      <c r="H236" s="832"/>
      <c r="I236" s="831"/>
      <c r="J236" s="830"/>
      <c r="K236" s="829"/>
      <c r="L236" s="835"/>
    </row>
    <row r="237" spans="1:12" s="834" customFormat="1" ht="21" customHeight="1">
      <c r="A237" s="837" t="s">
        <v>6612</v>
      </c>
      <c r="B237" s="836" t="s">
        <v>6611</v>
      </c>
      <c r="C237" s="688">
        <v>16</v>
      </c>
      <c r="D237" s="815">
        <f t="shared" si="26"/>
        <v>0.40481400437636761</v>
      </c>
      <c r="E237" s="688">
        <f t="shared" si="27"/>
        <v>26.882352941176471</v>
      </c>
      <c r="F237" s="705">
        <v>31.99</v>
      </c>
      <c r="G237" s="738"/>
      <c r="H237" s="832"/>
      <c r="I237" s="831"/>
      <c r="J237" s="830"/>
      <c r="K237" s="829"/>
      <c r="L237" s="835"/>
    </row>
    <row r="238" spans="1:12" ht="21" customHeight="1">
      <c r="A238" s="837" t="s">
        <v>6610</v>
      </c>
      <c r="B238" s="836" t="s">
        <v>6609</v>
      </c>
      <c r="C238" s="688">
        <v>16</v>
      </c>
      <c r="D238" s="815">
        <f t="shared" si="26"/>
        <v>0.40481400437636761</v>
      </c>
      <c r="E238" s="688">
        <f t="shared" si="27"/>
        <v>26.882352941176471</v>
      </c>
      <c r="F238" s="705">
        <v>31.99</v>
      </c>
      <c r="G238" s="738"/>
      <c r="H238" s="832"/>
      <c r="I238" s="831"/>
      <c r="J238" s="830"/>
      <c r="K238" s="829"/>
      <c r="L238" s="854"/>
    </row>
    <row r="239" spans="1:12" s="834" customFormat="1" ht="24">
      <c r="A239" s="837" t="s">
        <v>6608</v>
      </c>
      <c r="B239" s="836" t="s">
        <v>6607</v>
      </c>
      <c r="C239" s="688">
        <v>18</v>
      </c>
      <c r="D239" s="815">
        <f t="shared" si="26"/>
        <v>0.40483467629897196</v>
      </c>
      <c r="E239" s="688">
        <f t="shared" si="27"/>
        <v>30.243697478991599</v>
      </c>
      <c r="F239" s="705">
        <v>35.99</v>
      </c>
      <c r="G239" s="738"/>
      <c r="H239" s="832"/>
      <c r="I239" s="831"/>
      <c r="J239" s="830"/>
      <c r="K239" s="829"/>
      <c r="L239" s="835"/>
    </row>
    <row r="240" spans="1:12" s="834" customFormat="1">
      <c r="A240" s="837" t="s">
        <v>6606</v>
      </c>
      <c r="B240" s="836" t="s">
        <v>6605</v>
      </c>
      <c r="C240" s="688">
        <v>13.5</v>
      </c>
      <c r="D240" s="815">
        <f t="shared" si="26"/>
        <v>0.40477954798073362</v>
      </c>
      <c r="E240" s="688">
        <f t="shared" si="27"/>
        <v>22.680672268907564</v>
      </c>
      <c r="F240" s="705">
        <v>26.99</v>
      </c>
      <c r="G240" s="747"/>
      <c r="H240" s="832"/>
      <c r="I240" s="829"/>
      <c r="J240" s="842"/>
      <c r="K240" s="829"/>
      <c r="L240" s="835"/>
    </row>
    <row r="241" spans="1:12" s="834" customFormat="1">
      <c r="A241" s="837" t="s">
        <v>6604</v>
      </c>
      <c r="B241" s="836" t="s">
        <v>6603</v>
      </c>
      <c r="C241" s="688">
        <v>14.5</v>
      </c>
      <c r="D241" s="815">
        <f t="shared" si="26"/>
        <v>0.13681840920460234</v>
      </c>
      <c r="E241" s="688">
        <f t="shared" si="27"/>
        <v>16.798319327731093</v>
      </c>
      <c r="F241" s="705">
        <v>19.989999999999998</v>
      </c>
      <c r="H241" s="853"/>
      <c r="I241" s="829"/>
      <c r="J241" s="842"/>
      <c r="K241" s="829"/>
      <c r="L241" s="835"/>
    </row>
    <row r="242" spans="1:12" s="834" customFormat="1" ht="24">
      <c r="A242" s="837" t="s">
        <v>6602</v>
      </c>
      <c r="B242" s="852" t="s">
        <v>6601</v>
      </c>
      <c r="C242" s="688">
        <v>15.5</v>
      </c>
      <c r="D242" s="815">
        <f t="shared" si="26"/>
        <v>0.40480800258147787</v>
      </c>
      <c r="E242" s="688">
        <f t="shared" si="27"/>
        <v>26.042016806722689</v>
      </c>
      <c r="F242" s="705">
        <v>30.99</v>
      </c>
      <c r="G242" s="738"/>
      <c r="H242" s="832"/>
      <c r="I242" s="831"/>
      <c r="J242" s="830"/>
      <c r="K242" s="829"/>
      <c r="L242" s="835"/>
    </row>
    <row r="243" spans="1:12" s="834" customFormat="1">
      <c r="A243" s="837" t="s">
        <v>6600</v>
      </c>
      <c r="B243" s="836" t="s">
        <v>6599</v>
      </c>
      <c r="C243" s="688">
        <v>18.5</v>
      </c>
      <c r="D243" s="815">
        <f t="shared" si="26"/>
        <v>0.26592197399133044</v>
      </c>
      <c r="E243" s="688">
        <f t="shared" si="27"/>
        <v>25.201680672268907</v>
      </c>
      <c r="F243" s="705">
        <v>29.99</v>
      </c>
      <c r="G243" s="747"/>
      <c r="H243" s="832"/>
      <c r="I243" s="829"/>
      <c r="J243" s="842"/>
      <c r="K243" s="829"/>
      <c r="L243" s="835"/>
    </row>
    <row r="244" spans="1:12" s="834" customFormat="1" ht="24">
      <c r="A244" s="837" t="s">
        <v>6598</v>
      </c>
      <c r="B244" s="836" t="s">
        <v>6597</v>
      </c>
      <c r="C244" s="688">
        <v>9</v>
      </c>
      <c r="D244" s="815">
        <f t="shared" si="26"/>
        <v>0.40466926070038911</v>
      </c>
      <c r="E244" s="688">
        <f t="shared" si="27"/>
        <v>15.117647058823529</v>
      </c>
      <c r="F244" s="705">
        <v>17.989999999999998</v>
      </c>
      <c r="G244" s="738"/>
      <c r="H244" s="832"/>
      <c r="I244" s="831"/>
      <c r="J244" s="830"/>
      <c r="K244" s="829"/>
      <c r="L244" s="835"/>
    </row>
    <row r="245" spans="1:12" s="834" customFormat="1" ht="36">
      <c r="A245" s="837" t="s">
        <v>6596</v>
      </c>
      <c r="B245" s="836" t="s">
        <v>6595</v>
      </c>
      <c r="C245" s="688">
        <v>8.2899999999999991</v>
      </c>
      <c r="D245" s="815">
        <f t="shared" si="26"/>
        <v>0.24056197074672836</v>
      </c>
      <c r="E245" s="688">
        <f t="shared" si="27"/>
        <v>10.915966386554622</v>
      </c>
      <c r="F245" s="705">
        <v>12.99</v>
      </c>
      <c r="G245" s="747"/>
      <c r="H245" s="832"/>
      <c r="I245" s="829"/>
      <c r="J245" s="842"/>
      <c r="K245" s="829"/>
      <c r="L245" s="835"/>
    </row>
    <row r="246" spans="1:12" s="834" customFormat="1" ht="21">
      <c r="A246" s="841" t="s">
        <v>6594</v>
      </c>
      <c r="B246" s="841"/>
      <c r="C246" s="839" t="s">
        <v>6593</v>
      </c>
      <c r="D246" s="840" t="s">
        <v>6593</v>
      </c>
      <c r="E246" s="839" t="s">
        <v>6593</v>
      </c>
      <c r="F246" s="838" t="s">
        <v>6593</v>
      </c>
      <c r="G246" s="738"/>
      <c r="H246" s="832"/>
      <c r="I246" s="831"/>
      <c r="J246" s="830"/>
      <c r="K246" s="829"/>
      <c r="L246" s="835"/>
    </row>
    <row r="247" spans="1:12" s="834" customFormat="1" ht="132">
      <c r="A247" s="837" t="s">
        <v>6592</v>
      </c>
      <c r="B247" s="836" t="s">
        <v>6591</v>
      </c>
      <c r="C247" s="688">
        <v>1.5</v>
      </c>
      <c r="D247" s="815">
        <f>SUM(E247-C247)/E247</f>
        <v>0.40301003344481617</v>
      </c>
      <c r="E247" s="688">
        <f>(F247/1.19)</f>
        <v>2.5126050420168071</v>
      </c>
      <c r="F247" s="705">
        <v>2.99</v>
      </c>
      <c r="G247" s="738"/>
      <c r="H247" s="832"/>
      <c r="I247" s="831"/>
      <c r="J247" s="830"/>
      <c r="K247" s="829"/>
      <c r="L247" s="835"/>
    </row>
    <row r="248" spans="1:12" s="834" customFormat="1" ht="132">
      <c r="A248" s="837" t="s">
        <v>6590</v>
      </c>
      <c r="B248" s="836" t="s">
        <v>6589</v>
      </c>
      <c r="C248" s="688">
        <v>1.5</v>
      </c>
      <c r="D248" s="815">
        <f>SUM(E248-C248)/E248</f>
        <v>0.40301003344481617</v>
      </c>
      <c r="E248" s="688">
        <f>(F248/1.19)</f>
        <v>2.5126050420168071</v>
      </c>
      <c r="F248" s="705">
        <v>2.99</v>
      </c>
      <c r="G248" s="738"/>
      <c r="H248" s="832"/>
      <c r="I248" s="831"/>
      <c r="J248" s="830"/>
      <c r="K248" s="829"/>
      <c r="L248" s="835"/>
    </row>
    <row r="249" spans="1:12" s="834" customFormat="1" ht="21" customHeight="1">
      <c r="A249" s="833"/>
      <c r="B249" s="833"/>
      <c r="C249" s="833"/>
      <c r="D249" s="833"/>
      <c r="E249" s="833"/>
      <c r="F249" s="833"/>
      <c r="G249" s="747"/>
      <c r="H249" s="832"/>
      <c r="I249" s="831"/>
      <c r="J249" s="830"/>
      <c r="K249" s="829"/>
    </row>
    <row r="250" spans="1:12" s="834" customFormat="1" ht="24" customHeight="1">
      <c r="A250" s="833"/>
      <c r="B250" s="833"/>
      <c r="C250" s="833"/>
      <c r="D250" s="833"/>
      <c r="E250" s="833"/>
      <c r="F250" s="833"/>
      <c r="G250" s="747"/>
      <c r="H250" s="832"/>
      <c r="I250" s="831"/>
      <c r="J250" s="830"/>
      <c r="K250" s="829"/>
    </row>
    <row r="251" spans="1:12" s="834" customFormat="1">
      <c r="A251" s="833"/>
      <c r="B251" s="833"/>
      <c r="C251" s="27"/>
      <c r="D251" s="741"/>
      <c r="E251" s="27"/>
      <c r="F251" s="510"/>
      <c r="G251" s="833"/>
      <c r="H251" s="832"/>
      <c r="I251" s="831"/>
      <c r="J251" s="830"/>
      <c r="K251" s="829"/>
    </row>
    <row r="252" spans="1:12">
      <c r="A252" s="833"/>
      <c r="B252" s="833"/>
      <c r="C252" s="27"/>
      <c r="D252" s="741"/>
      <c r="E252" s="27"/>
      <c r="G252" s="833"/>
      <c r="H252" s="832"/>
      <c r="I252" s="831"/>
      <c r="J252" s="830"/>
      <c r="K252" s="829"/>
    </row>
    <row r="253" spans="1:12" s="834" customFormat="1">
      <c r="A253" s="833"/>
      <c r="B253" s="833"/>
      <c r="C253" s="27"/>
      <c r="D253" s="741"/>
      <c r="E253" s="27"/>
      <c r="F253" s="510"/>
      <c r="G253" s="747"/>
      <c r="H253" s="832"/>
      <c r="I253" s="831"/>
      <c r="J253" s="830"/>
      <c r="K253" s="829"/>
    </row>
    <row r="254" spans="1:12" s="834" customFormat="1">
      <c r="A254" s="833"/>
      <c r="B254" s="833"/>
      <c r="C254" s="27"/>
      <c r="D254" s="741"/>
      <c r="E254" s="27"/>
      <c r="F254" s="510"/>
      <c r="G254" s="747"/>
      <c r="H254" s="832"/>
      <c r="I254" s="831"/>
      <c r="J254" s="830"/>
      <c r="K254" s="829"/>
    </row>
    <row r="255" spans="1:12">
      <c r="A255" s="833"/>
      <c r="B255" s="833"/>
      <c r="C255" s="27"/>
      <c r="D255" s="741"/>
      <c r="E255" s="27"/>
      <c r="G255" s="738"/>
      <c r="H255" s="832"/>
      <c r="I255" s="831"/>
      <c r="J255" s="830"/>
      <c r="K255" s="829"/>
    </row>
    <row r="256" spans="1:12">
      <c r="A256" s="833"/>
      <c r="B256" s="833"/>
      <c r="C256" s="27"/>
      <c r="D256" s="741"/>
      <c r="E256" s="27"/>
      <c r="G256" s="747"/>
      <c r="H256" s="832"/>
      <c r="I256" s="831"/>
      <c r="J256" s="830"/>
      <c r="K256" s="829"/>
      <c r="L256" s="834"/>
    </row>
    <row r="257" spans="1:12">
      <c r="A257" s="833"/>
      <c r="B257" s="833"/>
      <c r="C257" s="27"/>
      <c r="D257" s="741"/>
      <c r="E257" s="27"/>
      <c r="G257" s="738"/>
      <c r="H257" s="832"/>
      <c r="I257" s="831"/>
      <c r="J257" s="830"/>
      <c r="K257" s="829"/>
    </row>
    <row r="258" spans="1:12">
      <c r="A258" s="833"/>
      <c r="B258" s="833"/>
      <c r="C258" s="27"/>
      <c r="D258" s="741"/>
      <c r="E258" s="27"/>
      <c r="G258" s="747"/>
      <c r="H258" s="832"/>
      <c r="I258" s="831"/>
      <c r="J258" s="830"/>
      <c r="K258" s="829"/>
      <c r="L258" s="834"/>
    </row>
    <row r="259" spans="1:12">
      <c r="A259" s="833"/>
      <c r="B259" s="833"/>
      <c r="C259" s="27"/>
      <c r="D259" s="741"/>
      <c r="E259" s="27"/>
      <c r="G259" s="738"/>
      <c r="H259" s="832"/>
      <c r="I259" s="831"/>
      <c r="J259" s="830"/>
      <c r="K259" s="829"/>
    </row>
    <row r="260" spans="1:12">
      <c r="A260" s="833"/>
      <c r="B260" s="833"/>
      <c r="C260" s="27"/>
      <c r="D260" s="741"/>
      <c r="E260" s="27"/>
      <c r="G260" s="747"/>
      <c r="H260" s="832"/>
      <c r="I260" s="831"/>
      <c r="J260" s="830"/>
      <c r="K260" s="829"/>
      <c r="L260" s="834"/>
    </row>
    <row r="261" spans="1:12">
      <c r="A261" s="833"/>
      <c r="B261" s="833"/>
      <c r="C261" s="27"/>
      <c r="D261" s="741"/>
      <c r="E261" s="27"/>
      <c r="G261" s="738"/>
      <c r="H261" s="832"/>
      <c r="I261" s="831"/>
      <c r="J261" s="830"/>
      <c r="K261" s="829"/>
    </row>
    <row r="262" spans="1:12">
      <c r="A262" s="833"/>
      <c r="B262" s="833"/>
      <c r="C262" s="27"/>
      <c r="D262" s="741"/>
      <c r="E262" s="27"/>
      <c r="G262" s="747"/>
      <c r="H262" s="832"/>
      <c r="I262" s="831"/>
      <c r="J262" s="830"/>
      <c r="K262" s="829"/>
      <c r="L262" s="834"/>
    </row>
    <row r="263" spans="1:12">
      <c r="A263" s="833"/>
      <c r="B263" s="833"/>
      <c r="C263" s="27"/>
      <c r="D263" s="741"/>
      <c r="E263" s="27"/>
      <c r="G263" s="738"/>
      <c r="H263" s="832"/>
      <c r="I263" s="831"/>
      <c r="J263" s="830"/>
      <c r="K263" s="829"/>
    </row>
    <row r="264" spans="1:12">
      <c r="A264" s="833"/>
      <c r="B264" s="833"/>
      <c r="C264" s="27"/>
      <c r="D264" s="741"/>
      <c r="E264" s="27"/>
      <c r="G264" s="747"/>
      <c r="H264" s="832"/>
      <c r="I264" s="831"/>
      <c r="J264" s="830"/>
      <c r="K264" s="829"/>
      <c r="L264" s="834"/>
    </row>
    <row r="265" spans="1:12">
      <c r="A265" s="833"/>
      <c r="B265" s="833"/>
      <c r="C265" s="27"/>
      <c r="D265" s="741"/>
      <c r="E265" s="27"/>
      <c r="G265" s="738"/>
      <c r="H265" s="832"/>
      <c r="I265" s="831"/>
      <c r="J265" s="830"/>
      <c r="K265" s="829"/>
    </row>
    <row r="266" spans="1:12">
      <c r="A266" s="833"/>
      <c r="B266" s="833"/>
      <c r="C266" s="27"/>
      <c r="D266" s="741"/>
      <c r="E266" s="27"/>
      <c r="G266" s="747"/>
      <c r="H266" s="832"/>
      <c r="I266" s="831"/>
      <c r="J266" s="830"/>
      <c r="K266" s="829"/>
      <c r="L266" s="834"/>
    </row>
    <row r="267" spans="1:12">
      <c r="A267" s="833"/>
      <c r="B267" s="833"/>
      <c r="C267" s="27"/>
      <c r="D267" s="741"/>
      <c r="E267" s="27"/>
      <c r="G267" s="738"/>
      <c r="H267" s="832"/>
      <c r="I267" s="831"/>
      <c r="J267" s="830"/>
      <c r="K267" s="829"/>
    </row>
    <row r="268" spans="1:12">
      <c r="A268" s="833"/>
      <c r="B268" s="833"/>
      <c r="C268" s="27"/>
      <c r="D268" s="741"/>
      <c r="E268" s="27"/>
      <c r="G268" s="747"/>
      <c r="H268" s="832"/>
      <c r="I268" s="831"/>
      <c r="J268" s="830"/>
      <c r="K268" s="829"/>
      <c r="L268" s="834"/>
    </row>
    <row r="269" spans="1:12">
      <c r="A269" s="833"/>
      <c r="B269" s="833"/>
      <c r="C269" s="27"/>
      <c r="D269" s="741"/>
      <c r="E269" s="27"/>
      <c r="G269" s="738"/>
      <c r="H269" s="832"/>
      <c r="I269" s="831"/>
      <c r="J269" s="830"/>
      <c r="K269" s="829"/>
    </row>
    <row r="270" spans="1:12">
      <c r="A270" s="833"/>
      <c r="B270" s="833"/>
      <c r="C270" s="27"/>
      <c r="D270" s="741"/>
      <c r="E270" s="27"/>
      <c r="G270" s="747"/>
      <c r="H270" s="832"/>
      <c r="I270" s="831"/>
      <c r="J270" s="830"/>
      <c r="K270" s="829"/>
      <c r="L270" s="834"/>
    </row>
    <row r="271" spans="1:12">
      <c r="A271" s="833"/>
      <c r="B271" s="833"/>
      <c r="C271" s="27"/>
      <c r="D271" s="741"/>
      <c r="E271" s="27"/>
      <c r="G271" s="738"/>
      <c r="H271" s="832"/>
      <c r="I271" s="831"/>
      <c r="J271" s="830"/>
      <c r="K271" s="829"/>
    </row>
    <row r="272" spans="1:12">
      <c r="A272" s="833"/>
      <c r="B272" s="833"/>
      <c r="C272" s="27"/>
      <c r="D272" s="741"/>
      <c r="E272" s="27"/>
      <c r="G272" s="747"/>
      <c r="H272" s="832"/>
      <c r="I272" s="831"/>
      <c r="J272" s="830"/>
      <c r="K272" s="829"/>
      <c r="L272" s="834"/>
    </row>
    <row r="273" spans="1:12">
      <c r="A273" s="833"/>
      <c r="B273" s="833"/>
      <c r="C273" s="27"/>
      <c r="D273" s="741"/>
      <c r="E273" s="27"/>
      <c r="G273" s="738"/>
      <c r="H273" s="832"/>
      <c r="I273" s="831"/>
      <c r="J273" s="830"/>
      <c r="K273" s="829"/>
    </row>
    <row r="274" spans="1:12">
      <c r="A274" s="833"/>
      <c r="B274" s="833"/>
      <c r="C274" s="27"/>
      <c r="D274" s="741"/>
      <c r="E274" s="27"/>
      <c r="G274" s="747"/>
      <c r="H274" s="832"/>
      <c r="I274" s="831"/>
      <c r="J274" s="830"/>
      <c r="K274" s="829"/>
      <c r="L274" s="834"/>
    </row>
    <row r="275" spans="1:12">
      <c r="A275" s="833"/>
      <c r="B275" s="833"/>
      <c r="C275" s="27"/>
      <c r="D275" s="741"/>
      <c r="E275" s="27"/>
      <c r="G275" s="738"/>
      <c r="H275" s="832"/>
      <c r="I275" s="831"/>
      <c r="J275" s="830"/>
      <c r="K275" s="829"/>
    </row>
    <row r="276" spans="1:12">
      <c r="A276" s="833"/>
      <c r="B276" s="833"/>
      <c r="C276" s="27"/>
      <c r="D276" s="741"/>
      <c r="E276" s="27"/>
      <c r="G276" s="747"/>
      <c r="H276" s="832"/>
      <c r="I276" s="831"/>
      <c r="J276" s="830"/>
      <c r="K276" s="829"/>
      <c r="L276" s="834"/>
    </row>
    <row r="277" spans="1:12">
      <c r="A277" s="833"/>
      <c r="B277" s="833"/>
      <c r="C277" s="27"/>
      <c r="D277" s="741"/>
      <c r="E277" s="27"/>
      <c r="G277" s="738"/>
      <c r="H277" s="832"/>
      <c r="I277" s="831"/>
      <c r="J277" s="830"/>
      <c r="K277" s="829"/>
    </row>
    <row r="278" spans="1:12">
      <c r="A278" s="833"/>
      <c r="B278" s="833"/>
      <c r="C278" s="27"/>
      <c r="D278" s="741"/>
      <c r="E278" s="27"/>
      <c r="G278" s="747"/>
      <c r="H278" s="832"/>
      <c r="I278" s="831"/>
      <c r="J278" s="830"/>
      <c r="K278" s="829"/>
      <c r="L278" s="834"/>
    </row>
    <row r="279" spans="1:12">
      <c r="A279" s="833"/>
      <c r="B279" s="833"/>
      <c r="C279" s="27"/>
      <c r="D279" s="741"/>
      <c r="E279" s="27"/>
      <c r="G279" s="738"/>
      <c r="H279" s="832"/>
      <c r="I279" s="831"/>
      <c r="J279" s="830"/>
      <c r="K279" s="829"/>
    </row>
    <row r="280" spans="1:12">
      <c r="A280" s="833"/>
      <c r="B280" s="833"/>
      <c r="C280" s="27"/>
      <c r="D280" s="741"/>
      <c r="E280" s="27"/>
      <c r="G280" s="747"/>
      <c r="H280" s="832"/>
      <c r="I280" s="831"/>
      <c r="J280" s="830"/>
      <c r="K280" s="829"/>
      <c r="L280" s="834"/>
    </row>
    <row r="281" spans="1:12">
      <c r="A281" s="833"/>
      <c r="B281" s="833"/>
      <c r="C281" s="27"/>
      <c r="D281" s="741"/>
      <c r="E281" s="27"/>
      <c r="G281" s="738"/>
      <c r="H281" s="832"/>
      <c r="I281" s="831"/>
      <c r="J281" s="830"/>
      <c r="K281" s="829"/>
    </row>
    <row r="282" spans="1:12">
      <c r="A282" s="833"/>
      <c r="B282" s="833"/>
      <c r="C282" s="27"/>
      <c r="D282" s="741"/>
      <c r="E282" s="27"/>
      <c r="G282" s="747"/>
      <c r="H282" s="832"/>
      <c r="I282" s="831"/>
      <c r="J282" s="830"/>
      <c r="K282" s="829"/>
      <c r="L282" s="834"/>
    </row>
    <row r="283" spans="1:12">
      <c r="A283" s="833"/>
      <c r="B283" s="833"/>
      <c r="C283" s="27"/>
      <c r="D283" s="741"/>
      <c r="E283" s="27"/>
      <c r="G283" s="738"/>
      <c r="H283" s="832"/>
      <c r="I283" s="831"/>
      <c r="J283" s="830"/>
      <c r="K283" s="829"/>
    </row>
    <row r="284" spans="1:12">
      <c r="A284" s="833"/>
      <c r="B284" s="833"/>
      <c r="C284" s="27"/>
      <c r="D284" s="741"/>
      <c r="E284" s="27"/>
      <c r="G284" s="747"/>
      <c r="H284" s="832"/>
      <c r="I284" s="831"/>
      <c r="J284" s="830"/>
      <c r="K284" s="829"/>
      <c r="L284" s="834"/>
    </row>
    <row r="285" spans="1:12">
      <c r="A285" s="833"/>
      <c r="B285" s="833"/>
      <c r="C285" s="27"/>
      <c r="D285" s="741"/>
      <c r="E285" s="27"/>
      <c r="G285" s="738"/>
      <c r="H285" s="832"/>
      <c r="I285" s="831"/>
      <c r="J285" s="830"/>
      <c r="K285" s="829"/>
    </row>
    <row r="286" spans="1:12">
      <c r="A286" s="833"/>
      <c r="B286" s="833"/>
      <c r="C286" s="27"/>
      <c r="D286" s="741"/>
      <c r="E286" s="27"/>
      <c r="G286" s="747"/>
      <c r="H286" s="832"/>
      <c r="I286" s="831"/>
      <c r="J286" s="830"/>
      <c r="K286" s="829"/>
      <c r="L286" s="834"/>
    </row>
    <row r="287" spans="1:12">
      <c r="A287" s="833"/>
      <c r="B287" s="833"/>
      <c r="C287" s="27"/>
      <c r="D287" s="741"/>
      <c r="E287" s="27"/>
      <c r="G287" s="738"/>
      <c r="H287" s="832"/>
      <c r="I287" s="831"/>
      <c r="J287" s="830"/>
      <c r="K287" s="829"/>
    </row>
    <row r="288" spans="1:12">
      <c r="A288" s="833"/>
      <c r="B288" s="833"/>
      <c r="C288" s="27"/>
      <c r="D288" s="741"/>
      <c r="E288" s="27"/>
      <c r="G288" s="747"/>
      <c r="H288" s="832"/>
      <c r="I288" s="831"/>
      <c r="J288" s="830"/>
      <c r="K288" s="829"/>
      <c r="L288" s="834"/>
    </row>
    <row r="289" spans="1:12">
      <c r="A289" s="833"/>
      <c r="B289" s="833"/>
      <c r="C289" s="27"/>
      <c r="D289" s="741"/>
      <c r="E289" s="27"/>
      <c r="G289" s="738"/>
      <c r="H289" s="832"/>
      <c r="I289" s="831"/>
      <c r="J289" s="830"/>
      <c r="K289" s="829"/>
    </row>
    <row r="290" spans="1:12">
      <c r="A290" s="833"/>
      <c r="B290" s="833"/>
      <c r="C290" s="27"/>
      <c r="D290" s="741"/>
      <c r="E290" s="27"/>
      <c r="G290" s="747"/>
      <c r="H290" s="832"/>
      <c r="I290" s="831"/>
      <c r="J290" s="830"/>
      <c r="K290" s="829"/>
      <c r="L290" s="834"/>
    </row>
    <row r="291" spans="1:12">
      <c r="A291" s="833"/>
      <c r="B291" s="833"/>
      <c r="C291" s="27"/>
      <c r="D291" s="741"/>
      <c r="E291" s="27"/>
      <c r="G291" s="738"/>
      <c r="H291" s="832"/>
      <c r="I291" s="831"/>
      <c r="J291" s="830"/>
      <c r="K291" s="829"/>
    </row>
    <row r="292" spans="1:12">
      <c r="A292" s="833"/>
      <c r="B292" s="833"/>
      <c r="C292" s="27"/>
      <c r="D292" s="741"/>
      <c r="E292" s="27"/>
      <c r="G292" s="747"/>
      <c r="H292" s="832"/>
      <c r="I292" s="831"/>
      <c r="J292" s="830"/>
      <c r="K292" s="829"/>
      <c r="L292" s="834"/>
    </row>
    <row r="293" spans="1:12">
      <c r="A293" s="833"/>
      <c r="B293" s="833"/>
      <c r="C293" s="27"/>
      <c r="D293" s="741"/>
      <c r="E293" s="27"/>
      <c r="G293" s="738"/>
      <c r="H293" s="832"/>
      <c r="I293" s="831"/>
      <c r="J293" s="830"/>
      <c r="K293" s="829"/>
    </row>
    <row r="294" spans="1:12">
      <c r="A294" s="833"/>
      <c r="B294" s="833"/>
      <c r="C294" s="27"/>
      <c r="D294" s="741"/>
      <c r="E294" s="27"/>
      <c r="G294" s="747"/>
      <c r="H294" s="832"/>
      <c r="I294" s="831"/>
      <c r="J294" s="830"/>
      <c r="K294" s="829"/>
      <c r="L294" s="834"/>
    </row>
    <row r="295" spans="1:12">
      <c r="A295" s="833"/>
      <c r="B295" s="833"/>
      <c r="C295" s="27"/>
      <c r="D295" s="741"/>
      <c r="E295" s="27"/>
      <c r="G295" s="738"/>
      <c r="H295" s="832"/>
      <c r="I295" s="831"/>
      <c r="J295" s="830"/>
      <c r="K295" s="829"/>
    </row>
    <row r="296" spans="1:12">
      <c r="A296" s="833"/>
      <c r="B296" s="833"/>
      <c r="C296" s="27"/>
      <c r="D296" s="741"/>
      <c r="E296" s="27"/>
      <c r="G296" s="747"/>
      <c r="H296" s="832"/>
      <c r="I296" s="831"/>
      <c r="J296" s="830"/>
      <c r="K296" s="829"/>
      <c r="L296" s="834"/>
    </row>
    <row r="297" spans="1:12">
      <c r="A297" s="833"/>
      <c r="B297" s="833"/>
      <c r="C297" s="27"/>
      <c r="D297" s="741"/>
      <c r="E297" s="27"/>
      <c r="G297" s="738"/>
      <c r="H297" s="832"/>
      <c r="I297" s="831"/>
      <c r="J297" s="830"/>
      <c r="K297" s="829"/>
    </row>
    <row r="298" spans="1:12">
      <c r="A298" s="833"/>
      <c r="B298" s="833"/>
      <c r="C298" s="27"/>
      <c r="D298" s="741"/>
      <c r="E298" s="27"/>
      <c r="G298" s="747"/>
      <c r="H298" s="832"/>
      <c r="I298" s="831"/>
      <c r="J298" s="830"/>
      <c r="K298" s="829"/>
      <c r="L298" s="834"/>
    </row>
    <row r="299" spans="1:12">
      <c r="A299" s="833"/>
      <c r="B299" s="833"/>
      <c r="C299" s="27"/>
      <c r="D299" s="741"/>
      <c r="E299" s="27"/>
      <c r="G299" s="738"/>
      <c r="H299" s="832"/>
      <c r="I299" s="831"/>
      <c r="J299" s="830"/>
      <c r="K299" s="829"/>
    </row>
    <row r="300" spans="1:12">
      <c r="A300" s="833"/>
      <c r="B300" s="833"/>
      <c r="C300" s="27"/>
      <c r="D300" s="741"/>
      <c r="E300" s="27"/>
      <c r="G300" s="747"/>
      <c r="H300" s="832"/>
      <c r="I300" s="831"/>
      <c r="J300" s="830"/>
      <c r="K300" s="829"/>
      <c r="L300" s="834"/>
    </row>
    <row r="301" spans="1:12">
      <c r="A301" s="833"/>
      <c r="B301" s="833"/>
      <c r="C301" s="27"/>
      <c r="D301" s="741"/>
      <c r="E301" s="27"/>
      <c r="G301" s="738"/>
      <c r="H301" s="832"/>
      <c r="I301" s="831"/>
      <c r="J301" s="830"/>
      <c r="K301" s="829"/>
    </row>
    <row r="302" spans="1:12">
      <c r="A302" s="833"/>
      <c r="B302" s="833"/>
      <c r="C302" s="27"/>
      <c r="D302" s="741"/>
      <c r="E302" s="27"/>
      <c r="G302" s="747"/>
      <c r="H302" s="832"/>
      <c r="I302" s="831"/>
      <c r="J302" s="830"/>
      <c r="K302" s="829"/>
      <c r="L302" s="834"/>
    </row>
    <row r="303" spans="1:12">
      <c r="A303" s="833"/>
      <c r="B303" s="833"/>
      <c r="C303" s="27"/>
      <c r="D303" s="741"/>
      <c r="E303" s="27"/>
      <c r="G303" s="738"/>
      <c r="H303" s="832"/>
      <c r="I303" s="831"/>
      <c r="J303" s="830"/>
      <c r="K303" s="829"/>
    </row>
  </sheetData>
  <mergeCells count="3">
    <mergeCell ref="A1:A2"/>
    <mergeCell ref="B1:B2"/>
    <mergeCell ref="G1:H1"/>
  </mergeCells>
  <hyperlinks>
    <hyperlink ref="G1:H1" location="Pricelist!A1" display="back to catalog"/>
    <hyperlink ref="A1" location="Catalog!A1" display="All categories"/>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sheetPr codeName="Sheet7"/>
  <dimension ref="A1:K50"/>
  <sheetViews>
    <sheetView workbookViewId="0">
      <pane ySplit="2" topLeftCell="A3" activePane="bottomLeft" state="frozen"/>
      <selection activeCell="G2" sqref="G2"/>
      <selection pane="bottomLeft" activeCell="J1" sqref="J1:K1"/>
    </sheetView>
  </sheetViews>
  <sheetFormatPr defaultRowHeight="15"/>
  <cols>
    <col min="1" max="1" width="24.140625" style="24" bestFit="1" customWidth="1"/>
    <col min="2" max="2" width="12.140625" style="81" customWidth="1"/>
    <col min="3" max="3" width="11.42578125" style="81" customWidth="1"/>
    <col min="4" max="4" width="12.7109375" style="877" customWidth="1"/>
    <col min="5" max="5" width="12.85546875" style="81" customWidth="1"/>
    <col min="6" max="7" width="9.140625" style="81"/>
    <col min="8" max="8" width="11" style="81" customWidth="1"/>
    <col min="9" max="9" width="13.42578125" style="81" customWidth="1"/>
    <col min="10" max="11" width="9.140625" style="81"/>
    <col min="12" max="12" width="19.5703125" style="81" customWidth="1"/>
    <col min="13" max="16384" width="9.140625" style="81"/>
  </cols>
  <sheetData>
    <row r="1" spans="1:11" ht="30" customHeight="1">
      <c r="A1" s="883" t="s">
        <v>6988</v>
      </c>
      <c r="B1" s="882"/>
      <c r="C1" s="882"/>
      <c r="D1" s="927"/>
      <c r="E1" s="882"/>
      <c r="F1" s="1052" t="s">
        <v>4</v>
      </c>
      <c r="G1" s="641" t="s">
        <v>3</v>
      </c>
      <c r="H1" s="640" t="s">
        <v>2</v>
      </c>
      <c r="I1" s="1052" t="s">
        <v>0</v>
      </c>
      <c r="J1" s="1047" t="s">
        <v>2102</v>
      </c>
      <c r="K1" s="1047"/>
    </row>
    <row r="2" spans="1:11">
      <c r="A2" s="881"/>
      <c r="B2" s="880" t="s">
        <v>6987</v>
      </c>
      <c r="C2" s="880" t="s">
        <v>6986</v>
      </c>
      <c r="D2" s="925" t="s">
        <v>6985</v>
      </c>
      <c r="E2" s="880" t="s">
        <v>6984</v>
      </c>
      <c r="F2" s="1053"/>
      <c r="G2" s="641"/>
      <c r="H2" s="729">
        <v>0.19</v>
      </c>
      <c r="I2" s="1053"/>
    </row>
    <row r="3" spans="1:11">
      <c r="A3" s="947" t="s">
        <v>6983</v>
      </c>
      <c r="B3" s="934" t="s">
        <v>6982</v>
      </c>
      <c r="C3" s="934" t="s">
        <v>6964</v>
      </c>
      <c r="D3" s="935">
        <v>8</v>
      </c>
      <c r="E3" s="934" t="s">
        <v>6960</v>
      </c>
      <c r="F3" s="937">
        <v>5.6</v>
      </c>
      <c r="G3" s="938">
        <f t="shared" ref="G3:G20" si="0">SUM(H3-F3)/H3</f>
        <v>0.39363057324840772</v>
      </c>
      <c r="H3" s="936">
        <f t="shared" ref="H3:H20" si="1">I3/1.19</f>
        <v>9.2352941176470598</v>
      </c>
      <c r="I3" s="926">
        <v>10.99</v>
      </c>
    </row>
    <row r="4" spans="1:11">
      <c r="A4" s="947" t="s">
        <v>6981</v>
      </c>
      <c r="B4" s="934" t="s">
        <v>6979</v>
      </c>
      <c r="C4" s="934" t="s">
        <v>6968</v>
      </c>
      <c r="D4" s="935">
        <v>6</v>
      </c>
      <c r="E4" s="934" t="s">
        <v>6960</v>
      </c>
      <c r="F4" s="937">
        <v>5.0999999999999996</v>
      </c>
      <c r="G4" s="938">
        <f t="shared" si="0"/>
        <v>0.39249249249249257</v>
      </c>
      <c r="H4" s="936">
        <f t="shared" si="1"/>
        <v>8.3949579831932777</v>
      </c>
      <c r="I4" s="926">
        <v>9.99</v>
      </c>
    </row>
    <row r="5" spans="1:11">
      <c r="A5" s="947" t="s">
        <v>6980</v>
      </c>
      <c r="B5" s="934" t="s">
        <v>6979</v>
      </c>
      <c r="C5" s="934" t="s">
        <v>6968</v>
      </c>
      <c r="D5" s="935">
        <v>6</v>
      </c>
      <c r="E5" s="934" t="s">
        <v>6960</v>
      </c>
      <c r="F5" s="937">
        <v>5.0999999999999996</v>
      </c>
      <c r="G5" s="938">
        <f t="shared" si="0"/>
        <v>0.39249249249249257</v>
      </c>
      <c r="H5" s="936">
        <f t="shared" si="1"/>
        <v>8.3949579831932777</v>
      </c>
      <c r="I5" s="926">
        <v>9.99</v>
      </c>
    </row>
    <row r="6" spans="1:11">
      <c r="A6" s="947" t="s">
        <v>6978</v>
      </c>
      <c r="B6" s="934" t="s">
        <v>6976</v>
      </c>
      <c r="C6" s="934" t="s">
        <v>6968</v>
      </c>
      <c r="D6" s="935">
        <v>6</v>
      </c>
      <c r="E6" s="934" t="s">
        <v>6960</v>
      </c>
      <c r="F6" s="937">
        <v>5.0999999999999996</v>
      </c>
      <c r="G6" s="938">
        <f t="shared" si="0"/>
        <v>0.39249249249249257</v>
      </c>
      <c r="H6" s="936">
        <f t="shared" si="1"/>
        <v>8.3949579831932777</v>
      </c>
      <c r="I6" s="926">
        <v>9.99</v>
      </c>
    </row>
    <row r="7" spans="1:11">
      <c r="A7" s="947" t="s">
        <v>6977</v>
      </c>
      <c r="B7" s="934" t="s">
        <v>6976</v>
      </c>
      <c r="C7" s="934" t="s">
        <v>6968</v>
      </c>
      <c r="D7" s="935">
        <v>6</v>
      </c>
      <c r="E7" s="934" t="s">
        <v>6960</v>
      </c>
      <c r="F7" s="937">
        <v>5.0999999999999996</v>
      </c>
      <c r="G7" s="938">
        <f t="shared" si="0"/>
        <v>0.39249249249249257</v>
      </c>
      <c r="H7" s="936">
        <f t="shared" si="1"/>
        <v>8.3949579831932777</v>
      </c>
      <c r="I7" s="926">
        <v>9.99</v>
      </c>
    </row>
    <row r="8" spans="1:11">
      <c r="A8" s="947" t="s">
        <v>6975</v>
      </c>
      <c r="B8" s="934" t="s">
        <v>6971</v>
      </c>
      <c r="C8" s="934" t="s">
        <v>6968</v>
      </c>
      <c r="D8" s="935">
        <v>6</v>
      </c>
      <c r="E8" s="934" t="s">
        <v>6960</v>
      </c>
      <c r="F8" s="937">
        <v>5.0999999999999996</v>
      </c>
      <c r="G8" s="938">
        <f t="shared" si="0"/>
        <v>0.39249249249249257</v>
      </c>
      <c r="H8" s="936">
        <f t="shared" si="1"/>
        <v>8.3949579831932777</v>
      </c>
      <c r="I8" s="926">
        <v>9.99</v>
      </c>
    </row>
    <row r="9" spans="1:11">
      <c r="A9" s="947" t="s">
        <v>6974</v>
      </c>
      <c r="B9" s="934" t="s">
        <v>6971</v>
      </c>
      <c r="C9" s="934" t="s">
        <v>6968</v>
      </c>
      <c r="D9" s="935">
        <v>6</v>
      </c>
      <c r="E9" s="934" t="s">
        <v>6960</v>
      </c>
      <c r="F9" s="937">
        <v>5.0999999999999996</v>
      </c>
      <c r="G9" s="938">
        <f t="shared" si="0"/>
        <v>0.39249249249249257</v>
      </c>
      <c r="H9" s="936">
        <f t="shared" si="1"/>
        <v>8.3949579831932777</v>
      </c>
      <c r="I9" s="926">
        <v>9.99</v>
      </c>
    </row>
    <row r="10" spans="1:11">
      <c r="A10" s="947" t="s">
        <v>6973</v>
      </c>
      <c r="B10" s="934" t="s">
        <v>6971</v>
      </c>
      <c r="C10" s="934" t="s">
        <v>6964</v>
      </c>
      <c r="D10" s="935">
        <v>6</v>
      </c>
      <c r="E10" s="934" t="s">
        <v>6960</v>
      </c>
      <c r="F10" s="937">
        <v>5.0999999999999996</v>
      </c>
      <c r="G10" s="938">
        <f t="shared" si="0"/>
        <v>0.39249249249249257</v>
      </c>
      <c r="H10" s="936">
        <f t="shared" si="1"/>
        <v>8.3949579831932777</v>
      </c>
      <c r="I10" s="926">
        <v>9.99</v>
      </c>
    </row>
    <row r="11" spans="1:11" s="27" customFormat="1">
      <c r="A11" s="947" t="s">
        <v>6972</v>
      </c>
      <c r="B11" s="939" t="s">
        <v>6971</v>
      </c>
      <c r="C11" s="939" t="s">
        <v>6964</v>
      </c>
      <c r="D11" s="940">
        <v>6</v>
      </c>
      <c r="E11" s="939" t="s">
        <v>6960</v>
      </c>
      <c r="F11" s="937">
        <v>5.0999999999999996</v>
      </c>
      <c r="G11" s="938">
        <f t="shared" si="0"/>
        <v>0.39249249249249257</v>
      </c>
      <c r="H11" s="936">
        <f t="shared" si="1"/>
        <v>8.3949579831932777</v>
      </c>
      <c r="I11" s="926">
        <v>9.99</v>
      </c>
    </row>
    <row r="12" spans="1:11">
      <c r="A12" s="947" t="s">
        <v>6970</v>
      </c>
      <c r="B12" s="934" t="s">
        <v>6969</v>
      </c>
      <c r="C12" s="934" t="s">
        <v>6968</v>
      </c>
      <c r="D12" s="935">
        <v>6</v>
      </c>
      <c r="E12" s="934" t="s">
        <v>6960</v>
      </c>
      <c r="F12" s="937">
        <v>5.0999999999999996</v>
      </c>
      <c r="G12" s="938">
        <f t="shared" si="0"/>
        <v>0.39249249249249257</v>
      </c>
      <c r="H12" s="936">
        <f t="shared" si="1"/>
        <v>8.3949579831932777</v>
      </c>
      <c r="I12" s="926">
        <v>9.99</v>
      </c>
    </row>
    <row r="13" spans="1:11">
      <c r="A13" s="947" t="s">
        <v>6967</v>
      </c>
      <c r="B13" s="934" t="s">
        <v>6965</v>
      </c>
      <c r="C13" s="934" t="s">
        <v>6964</v>
      </c>
      <c r="D13" s="935">
        <v>6</v>
      </c>
      <c r="E13" s="934" t="s">
        <v>6960</v>
      </c>
      <c r="F13" s="937">
        <v>5.0999999999999996</v>
      </c>
      <c r="G13" s="938">
        <f t="shared" si="0"/>
        <v>0.39249249249249257</v>
      </c>
      <c r="H13" s="936">
        <f t="shared" si="1"/>
        <v>8.3949579831932777</v>
      </c>
      <c r="I13" s="926">
        <v>9.99</v>
      </c>
      <c r="K13" s="835"/>
    </row>
    <row r="14" spans="1:11">
      <c r="A14" s="947" t="s">
        <v>6966</v>
      </c>
      <c r="B14" s="934" t="s">
        <v>6965</v>
      </c>
      <c r="C14" s="934" t="s">
        <v>6964</v>
      </c>
      <c r="D14" s="935">
        <v>10</v>
      </c>
      <c r="E14" s="934" t="s">
        <v>6960</v>
      </c>
      <c r="F14" s="937">
        <v>6.6</v>
      </c>
      <c r="G14" s="938">
        <f t="shared" si="0"/>
        <v>0.39538106235565823</v>
      </c>
      <c r="H14" s="936">
        <f t="shared" si="1"/>
        <v>10.915966386554622</v>
      </c>
      <c r="I14" s="926">
        <v>12.99</v>
      </c>
    </row>
    <row r="15" spans="1:11">
      <c r="A15" s="947" t="s">
        <v>6963</v>
      </c>
      <c r="B15" s="934" t="s">
        <v>6955</v>
      </c>
      <c r="C15" s="934" t="s">
        <v>6961</v>
      </c>
      <c r="D15" s="935">
        <v>4.8</v>
      </c>
      <c r="E15" s="934" t="s">
        <v>6960</v>
      </c>
      <c r="F15" s="937">
        <v>5.0999999999999996</v>
      </c>
      <c r="G15" s="938">
        <f t="shared" si="0"/>
        <v>0.39249249249249257</v>
      </c>
      <c r="H15" s="936">
        <f t="shared" si="1"/>
        <v>8.3949579831932777</v>
      </c>
      <c r="I15" s="926">
        <v>9.99</v>
      </c>
    </row>
    <row r="16" spans="1:11">
      <c r="A16" s="947" t="s">
        <v>6962</v>
      </c>
      <c r="B16" s="934" t="s">
        <v>6955</v>
      </c>
      <c r="C16" s="934" t="s">
        <v>6961</v>
      </c>
      <c r="D16" s="935">
        <v>4.8</v>
      </c>
      <c r="E16" s="934" t="s">
        <v>6960</v>
      </c>
      <c r="F16" s="937">
        <v>5.0999999999999996</v>
      </c>
      <c r="G16" s="938">
        <f t="shared" si="0"/>
        <v>0.39249249249249257</v>
      </c>
      <c r="H16" s="936">
        <f t="shared" si="1"/>
        <v>8.3949579831932777</v>
      </c>
      <c r="I16" s="926">
        <v>9.99</v>
      </c>
    </row>
    <row r="17" spans="1:11">
      <c r="A17" s="947" t="s">
        <v>6959</v>
      </c>
      <c r="B17" s="934" t="s">
        <v>6955</v>
      </c>
      <c r="C17" s="934" t="s">
        <v>6954</v>
      </c>
      <c r="D17" s="935">
        <v>4.8</v>
      </c>
      <c r="E17" s="941">
        <v>12</v>
      </c>
      <c r="F17" s="937">
        <v>5.0999999999999996</v>
      </c>
      <c r="G17" s="938">
        <f t="shared" si="0"/>
        <v>0.39249249249249257</v>
      </c>
      <c r="H17" s="936">
        <f t="shared" si="1"/>
        <v>8.3949579831932777</v>
      </c>
      <c r="I17" s="926">
        <v>9.99</v>
      </c>
    </row>
    <row r="18" spans="1:11">
      <c r="A18" s="947" t="s">
        <v>6958</v>
      </c>
      <c r="B18" s="934" t="s">
        <v>6955</v>
      </c>
      <c r="C18" s="934" t="s">
        <v>6954</v>
      </c>
      <c r="D18" s="935">
        <v>4.8</v>
      </c>
      <c r="E18" s="941">
        <v>12</v>
      </c>
      <c r="F18" s="937">
        <v>5.0999999999999996</v>
      </c>
      <c r="G18" s="938">
        <f t="shared" si="0"/>
        <v>0.39249249249249257</v>
      </c>
      <c r="H18" s="936">
        <f t="shared" si="1"/>
        <v>8.3949579831932777</v>
      </c>
      <c r="I18" s="926">
        <v>9.99</v>
      </c>
    </row>
    <row r="19" spans="1:11">
      <c r="A19" s="947" t="s">
        <v>6957</v>
      </c>
      <c r="B19" s="934" t="s">
        <v>6955</v>
      </c>
      <c r="C19" s="934" t="s">
        <v>6954</v>
      </c>
      <c r="D19" s="935">
        <v>7.5</v>
      </c>
      <c r="E19" s="941">
        <v>12</v>
      </c>
      <c r="F19" s="937">
        <v>6.1</v>
      </c>
      <c r="G19" s="938">
        <f t="shared" si="0"/>
        <v>0.39457881567973324</v>
      </c>
      <c r="H19" s="936">
        <f t="shared" si="1"/>
        <v>10.075630252100842</v>
      </c>
      <c r="I19" s="926">
        <v>11.99</v>
      </c>
    </row>
    <row r="20" spans="1:11">
      <c r="A20" s="947" t="s">
        <v>6956</v>
      </c>
      <c r="B20" s="934" t="s">
        <v>6955</v>
      </c>
      <c r="C20" s="934" t="s">
        <v>6954</v>
      </c>
      <c r="D20" s="935">
        <v>7.5</v>
      </c>
      <c r="E20" s="941">
        <v>12</v>
      </c>
      <c r="F20" s="937">
        <v>6.1</v>
      </c>
      <c r="G20" s="938">
        <f t="shared" si="0"/>
        <v>0.39457881567973324</v>
      </c>
      <c r="H20" s="936">
        <f t="shared" si="1"/>
        <v>10.075630252100842</v>
      </c>
      <c r="I20" s="926">
        <v>11.99</v>
      </c>
    </row>
    <row r="21" spans="1:11">
      <c r="A21" s="947" t="s">
        <v>7108</v>
      </c>
      <c r="B21" s="942" t="s">
        <v>7217</v>
      </c>
      <c r="C21" s="906" t="s">
        <v>6964</v>
      </c>
      <c r="D21" s="943">
        <v>13.5</v>
      </c>
      <c r="E21" s="934" t="s">
        <v>6960</v>
      </c>
      <c r="F21" s="944">
        <v>7.05</v>
      </c>
      <c r="G21" s="938">
        <f t="shared" ref="G21:G50" si="2">SUM(H21-F21)/H21</f>
        <v>0.40032165832737676</v>
      </c>
      <c r="H21" s="936">
        <f t="shared" ref="H21:H50" si="3">I21/1.19</f>
        <v>11.756302521008404</v>
      </c>
      <c r="I21" s="945">
        <v>13.99</v>
      </c>
      <c r="K21" s="835"/>
    </row>
    <row r="22" spans="1:11">
      <c r="A22" s="947" t="s">
        <v>7109</v>
      </c>
      <c r="B22" s="942" t="s">
        <v>6982</v>
      </c>
      <c r="C22" s="906" t="s">
        <v>6964</v>
      </c>
      <c r="D22" s="943">
        <v>6</v>
      </c>
      <c r="E22" s="934" t="s">
        <v>6960</v>
      </c>
      <c r="F22" s="944">
        <v>4.0199999999999996</v>
      </c>
      <c r="G22" s="938">
        <f t="shared" si="2"/>
        <v>0.40127659574468094</v>
      </c>
      <c r="H22" s="936">
        <f t="shared" si="3"/>
        <v>6.7142857142857144</v>
      </c>
      <c r="I22" s="945">
        <v>7.99</v>
      </c>
      <c r="K22" s="835"/>
    </row>
    <row r="23" spans="1:11">
      <c r="A23" s="947" t="s">
        <v>7110</v>
      </c>
      <c r="B23" s="906" t="s">
        <v>7219</v>
      </c>
      <c r="C23" s="942" t="s">
        <v>6968</v>
      </c>
      <c r="D23" s="943">
        <v>3.3</v>
      </c>
      <c r="E23" s="934" t="s">
        <v>6960</v>
      </c>
      <c r="F23" s="944">
        <v>3.52</v>
      </c>
      <c r="G23" s="938">
        <f t="shared" si="2"/>
        <v>0.4007439198855508</v>
      </c>
      <c r="H23" s="936">
        <f t="shared" si="3"/>
        <v>5.8739495798319332</v>
      </c>
      <c r="I23" s="945">
        <v>6.99</v>
      </c>
      <c r="K23" s="835"/>
    </row>
    <row r="24" spans="1:11">
      <c r="A24" s="947" t="s">
        <v>7111</v>
      </c>
      <c r="B24" s="942" t="s">
        <v>7219</v>
      </c>
      <c r="C24" s="942" t="s">
        <v>6968</v>
      </c>
      <c r="D24" s="943">
        <v>3.3</v>
      </c>
      <c r="E24" s="934" t="s">
        <v>6960</v>
      </c>
      <c r="F24" s="944">
        <v>3.52</v>
      </c>
      <c r="G24" s="938">
        <f t="shared" si="2"/>
        <v>0.4007439198855508</v>
      </c>
      <c r="H24" s="936">
        <f t="shared" si="3"/>
        <v>5.8739495798319332</v>
      </c>
      <c r="I24" s="945">
        <v>6.99</v>
      </c>
      <c r="K24" s="835"/>
    </row>
    <row r="25" spans="1:11">
      <c r="A25" s="947" t="s">
        <v>7112</v>
      </c>
      <c r="B25" s="942" t="s">
        <v>7219</v>
      </c>
      <c r="C25" s="942" t="s">
        <v>6968</v>
      </c>
      <c r="D25" s="943">
        <v>3.3</v>
      </c>
      <c r="E25" s="934" t="s">
        <v>6960</v>
      </c>
      <c r="F25" s="944">
        <v>3.52</v>
      </c>
      <c r="G25" s="938">
        <f t="shared" si="2"/>
        <v>0.4007439198855508</v>
      </c>
      <c r="H25" s="936">
        <f t="shared" si="3"/>
        <v>5.8739495798319332</v>
      </c>
      <c r="I25" s="945">
        <v>6.99</v>
      </c>
      <c r="K25" s="835"/>
    </row>
    <row r="26" spans="1:11">
      <c r="A26" s="947" t="s">
        <v>7229</v>
      </c>
      <c r="B26" s="942" t="s">
        <v>7220</v>
      </c>
      <c r="C26" s="942" t="s">
        <v>6968</v>
      </c>
      <c r="D26" s="943">
        <v>3.3</v>
      </c>
      <c r="E26" s="934" t="s">
        <v>6960</v>
      </c>
      <c r="F26" s="944">
        <v>3.52</v>
      </c>
      <c r="G26" s="938">
        <f t="shared" si="2"/>
        <v>0.4007439198855508</v>
      </c>
      <c r="H26" s="936">
        <f t="shared" si="3"/>
        <v>5.8739495798319332</v>
      </c>
      <c r="I26" s="945">
        <v>6.99</v>
      </c>
      <c r="K26" s="835"/>
    </row>
    <row r="27" spans="1:11">
      <c r="A27" s="947" t="s">
        <v>7113</v>
      </c>
      <c r="B27" s="942" t="s">
        <v>7222</v>
      </c>
      <c r="C27" s="942" t="s">
        <v>6968</v>
      </c>
      <c r="D27" s="943">
        <v>6</v>
      </c>
      <c r="E27" s="934" t="s">
        <v>6960</v>
      </c>
      <c r="F27" s="944">
        <v>4.53</v>
      </c>
      <c r="G27" s="938">
        <f t="shared" si="2"/>
        <v>0.40036707452725251</v>
      </c>
      <c r="H27" s="936">
        <f t="shared" si="3"/>
        <v>7.5546218487394965</v>
      </c>
      <c r="I27" s="945">
        <v>8.99</v>
      </c>
      <c r="K27" s="835"/>
    </row>
    <row r="28" spans="1:11">
      <c r="A28" s="947" t="s">
        <v>7114</v>
      </c>
      <c r="B28" s="906" t="s">
        <v>7221</v>
      </c>
      <c r="C28" s="942" t="s">
        <v>6968</v>
      </c>
      <c r="D28" s="943">
        <v>3.3</v>
      </c>
      <c r="E28" s="934" t="s">
        <v>6960</v>
      </c>
      <c r="F28" s="944">
        <v>3.52</v>
      </c>
      <c r="G28" s="938">
        <f t="shared" si="2"/>
        <v>0.4007439198855508</v>
      </c>
      <c r="H28" s="936">
        <f t="shared" si="3"/>
        <v>5.8739495798319332</v>
      </c>
      <c r="I28" s="945">
        <v>6.99</v>
      </c>
      <c r="K28" s="835"/>
    </row>
    <row r="29" spans="1:11">
      <c r="A29" s="947" t="s">
        <v>7115</v>
      </c>
      <c r="B29" s="906" t="s">
        <v>7221</v>
      </c>
      <c r="C29" s="942" t="s">
        <v>6968</v>
      </c>
      <c r="D29" s="943">
        <v>6</v>
      </c>
      <c r="E29" s="934" t="s">
        <v>6960</v>
      </c>
      <c r="F29" s="944">
        <v>4.53</v>
      </c>
      <c r="G29" s="938">
        <f t="shared" si="2"/>
        <v>0.40036707452725251</v>
      </c>
      <c r="H29" s="936">
        <f t="shared" si="3"/>
        <v>7.5546218487394965</v>
      </c>
      <c r="I29" s="945">
        <v>8.99</v>
      </c>
      <c r="K29" s="835"/>
    </row>
    <row r="30" spans="1:11">
      <c r="A30" s="947" t="s">
        <v>7116</v>
      </c>
      <c r="B30" s="906" t="s">
        <v>6955</v>
      </c>
      <c r="C30" s="942" t="s">
        <v>6961</v>
      </c>
      <c r="D30" s="943">
        <v>5</v>
      </c>
      <c r="E30" s="934" t="s">
        <v>6960</v>
      </c>
      <c r="F30" s="944">
        <v>4.53</v>
      </c>
      <c r="G30" s="938">
        <f t="shared" si="2"/>
        <v>0.40036707452725251</v>
      </c>
      <c r="H30" s="936">
        <f t="shared" si="3"/>
        <v>7.5546218487394965</v>
      </c>
      <c r="I30" s="945">
        <v>8.99</v>
      </c>
      <c r="K30" s="835"/>
    </row>
    <row r="31" spans="1:11">
      <c r="A31" s="947" t="s">
        <v>7117</v>
      </c>
      <c r="B31" s="942" t="s">
        <v>6955</v>
      </c>
      <c r="C31" s="942" t="s">
        <v>6954</v>
      </c>
      <c r="D31" s="943">
        <v>5</v>
      </c>
      <c r="E31" s="942">
        <v>12</v>
      </c>
      <c r="F31" s="944">
        <v>4.53</v>
      </c>
      <c r="G31" s="938">
        <f t="shared" si="2"/>
        <v>0.40036707452725251</v>
      </c>
      <c r="H31" s="936">
        <f t="shared" si="3"/>
        <v>7.5546218487394965</v>
      </c>
      <c r="I31" s="945">
        <v>8.99</v>
      </c>
      <c r="K31" s="835"/>
    </row>
    <row r="32" spans="1:11">
      <c r="A32" s="947" t="s">
        <v>7118</v>
      </c>
      <c r="B32" s="942" t="s">
        <v>6955</v>
      </c>
      <c r="C32" s="942" t="s">
        <v>6954</v>
      </c>
      <c r="D32" s="943">
        <v>7</v>
      </c>
      <c r="E32" s="942">
        <v>12</v>
      </c>
      <c r="F32" s="944">
        <v>5.54</v>
      </c>
      <c r="G32" s="938">
        <f t="shared" si="2"/>
        <v>0.40012738853503188</v>
      </c>
      <c r="H32" s="936">
        <f t="shared" si="3"/>
        <v>9.2352941176470598</v>
      </c>
      <c r="I32" s="945">
        <v>10.99</v>
      </c>
      <c r="K32" s="835"/>
    </row>
    <row r="33" spans="1:11">
      <c r="A33" s="947" t="s">
        <v>7223</v>
      </c>
      <c r="B33" s="942" t="s">
        <v>7224</v>
      </c>
      <c r="C33" s="942" t="s">
        <v>6968</v>
      </c>
      <c r="D33" s="943">
        <v>3.3</v>
      </c>
      <c r="E33" s="934" t="s">
        <v>6960</v>
      </c>
      <c r="F33" s="944">
        <v>3.52</v>
      </c>
      <c r="G33" s="938">
        <f t="shared" si="2"/>
        <v>0.4007439198855508</v>
      </c>
      <c r="H33" s="936">
        <f t="shared" si="3"/>
        <v>5.8739495798319332</v>
      </c>
      <c r="I33" s="945">
        <v>6.99</v>
      </c>
      <c r="K33" s="835"/>
    </row>
    <row r="34" spans="1:11">
      <c r="A34" s="947" t="s">
        <v>7119</v>
      </c>
      <c r="B34" s="906" t="s">
        <v>7224</v>
      </c>
      <c r="C34" s="942" t="s">
        <v>6968</v>
      </c>
      <c r="D34" s="943">
        <v>3.3</v>
      </c>
      <c r="E34" s="934" t="s">
        <v>6960</v>
      </c>
      <c r="F34" s="944">
        <v>3.52</v>
      </c>
      <c r="G34" s="938">
        <f t="shared" si="2"/>
        <v>0.4007439198855508</v>
      </c>
      <c r="H34" s="936">
        <f t="shared" si="3"/>
        <v>5.8739495798319332</v>
      </c>
      <c r="I34" s="945">
        <v>6.99</v>
      </c>
      <c r="K34" s="835"/>
    </row>
    <row r="35" spans="1:11">
      <c r="A35" s="947" t="s">
        <v>7120</v>
      </c>
      <c r="B35" s="906" t="s">
        <v>7224</v>
      </c>
      <c r="C35" s="942" t="s">
        <v>6968</v>
      </c>
      <c r="D35" s="943">
        <v>6</v>
      </c>
      <c r="E35" s="934" t="s">
        <v>6960</v>
      </c>
      <c r="F35" s="944">
        <v>4.53</v>
      </c>
      <c r="G35" s="938">
        <f t="shared" si="2"/>
        <v>0.40036707452725251</v>
      </c>
      <c r="H35" s="936">
        <f t="shared" si="3"/>
        <v>7.5546218487394965</v>
      </c>
      <c r="I35" s="945">
        <v>8.99</v>
      </c>
      <c r="K35" s="835"/>
    </row>
    <row r="36" spans="1:11">
      <c r="A36" s="947" t="s">
        <v>7121</v>
      </c>
      <c r="B36" s="906" t="s">
        <v>7225</v>
      </c>
      <c r="C36" s="942" t="s">
        <v>6968</v>
      </c>
      <c r="D36" s="943">
        <v>3.3</v>
      </c>
      <c r="E36" s="934" t="s">
        <v>6960</v>
      </c>
      <c r="F36" s="944">
        <v>3.52</v>
      </c>
      <c r="G36" s="938">
        <f t="shared" si="2"/>
        <v>0.4007439198855508</v>
      </c>
      <c r="H36" s="936">
        <f t="shared" si="3"/>
        <v>5.8739495798319332</v>
      </c>
      <c r="I36" s="945">
        <v>6.99</v>
      </c>
      <c r="K36" s="835"/>
    </row>
    <row r="37" spans="1:11">
      <c r="A37" s="947" t="s">
        <v>7122</v>
      </c>
      <c r="B37" s="906" t="s">
        <v>7224</v>
      </c>
      <c r="C37" s="942" t="s">
        <v>6964</v>
      </c>
      <c r="D37" s="943">
        <v>3.3</v>
      </c>
      <c r="E37" s="934" t="s">
        <v>6960</v>
      </c>
      <c r="F37" s="944">
        <v>3.52</v>
      </c>
      <c r="G37" s="938">
        <f t="shared" si="2"/>
        <v>0.4007439198855508</v>
      </c>
      <c r="H37" s="936">
        <f t="shared" si="3"/>
        <v>5.8739495798319332</v>
      </c>
      <c r="I37" s="945">
        <v>6.99</v>
      </c>
      <c r="K37" s="835"/>
    </row>
    <row r="38" spans="1:11">
      <c r="A38" s="947" t="s">
        <v>7123</v>
      </c>
      <c r="B38" s="906" t="s">
        <v>7224</v>
      </c>
      <c r="C38" s="942" t="s">
        <v>6964</v>
      </c>
      <c r="D38" s="943">
        <v>3.3</v>
      </c>
      <c r="E38" s="934" t="s">
        <v>6960</v>
      </c>
      <c r="F38" s="944">
        <v>3.52</v>
      </c>
      <c r="G38" s="938">
        <f t="shared" si="2"/>
        <v>0.4007439198855508</v>
      </c>
      <c r="H38" s="936">
        <f t="shared" si="3"/>
        <v>5.8739495798319332</v>
      </c>
      <c r="I38" s="945">
        <v>6.99</v>
      </c>
      <c r="K38" s="835"/>
    </row>
    <row r="39" spans="1:11">
      <c r="A39" s="947" t="s">
        <v>7124</v>
      </c>
      <c r="B39" s="906" t="s">
        <v>7225</v>
      </c>
      <c r="C39" s="942" t="s">
        <v>6964</v>
      </c>
      <c r="D39" s="943">
        <v>3.3</v>
      </c>
      <c r="E39" s="934" t="s">
        <v>6960</v>
      </c>
      <c r="F39" s="944">
        <v>3.52</v>
      </c>
      <c r="G39" s="938">
        <f t="shared" si="2"/>
        <v>0.4007439198855508</v>
      </c>
      <c r="H39" s="936">
        <f t="shared" si="3"/>
        <v>5.8739495798319332</v>
      </c>
      <c r="I39" s="945">
        <v>6.99</v>
      </c>
      <c r="K39" s="835"/>
    </row>
    <row r="40" spans="1:11">
      <c r="A40" s="947" t="s">
        <v>7227</v>
      </c>
      <c r="B40" s="906" t="s">
        <v>7225</v>
      </c>
      <c r="C40" s="942" t="s">
        <v>6964</v>
      </c>
      <c r="D40" s="943">
        <v>3.3</v>
      </c>
      <c r="E40" s="934" t="s">
        <v>6960</v>
      </c>
      <c r="F40" s="944">
        <v>3.52</v>
      </c>
      <c r="G40" s="938">
        <f t="shared" si="2"/>
        <v>0.4007439198855508</v>
      </c>
      <c r="H40" s="936">
        <f t="shared" si="3"/>
        <v>5.8739495798319332</v>
      </c>
      <c r="I40" s="945">
        <v>6.99</v>
      </c>
      <c r="K40" s="835"/>
    </row>
    <row r="41" spans="1:11">
      <c r="A41" s="947" t="s">
        <v>7228</v>
      </c>
      <c r="B41" s="906" t="s">
        <v>7226</v>
      </c>
      <c r="C41" s="942" t="s">
        <v>6964</v>
      </c>
      <c r="D41" s="943">
        <v>3.3</v>
      </c>
      <c r="E41" s="934" t="s">
        <v>6960</v>
      </c>
      <c r="F41" s="944">
        <v>4.53</v>
      </c>
      <c r="G41" s="938">
        <f t="shared" si="2"/>
        <v>0.40036707452725251</v>
      </c>
      <c r="H41" s="936">
        <f t="shared" si="3"/>
        <v>7.5546218487394965</v>
      </c>
      <c r="I41" s="945">
        <v>8.99</v>
      </c>
      <c r="K41" s="835"/>
    </row>
    <row r="42" spans="1:11">
      <c r="A42" s="948" t="s">
        <v>7099</v>
      </c>
      <c r="B42" s="906" t="s">
        <v>6982</v>
      </c>
      <c r="C42" s="942" t="s">
        <v>6964</v>
      </c>
      <c r="D42" s="943">
        <v>6</v>
      </c>
      <c r="E42" s="934" t="s">
        <v>6960</v>
      </c>
      <c r="F42" s="944">
        <v>4.0199999999999996</v>
      </c>
      <c r="G42" s="938">
        <f t="shared" si="2"/>
        <v>0.40127659574468094</v>
      </c>
      <c r="H42" s="936">
        <f t="shared" si="3"/>
        <v>6.7142857142857144</v>
      </c>
      <c r="I42" s="945">
        <v>7.99</v>
      </c>
      <c r="K42" s="835"/>
    </row>
    <row r="43" spans="1:11">
      <c r="A43" s="948" t="s">
        <v>7100</v>
      </c>
      <c r="B43" s="906" t="s">
        <v>6982</v>
      </c>
      <c r="C43" s="942" t="s">
        <v>6964</v>
      </c>
      <c r="D43" s="943">
        <v>8</v>
      </c>
      <c r="E43" s="934" t="s">
        <v>6960</v>
      </c>
      <c r="F43" s="944">
        <v>5.04</v>
      </c>
      <c r="G43" s="938">
        <f t="shared" si="2"/>
        <v>0.39963963963963967</v>
      </c>
      <c r="H43" s="936">
        <f t="shared" si="3"/>
        <v>8.3949579831932777</v>
      </c>
      <c r="I43" s="945">
        <v>9.99</v>
      </c>
      <c r="K43" s="835"/>
    </row>
    <row r="44" spans="1:11">
      <c r="A44" s="948" t="s">
        <v>7101</v>
      </c>
      <c r="B44" s="906" t="s">
        <v>6982</v>
      </c>
      <c r="C44" s="942" t="s">
        <v>6964</v>
      </c>
      <c r="D44" s="943">
        <v>10</v>
      </c>
      <c r="E44" s="934" t="s">
        <v>6960</v>
      </c>
      <c r="F44" s="944">
        <v>6.05</v>
      </c>
      <c r="G44" s="938">
        <f t="shared" si="2"/>
        <v>0.39954128440366982</v>
      </c>
      <c r="H44" s="936">
        <f t="shared" si="3"/>
        <v>10.075630252100842</v>
      </c>
      <c r="I44" s="945">
        <v>11.99</v>
      </c>
      <c r="K44" s="835"/>
    </row>
    <row r="45" spans="1:11">
      <c r="A45" s="949" t="s">
        <v>7102</v>
      </c>
      <c r="B45" s="946" t="s">
        <v>7230</v>
      </c>
      <c r="C45" s="942" t="s">
        <v>6968</v>
      </c>
      <c r="D45" s="943">
        <v>6</v>
      </c>
      <c r="E45" s="934" t="s">
        <v>6960</v>
      </c>
      <c r="F45" s="944">
        <v>4.53</v>
      </c>
      <c r="G45" s="938">
        <f t="shared" si="2"/>
        <v>0.40036707452725251</v>
      </c>
      <c r="H45" s="936">
        <f t="shared" si="3"/>
        <v>7.5546218487394965</v>
      </c>
      <c r="I45" s="945">
        <v>8.99</v>
      </c>
    </row>
    <row r="46" spans="1:11">
      <c r="A46" s="949" t="s">
        <v>7103</v>
      </c>
      <c r="B46" s="946" t="s">
        <v>7225</v>
      </c>
      <c r="C46" s="942" t="s">
        <v>6968</v>
      </c>
      <c r="D46" s="943">
        <v>6</v>
      </c>
      <c r="E46" s="934" t="s">
        <v>6960</v>
      </c>
      <c r="F46" s="944">
        <v>4.53</v>
      </c>
      <c r="G46" s="938">
        <f t="shared" si="2"/>
        <v>0.40036707452725251</v>
      </c>
      <c r="H46" s="936">
        <f t="shared" si="3"/>
        <v>7.5546218487394965</v>
      </c>
      <c r="I46" s="945">
        <v>8.99</v>
      </c>
    </row>
    <row r="47" spans="1:11">
      <c r="A47" s="949" t="s">
        <v>7104</v>
      </c>
      <c r="B47" s="946" t="s">
        <v>7225</v>
      </c>
      <c r="C47" s="942" t="s">
        <v>6964</v>
      </c>
      <c r="D47" s="943">
        <v>6</v>
      </c>
      <c r="E47" s="934" t="s">
        <v>6960</v>
      </c>
      <c r="F47" s="944">
        <v>4.53</v>
      </c>
      <c r="G47" s="938">
        <f t="shared" si="2"/>
        <v>0.40036707452725251</v>
      </c>
      <c r="H47" s="936">
        <f t="shared" si="3"/>
        <v>7.5546218487394965</v>
      </c>
      <c r="I47" s="945">
        <v>8.99</v>
      </c>
    </row>
    <row r="48" spans="1:11">
      <c r="A48" s="949" t="s">
        <v>7105</v>
      </c>
      <c r="B48" s="946" t="s">
        <v>7231</v>
      </c>
      <c r="C48" s="942" t="s">
        <v>6968</v>
      </c>
      <c r="D48" s="943">
        <v>6</v>
      </c>
      <c r="E48" s="934" t="s">
        <v>6960</v>
      </c>
      <c r="F48" s="944">
        <v>4.53</v>
      </c>
      <c r="G48" s="938">
        <f t="shared" si="2"/>
        <v>0.40036707452725251</v>
      </c>
      <c r="H48" s="936">
        <f t="shared" si="3"/>
        <v>7.5546218487394965</v>
      </c>
      <c r="I48" s="945">
        <v>8.99</v>
      </c>
      <c r="K48" s="835"/>
    </row>
    <row r="49" spans="1:11">
      <c r="A49" s="949" t="s">
        <v>7106</v>
      </c>
      <c r="B49" s="946" t="s">
        <v>7226</v>
      </c>
      <c r="C49" s="942" t="s">
        <v>6964</v>
      </c>
      <c r="D49" s="943">
        <v>10</v>
      </c>
      <c r="E49" s="934" t="s">
        <v>6960</v>
      </c>
      <c r="F49" s="944">
        <v>6.05</v>
      </c>
      <c r="G49" s="938">
        <f t="shared" si="2"/>
        <v>0.39954128440366982</v>
      </c>
      <c r="H49" s="936">
        <f t="shared" si="3"/>
        <v>10.075630252100842</v>
      </c>
      <c r="I49" s="945">
        <v>11.99</v>
      </c>
      <c r="K49" s="835"/>
    </row>
    <row r="50" spans="1:11">
      <c r="A50" s="950" t="s">
        <v>7107</v>
      </c>
      <c r="B50" s="942" t="s">
        <v>6955</v>
      </c>
      <c r="C50" s="942" t="s">
        <v>6961</v>
      </c>
      <c r="D50" s="943">
        <v>7.5</v>
      </c>
      <c r="E50" s="934" t="s">
        <v>7218</v>
      </c>
      <c r="F50" s="944">
        <v>5.54</v>
      </c>
      <c r="G50" s="938">
        <f t="shared" si="2"/>
        <v>0.40012738853503188</v>
      </c>
      <c r="H50" s="936">
        <f t="shared" si="3"/>
        <v>9.2352941176470598</v>
      </c>
      <c r="I50" s="945">
        <v>10.99</v>
      </c>
      <c r="K50" s="924"/>
    </row>
  </sheetData>
  <mergeCells count="3">
    <mergeCell ref="I1:I2"/>
    <mergeCell ref="J1:K1"/>
    <mergeCell ref="F1:F2"/>
  </mergeCells>
  <hyperlinks>
    <hyperlink ref="J1:K1" location="Pricelist!A1" display="back to catalog"/>
  </hyperlinks>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Sheet12"/>
  <dimension ref="A1:W118"/>
  <sheetViews>
    <sheetView zoomScale="80" zoomScaleNormal="80" workbookViewId="0">
      <pane ySplit="2" topLeftCell="A3" activePane="bottomLeft" state="frozen"/>
      <selection pane="bottomLeft" activeCell="G1" sqref="G1:H1"/>
    </sheetView>
  </sheetViews>
  <sheetFormatPr defaultRowHeight="15"/>
  <cols>
    <col min="1" max="1" width="43.5703125" style="1" bestFit="1" customWidth="1"/>
    <col min="2" max="2" width="67.5703125" style="27" customWidth="1"/>
    <col min="3" max="3" width="11.28515625" style="1" customWidth="1"/>
    <col min="4" max="4" width="12.42578125" style="1" customWidth="1"/>
    <col min="5" max="5" width="17.42578125" style="1" customWidth="1"/>
    <col min="6" max="6" width="13.85546875" style="1" customWidth="1"/>
    <col min="7" max="23" width="9.140625" style="27"/>
    <col min="24" max="16384" width="9.140625" style="1"/>
  </cols>
  <sheetData>
    <row r="1" spans="1:8" ht="60.75" customHeight="1">
      <c r="A1" s="16" t="s">
        <v>195</v>
      </c>
      <c r="B1" s="21"/>
      <c r="C1" s="43" t="s">
        <v>4</v>
      </c>
      <c r="D1" s="4" t="s">
        <v>3</v>
      </c>
      <c r="E1" s="14" t="s">
        <v>2</v>
      </c>
      <c r="F1" s="43" t="s">
        <v>0</v>
      </c>
      <c r="G1" s="1047" t="s">
        <v>2102</v>
      </c>
      <c r="H1" s="1047"/>
    </row>
    <row r="2" spans="1:8" ht="15.75">
      <c r="A2" s="5"/>
      <c r="B2" s="22" t="s">
        <v>76</v>
      </c>
      <c r="C2" s="44"/>
      <c r="D2" s="4"/>
      <c r="E2" s="6">
        <v>0.19</v>
      </c>
      <c r="F2" s="44"/>
    </row>
    <row r="3" spans="1:8" ht="18">
      <c r="A3" s="17" t="s">
        <v>190</v>
      </c>
      <c r="B3" s="15"/>
      <c r="C3" s="12"/>
      <c r="D3" s="12"/>
      <c r="E3" s="12"/>
      <c r="F3" s="12"/>
    </row>
    <row r="4" spans="1:8" ht="15.75">
      <c r="A4" s="3" t="s">
        <v>191</v>
      </c>
      <c r="B4" s="3" t="s">
        <v>196</v>
      </c>
      <c r="C4" s="3">
        <f>SUM(#REF!/0.92)</f>
        <v>10.933503836317135</v>
      </c>
      <c r="D4" s="2">
        <f>SUM(E4-C4)/E4</f>
        <v>0.33999999999999997</v>
      </c>
      <c r="E4" s="3">
        <f>(C4/0.66)</f>
        <v>16.565914903510809</v>
      </c>
      <c r="F4" s="7">
        <v>19.989999999999998</v>
      </c>
    </row>
    <row r="5" spans="1:8" ht="15.75">
      <c r="A5" s="3" t="s">
        <v>192</v>
      </c>
      <c r="B5" s="3" t="s">
        <v>197</v>
      </c>
      <c r="C5" s="3">
        <f>SUM(#REF!/0.92)</f>
        <v>10.933503836317135</v>
      </c>
      <c r="D5" s="2">
        <f>SUM(E5-C5)/E5</f>
        <v>0.33999999999999997</v>
      </c>
      <c r="E5" s="3">
        <f>(C5/0.66)</f>
        <v>16.565914903510809</v>
      </c>
      <c r="F5" s="7">
        <v>19.989999999999998</v>
      </c>
    </row>
    <row r="6" spans="1:8" ht="15.75">
      <c r="A6" s="3" t="s">
        <v>193</v>
      </c>
      <c r="B6" s="3" t="s">
        <v>198</v>
      </c>
      <c r="C6" s="3">
        <f>SUM(#REF!/0.92)</f>
        <v>10.933503836317135</v>
      </c>
      <c r="D6" s="2">
        <f>SUM(E6-C6)/E6</f>
        <v>0.33999999999999997</v>
      </c>
      <c r="E6" s="3">
        <f>(C6/0.66)</f>
        <v>16.565914903510809</v>
      </c>
      <c r="F6" s="7">
        <v>19.989999999999998</v>
      </c>
    </row>
    <row r="7" spans="1:8" ht="15.75">
      <c r="A7" s="3" t="s">
        <v>194</v>
      </c>
      <c r="B7" s="3" t="s">
        <v>199</v>
      </c>
      <c r="C7" s="3">
        <f>SUM(#REF!/0.92)</f>
        <v>10.933503836317135</v>
      </c>
      <c r="D7" s="2">
        <f>SUM(E7-C7)/E7</f>
        <v>0.33999999999999997</v>
      </c>
      <c r="E7" s="3">
        <f>(C7/0.66)</f>
        <v>16.565914903510809</v>
      </c>
      <c r="F7" s="7">
        <v>19.989999999999998</v>
      </c>
    </row>
    <row r="8" spans="1:8" ht="18">
      <c r="A8" s="17" t="s">
        <v>200</v>
      </c>
      <c r="B8" s="15"/>
      <c r="C8" s="12"/>
      <c r="D8" s="12"/>
      <c r="E8" s="12"/>
      <c r="F8" s="12"/>
    </row>
    <row r="9" spans="1:8" ht="15.75">
      <c r="A9" s="3" t="s">
        <v>201</v>
      </c>
      <c r="B9" s="3" t="s">
        <v>202</v>
      </c>
      <c r="C9" s="3">
        <f>SUM(#REF!/0.92)</f>
        <v>13.67391304347826</v>
      </c>
      <c r="D9" s="2">
        <f>SUM(E9-C9)/E9</f>
        <v>0.33999999999999991</v>
      </c>
      <c r="E9" s="3">
        <f>(C9/0.66)</f>
        <v>20.718050065876149</v>
      </c>
      <c r="F9" s="7">
        <v>24.99</v>
      </c>
    </row>
    <row r="10" spans="1:8" ht="18">
      <c r="A10" s="17" t="s">
        <v>203</v>
      </c>
      <c r="B10" s="15"/>
      <c r="C10" s="12"/>
      <c r="D10" s="12"/>
      <c r="E10" s="12"/>
      <c r="F10" s="12"/>
    </row>
    <row r="11" spans="1:8" ht="15.75">
      <c r="A11" s="3" t="s">
        <v>204</v>
      </c>
      <c r="B11" s="3" t="s">
        <v>206</v>
      </c>
      <c r="C11" s="3">
        <f>SUM(#REF!/0.85)</f>
        <v>9.235294117647058</v>
      </c>
      <c r="D11" s="2">
        <f>SUM(E11-C11)/E11</f>
        <v>0.33999999999999997</v>
      </c>
      <c r="E11" s="3">
        <f>(C11/0.66)</f>
        <v>13.992869875222814</v>
      </c>
      <c r="F11" s="7">
        <v>16.989999999999998</v>
      </c>
    </row>
    <row r="12" spans="1:8" ht="15.75">
      <c r="A12" s="13" t="s">
        <v>205</v>
      </c>
      <c r="B12" s="3" t="s">
        <v>207</v>
      </c>
      <c r="C12" s="3">
        <f>SUM(#REF!/0.85)</f>
        <v>9.235294117647058</v>
      </c>
      <c r="D12" s="2">
        <f>SUM(E12-C12)/E12</f>
        <v>0.33999999999999997</v>
      </c>
      <c r="E12" s="3">
        <f>(C12/0.66)</f>
        <v>13.992869875222814</v>
      </c>
      <c r="F12" s="7">
        <v>16.989999999999998</v>
      </c>
    </row>
    <row r="13" spans="1:8" ht="18">
      <c r="A13" s="17" t="s">
        <v>208</v>
      </c>
      <c r="B13" s="15"/>
      <c r="C13" s="12"/>
      <c r="D13" s="12"/>
      <c r="E13" s="12"/>
      <c r="F13" s="12"/>
    </row>
    <row r="14" spans="1:8" ht="15.75">
      <c r="A14" s="3" t="s">
        <v>209</v>
      </c>
      <c r="B14" s="3" t="s">
        <v>210</v>
      </c>
      <c r="C14" s="3">
        <f>SUM(#REF!/0.9)</f>
        <v>5.1333333333333337</v>
      </c>
      <c r="D14" s="2">
        <f>SUM(E14-C14)/E14</f>
        <v>0.38000000000000006</v>
      </c>
      <c r="E14" s="3">
        <f>(C14/0.62)</f>
        <v>8.2795698924731198</v>
      </c>
      <c r="F14" s="7">
        <v>9.99</v>
      </c>
    </row>
    <row r="15" spans="1:8" ht="18">
      <c r="A15" s="17" t="s">
        <v>211</v>
      </c>
      <c r="B15" s="15"/>
      <c r="C15" s="12"/>
      <c r="D15" s="12"/>
      <c r="E15" s="12"/>
      <c r="F15" s="12"/>
    </row>
    <row r="16" spans="1:8" ht="15.75">
      <c r="A16" s="3" t="s">
        <v>212</v>
      </c>
      <c r="B16" s="3" t="s">
        <v>213</v>
      </c>
      <c r="C16" s="3">
        <f>SUM(#REF!/0.85)</f>
        <v>8.5663865546218485</v>
      </c>
      <c r="D16" s="2">
        <f>SUM(E16-C16)/E16</f>
        <v>0.38</v>
      </c>
      <c r="E16" s="3">
        <f>(C16/0.62)</f>
        <v>13.816752507454595</v>
      </c>
      <c r="F16" s="7">
        <v>16</v>
      </c>
    </row>
    <row r="17" spans="1:6" ht="15.75">
      <c r="A17" s="3" t="s">
        <v>214</v>
      </c>
      <c r="B17" s="3" t="s">
        <v>215</v>
      </c>
      <c r="C17" s="3">
        <f>SUM(#REF!/0.85)</f>
        <v>8.57</v>
      </c>
      <c r="D17" s="2">
        <f t="shared" ref="D17:D27" si="0">SUM(E17-C17)/E17</f>
        <v>0.37999999999999995</v>
      </c>
      <c r="E17" s="3">
        <f t="shared" ref="E17:E27" si="1">(C17/0.62)</f>
        <v>13.82258064516129</v>
      </c>
      <c r="F17" s="7">
        <v>16</v>
      </c>
    </row>
    <row r="18" spans="1:6" ht="15.75">
      <c r="A18" s="3" t="s">
        <v>216</v>
      </c>
      <c r="B18" s="3" t="s">
        <v>217</v>
      </c>
      <c r="C18" s="3">
        <f>SUM(#REF!/0.85)</f>
        <v>8.5663865546218485</v>
      </c>
      <c r="D18" s="2">
        <f t="shared" si="0"/>
        <v>0.38</v>
      </c>
      <c r="E18" s="3">
        <f t="shared" si="1"/>
        <v>13.816752507454595</v>
      </c>
      <c r="F18" s="7">
        <v>16</v>
      </c>
    </row>
    <row r="19" spans="1:6" ht="15.75">
      <c r="A19" s="3" t="s">
        <v>218</v>
      </c>
      <c r="B19" s="3" t="s">
        <v>219</v>
      </c>
      <c r="C19" s="3">
        <f>SUM(#REF!/0.85)</f>
        <v>8.5663865546218485</v>
      </c>
      <c r="D19" s="2">
        <f t="shared" si="0"/>
        <v>0.38</v>
      </c>
      <c r="E19" s="3">
        <f>(C19/0.62)</f>
        <v>13.816752507454595</v>
      </c>
      <c r="F19" s="7">
        <v>16</v>
      </c>
    </row>
    <row r="20" spans="1:6" ht="15.75">
      <c r="A20" s="3" t="s">
        <v>220</v>
      </c>
      <c r="B20" s="3" t="s">
        <v>221</v>
      </c>
      <c r="C20" s="3">
        <f>SUM(#REF!/0.85)</f>
        <v>8.5663865546218485</v>
      </c>
      <c r="D20" s="2">
        <f t="shared" si="0"/>
        <v>0.38</v>
      </c>
      <c r="E20" s="3">
        <f t="shared" si="1"/>
        <v>13.816752507454595</v>
      </c>
      <c r="F20" s="7">
        <v>16</v>
      </c>
    </row>
    <row r="21" spans="1:6" ht="15.75">
      <c r="A21" s="3" t="s">
        <v>222</v>
      </c>
      <c r="B21" s="3" t="s">
        <v>223</v>
      </c>
      <c r="C21" s="3">
        <f>SUM(#REF!/0.85)</f>
        <v>8.5663865546218485</v>
      </c>
      <c r="D21" s="2">
        <f t="shared" si="0"/>
        <v>0.38</v>
      </c>
      <c r="E21" s="3">
        <f t="shared" si="1"/>
        <v>13.816752507454595</v>
      </c>
      <c r="F21" s="7">
        <v>16</v>
      </c>
    </row>
    <row r="22" spans="1:6" ht="15.75">
      <c r="A22" s="3" t="s">
        <v>224</v>
      </c>
      <c r="B22" s="3" t="s">
        <v>225</v>
      </c>
      <c r="C22" s="3">
        <f>SUM(#REF!/0.85)</f>
        <v>8.5663865546218485</v>
      </c>
      <c r="D22" s="2">
        <f t="shared" si="0"/>
        <v>0.38</v>
      </c>
      <c r="E22" s="3">
        <f t="shared" si="1"/>
        <v>13.816752507454595</v>
      </c>
      <c r="F22" s="7">
        <v>16</v>
      </c>
    </row>
    <row r="23" spans="1:6" ht="15.75">
      <c r="A23" s="3" t="s">
        <v>226</v>
      </c>
      <c r="B23" s="3" t="s">
        <v>227</v>
      </c>
      <c r="C23" s="3">
        <f>SUM(#REF!/0.85)</f>
        <v>8.5663865546218485</v>
      </c>
      <c r="D23" s="2">
        <f t="shared" si="0"/>
        <v>0.38</v>
      </c>
      <c r="E23" s="3">
        <f t="shared" si="1"/>
        <v>13.816752507454595</v>
      </c>
      <c r="F23" s="7">
        <v>16</v>
      </c>
    </row>
    <row r="24" spans="1:6" ht="15.75">
      <c r="A24" s="3" t="s">
        <v>228</v>
      </c>
      <c r="B24" s="3" t="s">
        <v>229</v>
      </c>
      <c r="C24" s="3">
        <f>SUM(#REF!/0.85)</f>
        <v>8.5663865546218485</v>
      </c>
      <c r="D24" s="2">
        <f t="shared" si="0"/>
        <v>0.38</v>
      </c>
      <c r="E24" s="3">
        <f t="shared" si="1"/>
        <v>13.816752507454595</v>
      </c>
      <c r="F24" s="7">
        <v>16</v>
      </c>
    </row>
    <row r="25" spans="1:6" ht="15.75">
      <c r="A25" s="3" t="s">
        <v>230</v>
      </c>
      <c r="B25" s="3" t="s">
        <v>231</v>
      </c>
      <c r="C25" s="3">
        <f>SUM(#REF!/0.85)</f>
        <v>10.08</v>
      </c>
      <c r="D25" s="2">
        <f t="shared" si="0"/>
        <v>0.38</v>
      </c>
      <c r="E25" s="3">
        <f t="shared" si="1"/>
        <v>16.258064516129032</v>
      </c>
      <c r="F25" s="7">
        <v>19</v>
      </c>
    </row>
    <row r="26" spans="1:6" ht="15.75">
      <c r="A26" s="3" t="s">
        <v>232</v>
      </c>
      <c r="B26" s="3" t="s">
        <v>233</v>
      </c>
      <c r="C26" s="3">
        <f>SUM(#REF!/0.85)</f>
        <v>10.078991596638655</v>
      </c>
      <c r="D26" s="2">
        <f t="shared" si="0"/>
        <v>0.38</v>
      </c>
      <c r="E26" s="3">
        <f t="shared" si="1"/>
        <v>16.256438059094606</v>
      </c>
      <c r="F26" s="7">
        <v>19</v>
      </c>
    </row>
    <row r="27" spans="1:6" ht="15.75">
      <c r="A27" s="3" t="s">
        <v>234</v>
      </c>
      <c r="B27" s="3" t="s">
        <v>235</v>
      </c>
      <c r="C27" s="3">
        <f>SUM(#REF!/0.85)</f>
        <v>10.078991596638655</v>
      </c>
      <c r="D27" s="2">
        <f t="shared" si="0"/>
        <v>0.38</v>
      </c>
      <c r="E27" s="3">
        <f t="shared" si="1"/>
        <v>16.256438059094606</v>
      </c>
      <c r="F27" s="7">
        <v>19</v>
      </c>
    </row>
    <row r="28" spans="1:6" ht="18">
      <c r="A28" s="17" t="s">
        <v>2486</v>
      </c>
      <c r="B28" s="15"/>
      <c r="C28" s="12"/>
      <c r="D28" s="12"/>
      <c r="E28" s="12"/>
      <c r="F28" s="12"/>
    </row>
    <row r="29" spans="1:6" ht="31.5">
      <c r="A29" s="511" t="s">
        <v>2487</v>
      </c>
      <c r="B29" s="13" t="s">
        <v>2491</v>
      </c>
      <c r="C29" s="3">
        <v>7.05</v>
      </c>
      <c r="D29" s="2">
        <f>SUM(E29-C29)/E29</f>
        <v>0.38</v>
      </c>
      <c r="E29" s="3">
        <f>(C29/0.62)</f>
        <v>11.370967741935484</v>
      </c>
      <c r="F29" s="7">
        <v>16.989999999999998</v>
      </c>
    </row>
    <row r="30" spans="1:6" ht="31.5">
      <c r="A30" s="512" t="s">
        <v>2488</v>
      </c>
      <c r="B30" s="13" t="s">
        <v>2491</v>
      </c>
      <c r="C30" s="3">
        <v>7.05</v>
      </c>
      <c r="D30" s="2">
        <f>SUM(E30-C30)/E30</f>
        <v>0.38</v>
      </c>
      <c r="E30" s="3">
        <f>(C30/0.62)</f>
        <v>11.370967741935484</v>
      </c>
      <c r="F30" s="7">
        <v>16.989999999999998</v>
      </c>
    </row>
    <row r="31" spans="1:6" ht="31.5">
      <c r="A31" s="512" t="s">
        <v>2489</v>
      </c>
      <c r="B31" s="13" t="s">
        <v>2491</v>
      </c>
      <c r="C31" s="3">
        <v>7.05</v>
      </c>
      <c r="D31" s="2">
        <f>SUM(E31-C31)/E31</f>
        <v>0.38</v>
      </c>
      <c r="E31" s="3">
        <f>(C31/0.62)</f>
        <v>11.370967741935484</v>
      </c>
      <c r="F31" s="7">
        <v>16.989999999999998</v>
      </c>
    </row>
    <row r="32" spans="1:6" ht="31.5">
      <c r="A32" s="512" t="s">
        <v>2490</v>
      </c>
      <c r="B32" s="13" t="s">
        <v>2491</v>
      </c>
      <c r="C32" s="3">
        <v>7.05</v>
      </c>
      <c r="D32" s="2">
        <f>SUM(E32-C32)/E32</f>
        <v>0.38</v>
      </c>
      <c r="E32" s="3">
        <f>(C32/0.62)</f>
        <v>11.370967741935484</v>
      </c>
      <c r="F32" s="7">
        <v>16.989999999999998</v>
      </c>
    </row>
    <row r="33" spans="1:6">
      <c r="A33" s="18"/>
      <c r="B33" s="18"/>
      <c r="C33" s="18"/>
      <c r="D33" s="18"/>
      <c r="E33" s="18"/>
      <c r="F33" s="18"/>
    </row>
    <row r="34" spans="1:6">
      <c r="A34" s="18"/>
      <c r="B34" s="18"/>
      <c r="C34" s="18"/>
      <c r="D34" s="18"/>
      <c r="E34" s="18"/>
      <c r="F34" s="18"/>
    </row>
    <row r="35" spans="1:6">
      <c r="A35" s="18"/>
      <c r="B35" s="18"/>
      <c r="C35" s="18"/>
      <c r="D35" s="18"/>
      <c r="E35" s="18"/>
      <c r="F35" s="18"/>
    </row>
    <row r="36" spans="1:6">
      <c r="A36" s="18"/>
      <c r="B36" s="18"/>
      <c r="C36" s="18"/>
      <c r="D36" s="18"/>
      <c r="E36" s="18"/>
      <c r="F36" s="18"/>
    </row>
    <row r="37" spans="1:6">
      <c r="A37" s="18"/>
      <c r="B37" s="18"/>
      <c r="C37" s="18"/>
      <c r="D37" s="18"/>
      <c r="E37" s="18"/>
      <c r="F37" s="18"/>
    </row>
    <row r="38" spans="1:6">
      <c r="A38" s="18"/>
      <c r="B38" s="18"/>
      <c r="C38" s="18"/>
      <c r="D38" s="18"/>
      <c r="E38" s="18"/>
      <c r="F38" s="18"/>
    </row>
    <row r="39" spans="1:6">
      <c r="A39" s="18"/>
      <c r="B39" s="18"/>
      <c r="C39" s="18"/>
      <c r="D39" s="18"/>
      <c r="E39" s="18"/>
      <c r="F39" s="18"/>
    </row>
    <row r="40" spans="1:6">
      <c r="A40" s="18"/>
      <c r="B40" s="18"/>
      <c r="C40" s="18"/>
      <c r="D40" s="18"/>
      <c r="E40" s="18"/>
      <c r="F40" s="18"/>
    </row>
    <row r="41" spans="1:6">
      <c r="A41" s="18"/>
      <c r="B41" s="18"/>
      <c r="C41" s="18"/>
      <c r="D41" s="18"/>
      <c r="E41" s="18"/>
      <c r="F41" s="18"/>
    </row>
    <row r="42" spans="1:6">
      <c r="A42" s="18"/>
      <c r="B42" s="18"/>
      <c r="C42" s="18"/>
      <c r="D42" s="18"/>
      <c r="E42" s="18"/>
      <c r="F42" s="18"/>
    </row>
    <row r="43" spans="1:6">
      <c r="A43" s="18"/>
      <c r="B43" s="18"/>
      <c r="C43" s="18"/>
      <c r="D43" s="18"/>
      <c r="E43" s="18"/>
      <c r="F43" s="18"/>
    </row>
    <row r="44" spans="1:6">
      <c r="A44" s="18"/>
      <c r="B44" s="18"/>
      <c r="C44" s="18"/>
      <c r="D44" s="18"/>
      <c r="E44" s="18"/>
      <c r="F44" s="18"/>
    </row>
    <row r="45" spans="1:6">
      <c r="A45" s="18"/>
      <c r="B45" s="18"/>
      <c r="C45" s="18"/>
      <c r="D45" s="18"/>
      <c r="E45" s="18"/>
      <c r="F45" s="18"/>
    </row>
    <row r="46" spans="1:6">
      <c r="A46" s="18"/>
      <c r="B46" s="18"/>
      <c r="C46" s="18"/>
      <c r="D46" s="18"/>
      <c r="E46" s="18"/>
      <c r="F46" s="18"/>
    </row>
    <row r="47" spans="1:6">
      <c r="A47" s="18"/>
      <c r="B47" s="18"/>
      <c r="C47" s="18"/>
      <c r="D47" s="18"/>
      <c r="E47" s="18"/>
      <c r="F47" s="18"/>
    </row>
    <row r="48" spans="1:6">
      <c r="A48" s="18"/>
      <c r="B48" s="18"/>
      <c r="C48" s="18"/>
      <c r="D48" s="18"/>
      <c r="E48" s="18"/>
      <c r="F48" s="18"/>
    </row>
    <row r="49" spans="1:6">
      <c r="A49" s="18"/>
      <c r="B49" s="18"/>
      <c r="C49" s="18"/>
      <c r="D49" s="18"/>
      <c r="E49" s="18"/>
      <c r="F49" s="18"/>
    </row>
    <row r="50" spans="1:6">
      <c r="A50" s="18"/>
      <c r="B50" s="18"/>
      <c r="C50" s="18"/>
      <c r="D50" s="18"/>
      <c r="E50" s="18"/>
      <c r="F50" s="18"/>
    </row>
    <row r="51" spans="1:6">
      <c r="A51" s="18"/>
      <c r="B51" s="18"/>
      <c r="C51" s="18"/>
      <c r="D51" s="18"/>
      <c r="E51" s="18"/>
      <c r="F51" s="18"/>
    </row>
    <row r="52" spans="1:6">
      <c r="A52" s="18"/>
      <c r="B52" s="18"/>
      <c r="C52" s="18"/>
      <c r="D52" s="18"/>
      <c r="E52" s="18"/>
      <c r="F52" s="18"/>
    </row>
    <row r="53" spans="1:6">
      <c r="A53" s="18"/>
      <c r="B53" s="18"/>
      <c r="C53" s="18"/>
      <c r="D53" s="18"/>
      <c r="E53" s="18"/>
      <c r="F53" s="18"/>
    </row>
    <row r="54" spans="1:6">
      <c r="A54" s="18"/>
      <c r="B54" s="18"/>
      <c r="C54" s="18"/>
      <c r="D54" s="18"/>
      <c r="E54" s="18"/>
      <c r="F54" s="18"/>
    </row>
    <row r="55" spans="1:6">
      <c r="A55" s="18"/>
      <c r="B55" s="18"/>
      <c r="C55" s="18"/>
      <c r="D55" s="18"/>
      <c r="E55" s="18"/>
      <c r="F55" s="18"/>
    </row>
    <row r="56" spans="1:6">
      <c r="A56" s="18"/>
      <c r="B56" s="18"/>
      <c r="C56" s="18"/>
      <c r="D56" s="18"/>
      <c r="E56" s="18"/>
      <c r="F56" s="18"/>
    </row>
    <row r="57" spans="1:6">
      <c r="A57" s="18"/>
      <c r="B57" s="18"/>
      <c r="C57" s="18"/>
      <c r="D57" s="18"/>
      <c r="E57" s="18"/>
      <c r="F57" s="18"/>
    </row>
    <row r="58" spans="1:6">
      <c r="A58" s="18"/>
      <c r="B58" s="18"/>
      <c r="C58" s="18"/>
      <c r="D58" s="18"/>
      <c r="E58" s="18"/>
      <c r="F58" s="18"/>
    </row>
    <row r="59" spans="1:6">
      <c r="A59" s="18"/>
      <c r="B59" s="18"/>
      <c r="C59" s="18"/>
      <c r="D59" s="18"/>
      <c r="E59" s="18"/>
      <c r="F59" s="18"/>
    </row>
    <row r="60" spans="1:6">
      <c r="A60" s="18"/>
      <c r="B60" s="18"/>
      <c r="C60" s="18"/>
      <c r="D60" s="18"/>
      <c r="E60" s="18"/>
      <c r="F60" s="18"/>
    </row>
    <row r="61" spans="1:6">
      <c r="A61" s="18"/>
      <c r="B61" s="18"/>
      <c r="C61" s="18"/>
      <c r="D61" s="18"/>
      <c r="E61" s="18"/>
      <c r="F61" s="18"/>
    </row>
    <row r="62" spans="1:6">
      <c r="A62" s="18"/>
      <c r="B62" s="18"/>
      <c r="C62" s="18"/>
      <c r="D62" s="18"/>
      <c r="E62" s="18"/>
      <c r="F62" s="18"/>
    </row>
    <row r="63" spans="1:6">
      <c r="A63" s="18"/>
      <c r="B63" s="18"/>
      <c r="C63" s="18"/>
      <c r="D63" s="18"/>
      <c r="E63" s="18"/>
      <c r="F63" s="18"/>
    </row>
    <row r="64" spans="1:6">
      <c r="A64" s="18"/>
      <c r="B64" s="18"/>
      <c r="C64" s="18"/>
      <c r="D64" s="18"/>
      <c r="E64" s="18"/>
      <c r="F64" s="18"/>
    </row>
    <row r="65" spans="1:6">
      <c r="A65" s="18"/>
      <c r="B65" s="18"/>
      <c r="C65" s="18"/>
      <c r="D65" s="18"/>
      <c r="E65" s="18"/>
      <c r="F65" s="18"/>
    </row>
    <row r="66" spans="1:6">
      <c r="A66" s="18"/>
      <c r="B66" s="18"/>
      <c r="C66" s="18"/>
      <c r="D66" s="18"/>
      <c r="E66" s="18"/>
      <c r="F66" s="18"/>
    </row>
    <row r="67" spans="1:6">
      <c r="A67" s="18"/>
      <c r="B67" s="18"/>
      <c r="C67" s="18"/>
      <c r="D67" s="18"/>
      <c r="E67" s="18"/>
      <c r="F67" s="18"/>
    </row>
    <row r="68" spans="1:6">
      <c r="A68" s="18"/>
      <c r="B68" s="18"/>
      <c r="C68" s="18"/>
      <c r="D68" s="18"/>
      <c r="E68" s="18"/>
      <c r="F68" s="18"/>
    </row>
    <row r="69" spans="1:6">
      <c r="A69" s="18"/>
      <c r="B69" s="18"/>
      <c r="C69" s="18"/>
      <c r="D69" s="18"/>
      <c r="E69" s="18"/>
      <c r="F69" s="18"/>
    </row>
    <row r="70" spans="1:6">
      <c r="A70" s="18"/>
      <c r="B70" s="18"/>
      <c r="C70" s="18"/>
      <c r="D70" s="18"/>
      <c r="E70" s="18"/>
      <c r="F70" s="18"/>
    </row>
    <row r="71" spans="1:6">
      <c r="A71" s="18"/>
      <c r="B71" s="18"/>
      <c r="C71" s="18"/>
      <c r="D71" s="18"/>
      <c r="E71" s="18"/>
      <c r="F71" s="18"/>
    </row>
    <row r="72" spans="1:6">
      <c r="A72" s="18"/>
      <c r="B72" s="18"/>
      <c r="C72" s="18"/>
      <c r="D72" s="18"/>
      <c r="E72" s="18"/>
      <c r="F72" s="18"/>
    </row>
    <row r="73" spans="1:6">
      <c r="A73" s="18"/>
      <c r="B73" s="18"/>
      <c r="C73" s="18"/>
      <c r="D73" s="18"/>
      <c r="E73" s="18"/>
      <c r="F73" s="18"/>
    </row>
    <row r="74" spans="1:6">
      <c r="A74" s="18"/>
      <c r="B74" s="18"/>
      <c r="C74" s="18"/>
      <c r="D74" s="18"/>
      <c r="E74" s="18"/>
      <c r="F74" s="18"/>
    </row>
    <row r="75" spans="1:6">
      <c r="A75" s="18"/>
      <c r="B75" s="18"/>
      <c r="C75" s="18"/>
      <c r="D75" s="18"/>
      <c r="E75" s="18"/>
      <c r="F75" s="18"/>
    </row>
    <row r="76" spans="1:6">
      <c r="A76" s="18"/>
      <c r="B76" s="18"/>
      <c r="C76" s="18"/>
      <c r="D76" s="18"/>
      <c r="E76" s="18"/>
      <c r="F76" s="18"/>
    </row>
    <row r="77" spans="1:6">
      <c r="A77" s="18"/>
      <c r="B77" s="18"/>
      <c r="C77" s="18"/>
      <c r="D77" s="18"/>
      <c r="E77" s="18"/>
      <c r="F77" s="18"/>
    </row>
    <row r="78" spans="1:6">
      <c r="A78" s="18"/>
      <c r="B78" s="18"/>
      <c r="C78" s="18"/>
      <c r="D78" s="18"/>
      <c r="E78" s="18"/>
      <c r="F78" s="18"/>
    </row>
    <row r="79" spans="1:6">
      <c r="A79" s="18"/>
      <c r="B79" s="18"/>
      <c r="C79" s="18"/>
      <c r="D79" s="18"/>
      <c r="E79" s="18"/>
      <c r="F79" s="18"/>
    </row>
    <row r="80" spans="1:6">
      <c r="A80" s="18"/>
      <c r="B80" s="18"/>
      <c r="C80" s="18"/>
      <c r="D80" s="18"/>
      <c r="E80" s="18"/>
      <c r="F80" s="18"/>
    </row>
    <row r="81" spans="1:6">
      <c r="A81" s="18"/>
      <c r="B81" s="18"/>
      <c r="C81" s="18"/>
      <c r="D81" s="18"/>
      <c r="E81" s="18"/>
      <c r="F81" s="18"/>
    </row>
    <row r="82" spans="1:6">
      <c r="A82" s="18"/>
      <c r="B82" s="18"/>
      <c r="C82" s="18"/>
      <c r="D82" s="18"/>
      <c r="E82" s="18"/>
      <c r="F82" s="18"/>
    </row>
    <row r="83" spans="1:6">
      <c r="A83" s="18"/>
      <c r="B83" s="18"/>
      <c r="C83" s="18"/>
      <c r="D83" s="18"/>
      <c r="E83" s="18"/>
      <c r="F83" s="18"/>
    </row>
    <row r="84" spans="1:6">
      <c r="A84" s="18"/>
      <c r="B84" s="18"/>
      <c r="C84" s="18"/>
      <c r="D84" s="18"/>
      <c r="E84" s="18"/>
      <c r="F84" s="18"/>
    </row>
    <row r="85" spans="1:6">
      <c r="A85" s="18"/>
      <c r="B85" s="18"/>
      <c r="C85" s="18"/>
      <c r="D85" s="18"/>
      <c r="E85" s="18"/>
      <c r="F85" s="18"/>
    </row>
    <row r="86" spans="1:6">
      <c r="A86" s="18"/>
      <c r="B86" s="18"/>
      <c r="C86" s="18"/>
      <c r="D86" s="18"/>
      <c r="E86" s="18"/>
      <c r="F86" s="18"/>
    </row>
    <row r="87" spans="1:6">
      <c r="A87" s="18"/>
      <c r="B87" s="18"/>
      <c r="C87" s="18"/>
      <c r="D87" s="18"/>
      <c r="E87" s="18"/>
      <c r="F87" s="18"/>
    </row>
    <row r="88" spans="1:6">
      <c r="A88" s="18"/>
      <c r="B88" s="18"/>
      <c r="C88" s="18"/>
      <c r="D88" s="18"/>
      <c r="E88" s="18"/>
      <c r="F88" s="18"/>
    </row>
    <row r="89" spans="1:6">
      <c r="A89" s="18"/>
      <c r="B89" s="18"/>
      <c r="C89" s="18"/>
      <c r="D89" s="18"/>
      <c r="E89" s="18"/>
      <c r="F89" s="18"/>
    </row>
    <row r="90" spans="1:6">
      <c r="A90" s="18"/>
      <c r="B90" s="18"/>
      <c r="C90" s="18"/>
      <c r="D90" s="18"/>
      <c r="E90" s="18"/>
      <c r="F90" s="18"/>
    </row>
    <row r="91" spans="1:6">
      <c r="A91" s="18"/>
      <c r="B91" s="18"/>
      <c r="C91" s="18"/>
      <c r="D91" s="18"/>
      <c r="E91" s="18"/>
      <c r="F91" s="18"/>
    </row>
    <row r="92" spans="1:6">
      <c r="A92" s="18"/>
      <c r="B92" s="18"/>
      <c r="C92" s="18"/>
      <c r="D92" s="18"/>
      <c r="E92" s="18"/>
      <c r="F92" s="18"/>
    </row>
    <row r="93" spans="1:6">
      <c r="A93" s="18"/>
      <c r="B93" s="18"/>
      <c r="C93" s="18"/>
      <c r="D93" s="18"/>
      <c r="E93" s="18"/>
      <c r="F93" s="18"/>
    </row>
    <row r="94" spans="1:6">
      <c r="A94" s="18"/>
      <c r="B94" s="18"/>
      <c r="C94" s="18"/>
      <c r="D94" s="18"/>
      <c r="E94" s="18"/>
      <c r="F94" s="18"/>
    </row>
    <row r="95" spans="1:6">
      <c r="A95" s="18"/>
      <c r="B95" s="18"/>
      <c r="C95" s="18"/>
      <c r="D95" s="18"/>
      <c r="E95" s="18"/>
      <c r="F95" s="18"/>
    </row>
    <row r="96" spans="1:6">
      <c r="A96" s="18"/>
      <c r="B96" s="18"/>
      <c r="C96" s="18"/>
      <c r="D96" s="18"/>
      <c r="E96" s="18"/>
      <c r="F96" s="18"/>
    </row>
    <row r="97" spans="1:6">
      <c r="A97" s="18"/>
      <c r="B97" s="18"/>
      <c r="C97" s="18"/>
      <c r="D97" s="18"/>
      <c r="E97" s="18"/>
      <c r="F97" s="18"/>
    </row>
    <row r="98" spans="1:6">
      <c r="A98" s="18"/>
      <c r="B98" s="18"/>
      <c r="C98" s="18"/>
      <c r="D98" s="18"/>
      <c r="E98" s="18"/>
      <c r="F98" s="18"/>
    </row>
    <row r="99" spans="1:6">
      <c r="A99" s="18"/>
      <c r="B99" s="18"/>
      <c r="C99" s="18"/>
      <c r="D99" s="18"/>
      <c r="E99" s="18"/>
      <c r="F99" s="18"/>
    </row>
    <row r="100" spans="1:6">
      <c r="A100" s="18"/>
      <c r="B100" s="18"/>
      <c r="C100" s="18"/>
      <c r="D100" s="18"/>
      <c r="E100" s="18"/>
      <c r="F100" s="18"/>
    </row>
    <row r="101" spans="1:6">
      <c r="A101" s="18"/>
      <c r="B101" s="18"/>
      <c r="C101" s="18"/>
      <c r="D101" s="18"/>
      <c r="E101" s="18"/>
      <c r="F101" s="18"/>
    </row>
    <row r="102" spans="1:6">
      <c r="A102" s="18"/>
      <c r="B102" s="18"/>
      <c r="C102" s="18"/>
      <c r="D102" s="18"/>
      <c r="E102" s="18"/>
      <c r="F102" s="18"/>
    </row>
    <row r="103" spans="1:6">
      <c r="A103" s="18"/>
      <c r="B103" s="18"/>
      <c r="C103" s="18"/>
      <c r="D103" s="18"/>
      <c r="E103" s="18"/>
      <c r="F103" s="18"/>
    </row>
    <row r="104" spans="1:6">
      <c r="A104" s="18"/>
      <c r="B104" s="18"/>
      <c r="C104" s="18"/>
      <c r="D104" s="18"/>
      <c r="E104" s="18"/>
      <c r="F104" s="18"/>
    </row>
    <row r="105" spans="1:6">
      <c r="A105" s="18"/>
      <c r="B105" s="18"/>
      <c r="C105" s="18"/>
      <c r="D105" s="18"/>
      <c r="E105" s="18"/>
      <c r="F105" s="18"/>
    </row>
    <row r="106" spans="1:6">
      <c r="A106" s="18"/>
      <c r="B106" s="18"/>
      <c r="C106" s="18"/>
      <c r="D106" s="18"/>
      <c r="E106" s="18"/>
      <c r="F106" s="18"/>
    </row>
    <row r="107" spans="1:6">
      <c r="A107" s="18"/>
      <c r="B107" s="18"/>
      <c r="C107" s="18"/>
      <c r="D107" s="18"/>
      <c r="E107" s="18"/>
      <c r="F107" s="18"/>
    </row>
    <row r="108" spans="1:6">
      <c r="A108" s="18"/>
      <c r="B108" s="18"/>
      <c r="C108" s="18"/>
      <c r="D108" s="18"/>
      <c r="E108" s="18"/>
      <c r="F108" s="18"/>
    </row>
    <row r="109" spans="1:6">
      <c r="A109" s="18"/>
      <c r="B109" s="18"/>
      <c r="C109" s="18"/>
      <c r="D109" s="18"/>
      <c r="E109" s="18"/>
      <c r="F109" s="18"/>
    </row>
    <row r="110" spans="1:6">
      <c r="A110" s="18"/>
      <c r="B110" s="18"/>
      <c r="C110" s="18"/>
      <c r="D110" s="18"/>
      <c r="E110" s="18"/>
      <c r="F110" s="18"/>
    </row>
    <row r="111" spans="1:6">
      <c r="A111" s="18"/>
      <c r="B111" s="18"/>
      <c r="C111" s="18"/>
      <c r="D111" s="18"/>
      <c r="E111" s="18"/>
      <c r="F111" s="18"/>
    </row>
    <row r="112" spans="1:6">
      <c r="A112" s="18"/>
      <c r="B112" s="18"/>
      <c r="C112" s="18"/>
      <c r="D112" s="18"/>
      <c r="E112" s="18"/>
      <c r="F112" s="18"/>
    </row>
    <row r="113" spans="1:6">
      <c r="A113" s="18"/>
      <c r="B113" s="18"/>
      <c r="C113" s="18"/>
      <c r="D113" s="18"/>
      <c r="E113" s="18"/>
      <c r="F113" s="18"/>
    </row>
    <row r="114" spans="1:6">
      <c r="A114" s="18"/>
      <c r="B114" s="18"/>
      <c r="C114" s="18"/>
      <c r="D114" s="18"/>
      <c r="E114" s="18"/>
      <c r="F114" s="18"/>
    </row>
    <row r="115" spans="1:6">
      <c r="A115" s="18"/>
      <c r="B115" s="18"/>
      <c r="C115" s="18"/>
      <c r="D115" s="18"/>
      <c r="E115" s="18"/>
      <c r="F115" s="18"/>
    </row>
    <row r="116" spans="1:6">
      <c r="A116" s="18"/>
      <c r="B116" s="18"/>
      <c r="C116" s="18"/>
      <c r="D116" s="18"/>
      <c r="E116" s="18"/>
      <c r="F116" s="18"/>
    </row>
    <row r="117" spans="1:6">
      <c r="A117" s="18"/>
      <c r="B117" s="18"/>
      <c r="C117" s="18"/>
      <c r="D117" s="18"/>
      <c r="E117" s="18"/>
      <c r="F117" s="18"/>
    </row>
    <row r="118" spans="1:6">
      <c r="A118" s="18"/>
      <c r="B118" s="18"/>
      <c r="C118" s="18"/>
      <c r="D118" s="18"/>
      <c r="E118" s="18"/>
      <c r="F118" s="18"/>
    </row>
  </sheetData>
  <mergeCells count="1">
    <mergeCell ref="G1:H1"/>
  </mergeCells>
  <hyperlinks>
    <hyperlink ref="G1:H1" location="Pricelist!A1" display="back to catalog"/>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sheetPr codeName="Sheet13"/>
  <dimension ref="A1:XEQ571"/>
  <sheetViews>
    <sheetView zoomScale="85" zoomScaleNormal="85" workbookViewId="0">
      <pane ySplit="1" topLeftCell="A2" activePane="bottomLeft" state="frozen"/>
      <selection pane="bottomLeft" activeCell="G1" sqref="G1"/>
    </sheetView>
  </sheetViews>
  <sheetFormatPr defaultRowHeight="15"/>
  <cols>
    <col min="1" max="1" width="23.28515625" style="540" customWidth="1"/>
    <col min="2" max="2" width="71.28515625" style="541" customWidth="1"/>
    <col min="3" max="3" width="17.42578125" style="550" customWidth="1"/>
    <col min="4" max="4" width="17" style="550" customWidth="1"/>
    <col min="5" max="5" width="11.85546875" style="551" customWidth="1"/>
    <col min="6" max="6" width="16.85546875" style="550" customWidth="1"/>
    <col min="7" max="7" width="22.7109375" style="30" customWidth="1"/>
    <col min="8" max="17" width="9.140625" style="30"/>
    <col min="18" max="16384" width="9.140625" style="1"/>
  </cols>
  <sheetData>
    <row r="1" spans="1:17" ht="31.5">
      <c r="A1" s="513" t="s">
        <v>2443</v>
      </c>
      <c r="B1" s="514"/>
      <c r="C1" s="515" t="s">
        <v>2423</v>
      </c>
      <c r="D1" s="515" t="s">
        <v>2</v>
      </c>
      <c r="E1" s="516" t="s">
        <v>3</v>
      </c>
      <c r="F1" s="515" t="s">
        <v>2424</v>
      </c>
      <c r="G1" s="990" t="s">
        <v>2102</v>
      </c>
      <c r="Q1" s="1"/>
    </row>
    <row r="2" spans="1:17" s="30" customFormat="1" ht="34.5">
      <c r="A2" s="1057" t="s">
        <v>1862</v>
      </c>
      <c r="B2" s="1057"/>
      <c r="C2" s="544"/>
      <c r="D2" s="544"/>
      <c r="E2" s="544"/>
      <c r="F2" s="544"/>
    </row>
    <row r="3" spans="1:17" s="30" customFormat="1" ht="23.25">
      <c r="A3" s="527" t="s">
        <v>11</v>
      </c>
      <c r="B3" s="528" t="s">
        <v>1863</v>
      </c>
      <c r="C3" s="543"/>
      <c r="D3" s="543"/>
      <c r="E3" s="543"/>
      <c r="F3" s="543"/>
    </row>
    <row r="4" spans="1:17" s="30" customFormat="1" ht="28.5">
      <c r="A4" s="518" t="s">
        <v>12</v>
      </c>
      <c r="B4" s="517" t="s">
        <v>1864</v>
      </c>
      <c r="C4" s="546">
        <v>18</v>
      </c>
      <c r="D4" s="546">
        <v>22.680672268907564</v>
      </c>
      <c r="E4" s="547">
        <v>0.20637273064097819</v>
      </c>
      <c r="F4" s="546">
        <v>26.99</v>
      </c>
    </row>
    <row r="5" spans="1:17" s="30" customFormat="1">
      <c r="A5" s="518" t="s">
        <v>13</v>
      </c>
      <c r="B5" s="531" t="s">
        <v>1865</v>
      </c>
      <c r="C5" s="546">
        <v>20</v>
      </c>
      <c r="D5" s="546">
        <v>25.201680672268907</v>
      </c>
      <c r="E5" s="547">
        <v>0.20640213404468155</v>
      </c>
      <c r="F5" s="546">
        <v>29.99</v>
      </c>
    </row>
    <row r="6" spans="1:17" s="30" customFormat="1" ht="28.9" customHeight="1">
      <c r="A6" s="518" t="s">
        <v>6023</v>
      </c>
      <c r="B6" s="517" t="s">
        <v>1866</v>
      </c>
      <c r="C6" s="546">
        <v>30</v>
      </c>
      <c r="D6" s="546">
        <v>37.806722689075634</v>
      </c>
      <c r="E6" s="547">
        <v>0.2064903311847078</v>
      </c>
      <c r="F6" s="546">
        <v>44.99</v>
      </c>
    </row>
    <row r="7" spans="1:17" s="30" customFormat="1" ht="42.75">
      <c r="A7" s="518" t="s">
        <v>14</v>
      </c>
      <c r="B7" s="517" t="s">
        <v>1867</v>
      </c>
      <c r="C7" s="546">
        <v>50</v>
      </c>
      <c r="D7" s="546">
        <v>63.016806722689076</v>
      </c>
      <c r="E7" s="547">
        <v>0.20656087478330443</v>
      </c>
      <c r="F7" s="546">
        <v>74.989999999999995</v>
      </c>
    </row>
    <row r="8" spans="1:17" s="30" customFormat="1">
      <c r="A8" s="518" t="s">
        <v>15</v>
      </c>
      <c r="B8" s="517" t="s">
        <v>1868</v>
      </c>
      <c r="C8" s="546">
        <v>18</v>
      </c>
      <c r="D8" s="546">
        <v>23.521008403361343</v>
      </c>
      <c r="E8" s="547">
        <v>0.23472668810289382</v>
      </c>
      <c r="F8" s="546">
        <v>27.99</v>
      </c>
    </row>
    <row r="9" spans="1:17" s="30" customFormat="1" ht="23.25">
      <c r="A9" s="527" t="s">
        <v>2450</v>
      </c>
      <c r="B9" s="528" t="s">
        <v>2451</v>
      </c>
      <c r="C9" s="543"/>
      <c r="D9" s="543"/>
      <c r="E9" s="543"/>
      <c r="F9" s="543"/>
    </row>
    <row r="10" spans="1:17" s="30" customFormat="1" ht="28.5">
      <c r="A10" s="518" t="s">
        <v>2452</v>
      </c>
      <c r="B10" s="517" t="s">
        <v>2453</v>
      </c>
      <c r="C10" s="546">
        <v>64</v>
      </c>
      <c r="D10" s="546">
        <v>79.82352941176471</v>
      </c>
      <c r="E10" s="547">
        <v>0.19823139277818722</v>
      </c>
      <c r="F10" s="546">
        <v>94.99</v>
      </c>
    </row>
    <row r="11" spans="1:17" s="30" customFormat="1">
      <c r="A11" s="518" t="s">
        <v>2454</v>
      </c>
      <c r="B11" s="517" t="s">
        <v>2455</v>
      </c>
      <c r="C11" s="546">
        <v>50</v>
      </c>
      <c r="D11" s="546">
        <v>63.016806722689076</v>
      </c>
      <c r="E11" s="547">
        <v>0.20656087478330443</v>
      </c>
      <c r="F11" s="546">
        <v>74.989999999999995</v>
      </c>
    </row>
    <row r="12" spans="1:17">
      <c r="A12" s="518" t="s">
        <v>2456</v>
      </c>
      <c r="B12" s="517" t="s">
        <v>2457</v>
      </c>
      <c r="C12" s="546">
        <v>69</v>
      </c>
      <c r="D12" s="546">
        <v>84.025210084033617</v>
      </c>
      <c r="E12" s="547">
        <v>0.17881788178817884</v>
      </c>
      <c r="F12" s="546">
        <v>99.99</v>
      </c>
    </row>
    <row r="13" spans="1:17" ht="28.5">
      <c r="A13" s="518" t="s">
        <v>2458</v>
      </c>
      <c r="B13" s="517" t="s">
        <v>2459</v>
      </c>
      <c r="C13" s="546">
        <v>89</v>
      </c>
      <c r="D13" s="546">
        <v>109.23529411764707</v>
      </c>
      <c r="E13" s="547">
        <v>0.18524501884760375</v>
      </c>
      <c r="F13" s="546">
        <v>129.99</v>
      </c>
    </row>
    <row r="14" spans="1:17" ht="23.25">
      <c r="A14" s="527" t="s">
        <v>16</v>
      </c>
      <c r="B14" s="528" t="s">
        <v>1869</v>
      </c>
      <c r="C14" s="543"/>
      <c r="D14" s="543"/>
      <c r="E14" s="543"/>
      <c r="F14" s="543"/>
    </row>
    <row r="15" spans="1:17">
      <c r="A15" s="532" t="s">
        <v>17</v>
      </c>
      <c r="B15" s="517" t="s">
        <v>1870</v>
      </c>
      <c r="C15" s="546">
        <v>78</v>
      </c>
      <c r="D15" s="546">
        <v>100</v>
      </c>
      <c r="E15" s="547">
        <v>0.22</v>
      </c>
      <c r="F15" s="546">
        <v>119</v>
      </c>
    </row>
    <row r="16" spans="1:17">
      <c r="A16" s="533" t="s">
        <v>18</v>
      </c>
      <c r="B16" s="517" t="s">
        <v>1871</v>
      </c>
      <c r="C16" s="546">
        <v>108</v>
      </c>
      <c r="D16" s="546">
        <v>134.44537815126051</v>
      </c>
      <c r="E16" s="547">
        <v>0.19669979373710864</v>
      </c>
      <c r="F16" s="546">
        <v>159.99</v>
      </c>
    </row>
    <row r="17" spans="1:17" ht="28.5">
      <c r="A17" s="533" t="s">
        <v>2460</v>
      </c>
      <c r="B17" s="517" t="s">
        <v>2461</v>
      </c>
      <c r="C17" s="546">
        <v>79</v>
      </c>
      <c r="D17" s="546">
        <v>100.83193277310924</v>
      </c>
      <c r="E17" s="547">
        <v>0.21651804317026419</v>
      </c>
      <c r="F17" s="546">
        <v>119.99</v>
      </c>
    </row>
    <row r="18" spans="1:17" s="834" customFormat="1">
      <c r="A18" s="518" t="s">
        <v>19</v>
      </c>
      <c r="B18" s="517" t="s">
        <v>1872</v>
      </c>
      <c r="C18" s="546">
        <v>143</v>
      </c>
      <c r="D18" s="546">
        <v>176.46218487394958</v>
      </c>
      <c r="E18" s="547">
        <v>0.18962807752750133</v>
      </c>
      <c r="F18" s="546">
        <v>209.99</v>
      </c>
      <c r="G18" s="30"/>
      <c r="H18" s="30"/>
      <c r="I18" s="30"/>
      <c r="J18" s="30"/>
      <c r="K18" s="30"/>
      <c r="L18" s="30"/>
      <c r="M18" s="30"/>
      <c r="N18" s="30"/>
      <c r="O18" s="30"/>
      <c r="P18" s="30"/>
      <c r="Q18" s="30"/>
    </row>
    <row r="19" spans="1:17">
      <c r="A19" s="518" t="s">
        <v>20</v>
      </c>
      <c r="B19" s="517" t="s">
        <v>1873</v>
      </c>
      <c r="C19" s="546">
        <v>163</v>
      </c>
      <c r="D19" s="546">
        <v>201.67226890756305</v>
      </c>
      <c r="E19" s="547">
        <v>0.19175798991624662</v>
      </c>
      <c r="F19" s="546">
        <v>239.99</v>
      </c>
    </row>
    <row r="20" spans="1:17" ht="28.5">
      <c r="A20" s="518" t="s">
        <v>21</v>
      </c>
      <c r="B20" s="517" t="s">
        <v>1874</v>
      </c>
      <c r="C20" s="546">
        <v>191</v>
      </c>
      <c r="D20" s="546">
        <v>235.28571428571431</v>
      </c>
      <c r="E20" s="547">
        <v>0.18822100789313911</v>
      </c>
      <c r="F20" s="546">
        <v>279.99</v>
      </c>
    </row>
    <row r="21" spans="1:17">
      <c r="A21" s="518" t="s">
        <v>22</v>
      </c>
      <c r="B21" s="517" t="s">
        <v>1875</v>
      </c>
      <c r="C21" s="546">
        <v>286</v>
      </c>
      <c r="D21" s="546">
        <v>360.50420168067228</v>
      </c>
      <c r="E21" s="547">
        <v>0.20666666666666669</v>
      </c>
      <c r="F21" s="546">
        <v>429</v>
      </c>
    </row>
    <row r="22" spans="1:17" ht="23.25">
      <c r="A22" s="527" t="s">
        <v>23</v>
      </c>
      <c r="B22" s="528" t="s">
        <v>1876</v>
      </c>
      <c r="C22" s="543"/>
      <c r="D22" s="543"/>
      <c r="E22" s="543"/>
      <c r="F22" s="543"/>
    </row>
    <row r="23" spans="1:17">
      <c r="A23" s="532" t="s">
        <v>24</v>
      </c>
      <c r="B23" s="517" t="s">
        <v>1877</v>
      </c>
      <c r="C23" s="546">
        <v>35</v>
      </c>
      <c r="D23" s="546">
        <v>44.529411764705884</v>
      </c>
      <c r="E23" s="547">
        <v>0.21400264200792604</v>
      </c>
      <c r="F23" s="546">
        <v>52.99</v>
      </c>
    </row>
    <row r="24" spans="1:17">
      <c r="A24" s="518" t="s">
        <v>25</v>
      </c>
      <c r="B24" s="517" t="s">
        <v>1878</v>
      </c>
      <c r="C24" s="546">
        <v>54</v>
      </c>
      <c r="D24" s="546">
        <v>67.218487394957975</v>
      </c>
      <c r="E24" s="547">
        <v>0.19664958119764961</v>
      </c>
      <c r="F24" s="546">
        <v>79.989999999999995</v>
      </c>
    </row>
    <row r="25" spans="1:17" ht="23.25">
      <c r="A25" s="529" t="s">
        <v>26</v>
      </c>
      <c r="B25" s="534"/>
      <c r="C25" s="543"/>
      <c r="D25" s="543"/>
      <c r="E25" s="543"/>
      <c r="F25" s="543"/>
    </row>
    <row r="26" spans="1:17">
      <c r="A26" s="535" t="s">
        <v>27</v>
      </c>
      <c r="B26" s="517" t="s">
        <v>1879</v>
      </c>
      <c r="C26" s="546">
        <v>116</v>
      </c>
      <c r="D26" s="546">
        <v>151.25210084033614</v>
      </c>
      <c r="E26" s="547">
        <v>0.23306850380576702</v>
      </c>
      <c r="F26" s="546">
        <v>179.99</v>
      </c>
    </row>
    <row r="27" spans="1:17">
      <c r="A27" s="535" t="s">
        <v>28</v>
      </c>
      <c r="B27" s="517" t="s">
        <v>1880</v>
      </c>
      <c r="C27" s="546">
        <v>78</v>
      </c>
      <c r="D27" s="546">
        <v>100.83193277310924</v>
      </c>
      <c r="E27" s="547">
        <v>0.22643553629469124</v>
      </c>
      <c r="F27" s="546">
        <v>119.99</v>
      </c>
    </row>
    <row r="28" spans="1:17" s="902" customFormat="1" ht="29.25">
      <c r="A28" s="1031" t="s">
        <v>7261</v>
      </c>
      <c r="B28" s="1034" t="s">
        <v>7267</v>
      </c>
      <c r="C28" s="546">
        <v>30</v>
      </c>
      <c r="D28" s="546">
        <v>37.806722689075634</v>
      </c>
      <c r="E28" s="547">
        <v>0.2064903311847078</v>
      </c>
      <c r="F28" s="546">
        <v>44.99</v>
      </c>
      <c r="G28" s="30"/>
      <c r="H28" s="30"/>
      <c r="I28" s="30"/>
      <c r="J28" s="30"/>
      <c r="K28" s="30"/>
      <c r="L28" s="30"/>
      <c r="M28" s="30"/>
      <c r="N28" s="30"/>
      <c r="O28" s="30"/>
      <c r="P28" s="30"/>
      <c r="Q28" s="30"/>
    </row>
    <row r="29" spans="1:17" s="902" customFormat="1" ht="31.5">
      <c r="A29" s="1032" t="s">
        <v>7262</v>
      </c>
      <c r="B29" s="1035" t="s">
        <v>7268</v>
      </c>
      <c r="C29" s="546">
        <v>50</v>
      </c>
      <c r="D29" s="546">
        <v>63.857142857142854</v>
      </c>
      <c r="E29" s="547">
        <v>0.2170022371364653</v>
      </c>
      <c r="F29" s="546">
        <v>75.989999999999995</v>
      </c>
      <c r="G29" s="30"/>
      <c r="H29" s="30"/>
      <c r="I29" s="30"/>
      <c r="J29" s="30"/>
      <c r="K29" s="30"/>
      <c r="L29" s="30"/>
      <c r="M29" s="30"/>
      <c r="N29" s="30"/>
      <c r="O29" s="30"/>
      <c r="P29" s="30"/>
      <c r="Q29" s="30"/>
    </row>
    <row r="30" spans="1:17" ht="23.25">
      <c r="A30" s="527" t="s">
        <v>29</v>
      </c>
      <c r="B30" s="528" t="s">
        <v>1881</v>
      </c>
      <c r="C30" s="543"/>
      <c r="D30" s="543"/>
      <c r="E30" s="543"/>
      <c r="F30" s="543"/>
    </row>
    <row r="31" spans="1:17">
      <c r="A31" s="518" t="s">
        <v>30</v>
      </c>
      <c r="B31" s="523" t="s">
        <v>1882</v>
      </c>
      <c r="C31" s="546">
        <v>19</v>
      </c>
      <c r="D31" s="546">
        <v>23.521008403361343</v>
      </c>
      <c r="E31" s="547">
        <v>0.19221150410861015</v>
      </c>
      <c r="F31" s="546">
        <v>27.99</v>
      </c>
    </row>
    <row r="32" spans="1:17">
      <c r="A32" s="518" t="s">
        <v>31</v>
      </c>
      <c r="B32" s="523" t="s">
        <v>1883</v>
      </c>
      <c r="C32" s="546">
        <v>28</v>
      </c>
      <c r="D32" s="546">
        <v>36.12605042016807</v>
      </c>
      <c r="E32" s="547">
        <v>0.22493603163526407</v>
      </c>
      <c r="F32" s="546">
        <v>42.99</v>
      </c>
    </row>
    <row r="33" spans="1:1023 1025:2047 2049:3071 3073:4095 4097:5119 5121:6143 6145:7167 7169:8191 8193:9215 9217:10239 10241:11263 11265:12287 12289:13311 13313:14335 14337:15359 15361:16371">
      <c r="A33" s="518" t="s">
        <v>32</v>
      </c>
      <c r="B33" s="523" t="s">
        <v>1884</v>
      </c>
      <c r="C33" s="546">
        <v>26</v>
      </c>
      <c r="D33" s="546">
        <v>33.605042016806728</v>
      </c>
      <c r="E33" s="547">
        <v>0.22630657664416115</v>
      </c>
      <c r="F33" s="546">
        <v>39.99</v>
      </c>
    </row>
    <row r="34" spans="1:1023 1025:2047 2049:3071 3073:4095 4097:5119 5121:6143 6145:7167 7169:8191 8193:9215 9217:10239 10241:11263 11265:12287 12289:13311 13313:14335 14337:15359 15361:16371">
      <c r="A34" s="518" t="s">
        <v>33</v>
      </c>
      <c r="B34" s="523" t="s">
        <v>1885</v>
      </c>
      <c r="C34" s="546">
        <v>28</v>
      </c>
      <c r="D34" s="546">
        <v>36.12605042016807</v>
      </c>
      <c r="E34" s="547">
        <v>0.22493603163526407</v>
      </c>
      <c r="F34" s="546">
        <v>42.99</v>
      </c>
    </row>
    <row r="35" spans="1:1023 1025:2047 2049:3071 3073:4095 4097:5119 5121:6143 6145:7167 7169:8191 8193:9215 9217:10239 10241:11263 11265:12287 12289:13311 13313:14335 14337:15359 15361:16371">
      <c r="A35" s="518" t="s">
        <v>34</v>
      </c>
      <c r="B35" s="523" t="s">
        <v>1886</v>
      </c>
      <c r="C35" s="546">
        <v>39</v>
      </c>
      <c r="D35" s="546">
        <v>50.411764705882355</v>
      </c>
      <c r="E35" s="547">
        <v>0.22637106184364064</v>
      </c>
      <c r="F35" s="546">
        <v>59.99</v>
      </c>
    </row>
    <row r="36" spans="1:1023 1025:2047 2049:3071 3073:4095 4097:5119 5121:6143 6145:7167 7169:8191 8193:9215 9217:10239 10241:11263 11265:12287 12289:13311 13313:14335 14337:15359 15361:16371">
      <c r="A36" s="518" t="s">
        <v>35</v>
      </c>
      <c r="B36" s="523" t="s">
        <v>2462</v>
      </c>
      <c r="C36" s="546">
        <v>60</v>
      </c>
      <c r="D36" s="546">
        <v>75.621848739495803</v>
      </c>
      <c r="E36" s="547">
        <v>0.20657850872319153</v>
      </c>
      <c r="F36" s="546">
        <v>89.99</v>
      </c>
    </row>
    <row r="37" spans="1:1023 1025:2047 2049:3071 3073:4095 4097:5119 5121:6143 6145:7167 7169:8191 8193:9215 9217:10239 10241:11263 11265:12287 12289:13311 13313:14335 14337:15359 15361:16371">
      <c r="A37" s="533" t="s">
        <v>36</v>
      </c>
      <c r="B37" s="523" t="s">
        <v>2463</v>
      </c>
      <c r="C37" s="546">
        <v>60</v>
      </c>
      <c r="D37" s="546">
        <v>75.621848739495803</v>
      </c>
      <c r="E37" s="547">
        <v>0.20657850872319153</v>
      </c>
      <c r="F37" s="546">
        <v>89.99</v>
      </c>
    </row>
    <row r="38" spans="1:1023 1025:2047 2049:3071 3073:4095 4097:5119 5121:6143 6145:7167 7169:8191 8193:9215 9217:10239 10241:11263 11265:12287 12289:13311 13313:14335 14337:15359 15361:16371">
      <c r="A38" s="533" t="s">
        <v>37</v>
      </c>
      <c r="B38" s="523" t="s">
        <v>1887</v>
      </c>
      <c r="C38" s="546">
        <v>75</v>
      </c>
      <c r="D38" s="546">
        <v>92.428571428571431</v>
      </c>
      <c r="E38" s="547">
        <v>0.18856259659969091</v>
      </c>
      <c r="F38" s="546">
        <v>109.99</v>
      </c>
    </row>
    <row r="39" spans="1:1023 1025:2047 2049:3071 3073:4095 4097:5119 5121:6143 6145:7167 7169:8191 8193:9215 9217:10239 10241:11263 11265:12287 12289:13311 13313:14335 14337:15359 15361:16371">
      <c r="A39" s="518" t="s">
        <v>38</v>
      </c>
      <c r="B39" s="523" t="s">
        <v>1888</v>
      </c>
      <c r="C39" s="546">
        <v>95</v>
      </c>
      <c r="D39" s="546">
        <v>117.63865546218489</v>
      </c>
      <c r="E39" s="547">
        <v>0.19244231730837924</v>
      </c>
      <c r="F39" s="546">
        <v>139.99</v>
      </c>
    </row>
    <row r="40" spans="1:1023 1025:2047 2049:3071 3073:4095 4097:5119 5121:6143 6145:7167 7169:8191 8193:9215 9217:10239 10241:11263 11265:12287 12289:13311 13313:14335 14337:15359 15361:16371">
      <c r="A40" s="518" t="s">
        <v>39</v>
      </c>
      <c r="B40" s="523" t="s">
        <v>1889</v>
      </c>
      <c r="C40" s="546">
        <v>138</v>
      </c>
      <c r="D40" s="546">
        <v>175.63025210084035</v>
      </c>
      <c r="E40" s="547">
        <v>0.2142583732057417</v>
      </c>
      <c r="F40" s="546">
        <v>209</v>
      </c>
    </row>
    <row r="41" spans="1:1023 1025:2047 2049:3071 3073:4095 4097:5119 5121:6143 6145:7167 7169:8191 8193:9215 9217:10239 10241:11263 11265:12287 12289:13311 13313:14335 14337:15359 15361:16371">
      <c r="A41" s="518" t="s">
        <v>40</v>
      </c>
      <c r="B41" s="523" t="s">
        <v>1890</v>
      </c>
      <c r="C41" s="546">
        <v>63</v>
      </c>
      <c r="D41" s="546">
        <v>79.82352941176471</v>
      </c>
      <c r="E41" s="547">
        <v>0.21075902726602805</v>
      </c>
      <c r="F41" s="546">
        <v>94.99</v>
      </c>
      <c r="AM41" s="1" t="s">
        <v>41</v>
      </c>
      <c r="AO41" s="1" t="s">
        <v>41</v>
      </c>
      <c r="AQ41" s="1" t="s">
        <v>41</v>
      </c>
      <c r="AS41" s="1" t="s">
        <v>41</v>
      </c>
      <c r="AU41" s="1" t="s">
        <v>41</v>
      </c>
      <c r="AW41" s="1" t="s">
        <v>41</v>
      </c>
      <c r="AY41" s="1" t="s">
        <v>41</v>
      </c>
      <c r="BA41" s="1" t="s">
        <v>41</v>
      </c>
      <c r="BC41" s="1" t="s">
        <v>41</v>
      </c>
      <c r="BE41" s="1" t="s">
        <v>41</v>
      </c>
      <c r="BG41" s="1" t="s">
        <v>41</v>
      </c>
      <c r="BI41" s="1" t="s">
        <v>41</v>
      </c>
      <c r="BK41" s="1" t="s">
        <v>41</v>
      </c>
      <c r="BM41" s="1" t="s">
        <v>41</v>
      </c>
      <c r="BO41" s="1" t="s">
        <v>41</v>
      </c>
      <c r="BQ41" s="1" t="s">
        <v>41</v>
      </c>
      <c r="BS41" s="1" t="s">
        <v>41</v>
      </c>
      <c r="BU41" s="1" t="s">
        <v>41</v>
      </c>
      <c r="BW41" s="1" t="s">
        <v>41</v>
      </c>
      <c r="BY41" s="1" t="s">
        <v>41</v>
      </c>
      <c r="CA41" s="1" t="s">
        <v>41</v>
      </c>
      <c r="CC41" s="1" t="s">
        <v>41</v>
      </c>
      <c r="CE41" s="1" t="s">
        <v>41</v>
      </c>
      <c r="CG41" s="1" t="s">
        <v>41</v>
      </c>
      <c r="CI41" s="1" t="s">
        <v>41</v>
      </c>
      <c r="CK41" s="1" t="s">
        <v>41</v>
      </c>
      <c r="CM41" s="1" t="s">
        <v>41</v>
      </c>
      <c r="CO41" s="1" t="s">
        <v>41</v>
      </c>
      <c r="CQ41" s="1" t="s">
        <v>41</v>
      </c>
      <c r="CS41" s="1" t="s">
        <v>41</v>
      </c>
      <c r="CU41" s="1" t="s">
        <v>41</v>
      </c>
      <c r="CW41" s="1" t="s">
        <v>41</v>
      </c>
      <c r="CY41" s="1" t="s">
        <v>41</v>
      </c>
      <c r="DA41" s="1" t="s">
        <v>41</v>
      </c>
      <c r="DC41" s="1" t="s">
        <v>41</v>
      </c>
      <c r="DE41" s="1" t="s">
        <v>41</v>
      </c>
      <c r="DG41" s="1" t="s">
        <v>41</v>
      </c>
      <c r="DI41" s="1" t="s">
        <v>41</v>
      </c>
      <c r="DK41" s="1" t="s">
        <v>41</v>
      </c>
      <c r="DM41" s="1" t="s">
        <v>41</v>
      </c>
      <c r="DO41" s="1" t="s">
        <v>41</v>
      </c>
      <c r="DQ41" s="1" t="s">
        <v>41</v>
      </c>
      <c r="DS41" s="1" t="s">
        <v>41</v>
      </c>
      <c r="DU41" s="1" t="s">
        <v>41</v>
      </c>
      <c r="DW41" s="1" t="s">
        <v>41</v>
      </c>
      <c r="DY41" s="1" t="s">
        <v>41</v>
      </c>
      <c r="EA41" s="1" t="s">
        <v>41</v>
      </c>
      <c r="EC41" s="1" t="s">
        <v>41</v>
      </c>
      <c r="EE41" s="1" t="s">
        <v>41</v>
      </c>
      <c r="EG41" s="1" t="s">
        <v>41</v>
      </c>
      <c r="EI41" s="1" t="s">
        <v>41</v>
      </c>
      <c r="EK41" s="1" t="s">
        <v>41</v>
      </c>
      <c r="EM41" s="1" t="s">
        <v>41</v>
      </c>
      <c r="EO41" s="1" t="s">
        <v>41</v>
      </c>
      <c r="EQ41" s="1" t="s">
        <v>41</v>
      </c>
      <c r="ES41" s="1" t="s">
        <v>41</v>
      </c>
      <c r="EU41" s="1" t="s">
        <v>41</v>
      </c>
      <c r="EW41" s="1" t="s">
        <v>41</v>
      </c>
      <c r="EY41" s="1" t="s">
        <v>41</v>
      </c>
      <c r="FA41" s="1" t="s">
        <v>41</v>
      </c>
      <c r="FC41" s="1" t="s">
        <v>41</v>
      </c>
      <c r="FE41" s="1" t="s">
        <v>41</v>
      </c>
      <c r="FG41" s="1" t="s">
        <v>41</v>
      </c>
      <c r="FI41" s="1" t="s">
        <v>41</v>
      </c>
      <c r="FK41" s="1" t="s">
        <v>41</v>
      </c>
      <c r="FM41" s="1" t="s">
        <v>41</v>
      </c>
      <c r="FO41" s="1" t="s">
        <v>41</v>
      </c>
      <c r="FQ41" s="1" t="s">
        <v>41</v>
      </c>
      <c r="FS41" s="1" t="s">
        <v>41</v>
      </c>
      <c r="FU41" s="1" t="s">
        <v>41</v>
      </c>
      <c r="FW41" s="1" t="s">
        <v>41</v>
      </c>
      <c r="FY41" s="1" t="s">
        <v>41</v>
      </c>
      <c r="GA41" s="1" t="s">
        <v>41</v>
      </c>
      <c r="GC41" s="1" t="s">
        <v>41</v>
      </c>
      <c r="GE41" s="1" t="s">
        <v>41</v>
      </c>
      <c r="GG41" s="1" t="s">
        <v>41</v>
      </c>
      <c r="GI41" s="1" t="s">
        <v>41</v>
      </c>
      <c r="GK41" s="1" t="s">
        <v>41</v>
      </c>
      <c r="GM41" s="1" t="s">
        <v>41</v>
      </c>
      <c r="GO41" s="1" t="s">
        <v>41</v>
      </c>
      <c r="GQ41" s="1" t="s">
        <v>41</v>
      </c>
      <c r="GS41" s="1" t="s">
        <v>41</v>
      </c>
      <c r="GU41" s="1" t="s">
        <v>41</v>
      </c>
      <c r="GW41" s="1" t="s">
        <v>41</v>
      </c>
      <c r="GY41" s="1" t="s">
        <v>41</v>
      </c>
      <c r="HA41" s="1" t="s">
        <v>41</v>
      </c>
      <c r="HC41" s="1" t="s">
        <v>41</v>
      </c>
      <c r="HE41" s="1" t="s">
        <v>41</v>
      </c>
      <c r="HG41" s="1" t="s">
        <v>41</v>
      </c>
      <c r="HI41" s="1" t="s">
        <v>41</v>
      </c>
      <c r="HK41" s="1" t="s">
        <v>41</v>
      </c>
      <c r="HM41" s="1" t="s">
        <v>41</v>
      </c>
      <c r="HO41" s="1" t="s">
        <v>41</v>
      </c>
      <c r="HQ41" s="1" t="s">
        <v>41</v>
      </c>
      <c r="HS41" s="1" t="s">
        <v>41</v>
      </c>
      <c r="HU41" s="1" t="s">
        <v>41</v>
      </c>
      <c r="HW41" s="1" t="s">
        <v>41</v>
      </c>
      <c r="HY41" s="1" t="s">
        <v>41</v>
      </c>
      <c r="IA41" s="1" t="s">
        <v>41</v>
      </c>
      <c r="IC41" s="1" t="s">
        <v>41</v>
      </c>
      <c r="IE41" s="1" t="s">
        <v>41</v>
      </c>
      <c r="IG41" s="1" t="s">
        <v>41</v>
      </c>
      <c r="II41" s="1" t="s">
        <v>41</v>
      </c>
      <c r="IK41" s="1" t="s">
        <v>41</v>
      </c>
      <c r="IM41" s="1" t="s">
        <v>41</v>
      </c>
      <c r="IO41" s="1" t="s">
        <v>41</v>
      </c>
      <c r="IQ41" s="1" t="s">
        <v>41</v>
      </c>
      <c r="IS41" s="1" t="s">
        <v>41</v>
      </c>
      <c r="IU41" s="1" t="s">
        <v>41</v>
      </c>
      <c r="IW41" s="1" t="s">
        <v>41</v>
      </c>
      <c r="IY41" s="1" t="s">
        <v>41</v>
      </c>
      <c r="JA41" s="1" t="s">
        <v>41</v>
      </c>
      <c r="JC41" s="1" t="s">
        <v>41</v>
      </c>
      <c r="JE41" s="1" t="s">
        <v>41</v>
      </c>
      <c r="JG41" s="1" t="s">
        <v>41</v>
      </c>
      <c r="JI41" s="1" t="s">
        <v>41</v>
      </c>
      <c r="JK41" s="1" t="s">
        <v>41</v>
      </c>
      <c r="JM41" s="1" t="s">
        <v>41</v>
      </c>
      <c r="JO41" s="1" t="s">
        <v>41</v>
      </c>
      <c r="JQ41" s="1" t="s">
        <v>41</v>
      </c>
      <c r="JS41" s="1" t="s">
        <v>41</v>
      </c>
      <c r="JU41" s="1" t="s">
        <v>41</v>
      </c>
      <c r="JW41" s="1" t="s">
        <v>41</v>
      </c>
      <c r="JY41" s="1" t="s">
        <v>41</v>
      </c>
      <c r="KA41" s="1" t="s">
        <v>41</v>
      </c>
      <c r="KC41" s="1" t="s">
        <v>41</v>
      </c>
      <c r="KE41" s="1" t="s">
        <v>41</v>
      </c>
      <c r="KG41" s="1" t="s">
        <v>41</v>
      </c>
      <c r="KI41" s="1" t="s">
        <v>41</v>
      </c>
      <c r="KK41" s="1" t="s">
        <v>41</v>
      </c>
      <c r="KM41" s="1" t="s">
        <v>41</v>
      </c>
      <c r="KO41" s="1" t="s">
        <v>41</v>
      </c>
      <c r="KQ41" s="1" t="s">
        <v>41</v>
      </c>
      <c r="KS41" s="1" t="s">
        <v>41</v>
      </c>
      <c r="KU41" s="1" t="s">
        <v>41</v>
      </c>
      <c r="KW41" s="1" t="s">
        <v>41</v>
      </c>
      <c r="KY41" s="1" t="s">
        <v>41</v>
      </c>
      <c r="LA41" s="1" t="s">
        <v>41</v>
      </c>
      <c r="LC41" s="1" t="s">
        <v>41</v>
      </c>
      <c r="LE41" s="1" t="s">
        <v>41</v>
      </c>
      <c r="LG41" s="1" t="s">
        <v>41</v>
      </c>
      <c r="LI41" s="1" t="s">
        <v>41</v>
      </c>
      <c r="LK41" s="1" t="s">
        <v>41</v>
      </c>
      <c r="LM41" s="1" t="s">
        <v>41</v>
      </c>
      <c r="LO41" s="1" t="s">
        <v>41</v>
      </c>
      <c r="LQ41" s="1" t="s">
        <v>41</v>
      </c>
      <c r="LS41" s="1" t="s">
        <v>41</v>
      </c>
      <c r="LU41" s="1" t="s">
        <v>41</v>
      </c>
      <c r="LW41" s="1" t="s">
        <v>41</v>
      </c>
      <c r="LY41" s="1" t="s">
        <v>41</v>
      </c>
      <c r="MA41" s="1" t="s">
        <v>41</v>
      </c>
      <c r="MC41" s="1" t="s">
        <v>41</v>
      </c>
      <c r="ME41" s="1" t="s">
        <v>41</v>
      </c>
      <c r="MG41" s="1" t="s">
        <v>41</v>
      </c>
      <c r="MI41" s="1" t="s">
        <v>41</v>
      </c>
      <c r="MK41" s="1" t="s">
        <v>41</v>
      </c>
      <c r="MM41" s="1" t="s">
        <v>41</v>
      </c>
      <c r="MO41" s="1" t="s">
        <v>41</v>
      </c>
      <c r="MQ41" s="1" t="s">
        <v>41</v>
      </c>
      <c r="MS41" s="1" t="s">
        <v>41</v>
      </c>
      <c r="MU41" s="1" t="s">
        <v>41</v>
      </c>
      <c r="MW41" s="1" t="s">
        <v>41</v>
      </c>
      <c r="MY41" s="1" t="s">
        <v>41</v>
      </c>
      <c r="NA41" s="1" t="s">
        <v>41</v>
      </c>
      <c r="NC41" s="1" t="s">
        <v>41</v>
      </c>
      <c r="NE41" s="1" t="s">
        <v>41</v>
      </c>
      <c r="NG41" s="1" t="s">
        <v>41</v>
      </c>
      <c r="NI41" s="1" t="s">
        <v>41</v>
      </c>
      <c r="NK41" s="1" t="s">
        <v>41</v>
      </c>
      <c r="NM41" s="1" t="s">
        <v>41</v>
      </c>
      <c r="NO41" s="1" t="s">
        <v>41</v>
      </c>
      <c r="NQ41" s="1" t="s">
        <v>41</v>
      </c>
      <c r="NS41" s="1" t="s">
        <v>41</v>
      </c>
      <c r="NU41" s="1" t="s">
        <v>41</v>
      </c>
      <c r="NW41" s="1" t="s">
        <v>41</v>
      </c>
      <c r="NY41" s="1" t="s">
        <v>41</v>
      </c>
      <c r="OA41" s="1" t="s">
        <v>41</v>
      </c>
      <c r="OC41" s="1" t="s">
        <v>41</v>
      </c>
      <c r="OE41" s="1" t="s">
        <v>41</v>
      </c>
      <c r="OG41" s="1" t="s">
        <v>41</v>
      </c>
      <c r="OI41" s="1" t="s">
        <v>41</v>
      </c>
      <c r="OK41" s="1" t="s">
        <v>41</v>
      </c>
      <c r="OM41" s="1" t="s">
        <v>41</v>
      </c>
      <c r="OO41" s="1" t="s">
        <v>41</v>
      </c>
      <c r="OQ41" s="1" t="s">
        <v>41</v>
      </c>
      <c r="OS41" s="1" t="s">
        <v>41</v>
      </c>
      <c r="OU41" s="1" t="s">
        <v>41</v>
      </c>
      <c r="OW41" s="1" t="s">
        <v>41</v>
      </c>
      <c r="OY41" s="1" t="s">
        <v>41</v>
      </c>
      <c r="PA41" s="1" t="s">
        <v>41</v>
      </c>
      <c r="PC41" s="1" t="s">
        <v>41</v>
      </c>
      <c r="PE41" s="1" t="s">
        <v>41</v>
      </c>
      <c r="PG41" s="1" t="s">
        <v>41</v>
      </c>
      <c r="PI41" s="1" t="s">
        <v>41</v>
      </c>
      <c r="PK41" s="1" t="s">
        <v>41</v>
      </c>
      <c r="PM41" s="1" t="s">
        <v>41</v>
      </c>
      <c r="PO41" s="1" t="s">
        <v>41</v>
      </c>
      <c r="PQ41" s="1" t="s">
        <v>41</v>
      </c>
      <c r="PS41" s="1" t="s">
        <v>41</v>
      </c>
      <c r="PU41" s="1" t="s">
        <v>41</v>
      </c>
      <c r="PW41" s="1" t="s">
        <v>41</v>
      </c>
      <c r="PY41" s="1" t="s">
        <v>41</v>
      </c>
      <c r="QA41" s="1" t="s">
        <v>41</v>
      </c>
      <c r="QC41" s="1" t="s">
        <v>41</v>
      </c>
      <c r="QE41" s="1" t="s">
        <v>41</v>
      </c>
      <c r="QG41" s="1" t="s">
        <v>41</v>
      </c>
      <c r="QI41" s="1" t="s">
        <v>41</v>
      </c>
      <c r="QK41" s="1" t="s">
        <v>41</v>
      </c>
      <c r="QM41" s="1" t="s">
        <v>41</v>
      </c>
      <c r="QO41" s="1" t="s">
        <v>41</v>
      </c>
      <c r="QQ41" s="1" t="s">
        <v>41</v>
      </c>
      <c r="QS41" s="1" t="s">
        <v>41</v>
      </c>
      <c r="QU41" s="1" t="s">
        <v>41</v>
      </c>
      <c r="QW41" s="1" t="s">
        <v>41</v>
      </c>
      <c r="QY41" s="1" t="s">
        <v>41</v>
      </c>
      <c r="RA41" s="1" t="s">
        <v>41</v>
      </c>
      <c r="RC41" s="1" t="s">
        <v>41</v>
      </c>
      <c r="RE41" s="1" t="s">
        <v>41</v>
      </c>
      <c r="RG41" s="1" t="s">
        <v>41</v>
      </c>
      <c r="RI41" s="1" t="s">
        <v>41</v>
      </c>
      <c r="RK41" s="1" t="s">
        <v>41</v>
      </c>
      <c r="RM41" s="1" t="s">
        <v>41</v>
      </c>
      <c r="RO41" s="1" t="s">
        <v>41</v>
      </c>
      <c r="RQ41" s="1" t="s">
        <v>41</v>
      </c>
      <c r="RS41" s="1" t="s">
        <v>41</v>
      </c>
      <c r="RU41" s="1" t="s">
        <v>41</v>
      </c>
      <c r="RW41" s="1" t="s">
        <v>41</v>
      </c>
      <c r="RY41" s="1" t="s">
        <v>41</v>
      </c>
      <c r="SA41" s="1" t="s">
        <v>41</v>
      </c>
      <c r="SC41" s="1" t="s">
        <v>41</v>
      </c>
      <c r="SE41" s="1" t="s">
        <v>41</v>
      </c>
      <c r="SG41" s="1" t="s">
        <v>41</v>
      </c>
      <c r="SI41" s="1" t="s">
        <v>41</v>
      </c>
      <c r="SK41" s="1" t="s">
        <v>41</v>
      </c>
      <c r="SM41" s="1" t="s">
        <v>41</v>
      </c>
      <c r="SO41" s="1" t="s">
        <v>41</v>
      </c>
      <c r="SQ41" s="1" t="s">
        <v>41</v>
      </c>
      <c r="SS41" s="1" t="s">
        <v>41</v>
      </c>
      <c r="SU41" s="1" t="s">
        <v>41</v>
      </c>
      <c r="SW41" s="1" t="s">
        <v>41</v>
      </c>
      <c r="SY41" s="1" t="s">
        <v>41</v>
      </c>
      <c r="TA41" s="1" t="s">
        <v>41</v>
      </c>
      <c r="TC41" s="1" t="s">
        <v>41</v>
      </c>
      <c r="TE41" s="1" t="s">
        <v>41</v>
      </c>
      <c r="TG41" s="1" t="s">
        <v>41</v>
      </c>
      <c r="TI41" s="1" t="s">
        <v>41</v>
      </c>
      <c r="TK41" s="1" t="s">
        <v>41</v>
      </c>
      <c r="TM41" s="1" t="s">
        <v>41</v>
      </c>
      <c r="TO41" s="1" t="s">
        <v>41</v>
      </c>
      <c r="TQ41" s="1" t="s">
        <v>41</v>
      </c>
      <c r="TS41" s="1" t="s">
        <v>41</v>
      </c>
      <c r="TU41" s="1" t="s">
        <v>41</v>
      </c>
      <c r="TW41" s="1" t="s">
        <v>41</v>
      </c>
      <c r="TY41" s="1" t="s">
        <v>41</v>
      </c>
      <c r="UA41" s="1" t="s">
        <v>41</v>
      </c>
      <c r="UC41" s="1" t="s">
        <v>41</v>
      </c>
      <c r="UE41" s="1" t="s">
        <v>41</v>
      </c>
      <c r="UG41" s="1" t="s">
        <v>41</v>
      </c>
      <c r="UI41" s="1" t="s">
        <v>41</v>
      </c>
      <c r="UK41" s="1" t="s">
        <v>41</v>
      </c>
      <c r="UM41" s="1" t="s">
        <v>41</v>
      </c>
      <c r="UO41" s="1" t="s">
        <v>41</v>
      </c>
      <c r="UQ41" s="1" t="s">
        <v>41</v>
      </c>
      <c r="US41" s="1" t="s">
        <v>41</v>
      </c>
      <c r="UU41" s="1" t="s">
        <v>41</v>
      </c>
      <c r="UW41" s="1" t="s">
        <v>41</v>
      </c>
      <c r="UY41" s="1" t="s">
        <v>41</v>
      </c>
      <c r="VA41" s="1" t="s">
        <v>41</v>
      </c>
      <c r="VC41" s="1" t="s">
        <v>41</v>
      </c>
      <c r="VE41" s="1" t="s">
        <v>41</v>
      </c>
      <c r="VG41" s="1" t="s">
        <v>41</v>
      </c>
      <c r="VI41" s="1" t="s">
        <v>41</v>
      </c>
      <c r="VK41" s="1" t="s">
        <v>41</v>
      </c>
      <c r="VM41" s="1" t="s">
        <v>41</v>
      </c>
      <c r="VO41" s="1" t="s">
        <v>41</v>
      </c>
      <c r="VQ41" s="1" t="s">
        <v>41</v>
      </c>
      <c r="VS41" s="1" t="s">
        <v>41</v>
      </c>
      <c r="VU41" s="1" t="s">
        <v>41</v>
      </c>
      <c r="VW41" s="1" t="s">
        <v>41</v>
      </c>
      <c r="VY41" s="1" t="s">
        <v>41</v>
      </c>
      <c r="WA41" s="1" t="s">
        <v>41</v>
      </c>
      <c r="WC41" s="1" t="s">
        <v>41</v>
      </c>
      <c r="WE41" s="1" t="s">
        <v>41</v>
      </c>
      <c r="WG41" s="1" t="s">
        <v>41</v>
      </c>
      <c r="WI41" s="1" t="s">
        <v>41</v>
      </c>
      <c r="WK41" s="1" t="s">
        <v>41</v>
      </c>
      <c r="WM41" s="1" t="s">
        <v>41</v>
      </c>
      <c r="WO41" s="1" t="s">
        <v>41</v>
      </c>
      <c r="WQ41" s="1" t="s">
        <v>41</v>
      </c>
      <c r="WS41" s="1" t="s">
        <v>41</v>
      </c>
      <c r="WU41" s="1" t="s">
        <v>41</v>
      </c>
      <c r="WW41" s="1" t="s">
        <v>41</v>
      </c>
      <c r="WY41" s="1" t="s">
        <v>41</v>
      </c>
      <c r="XA41" s="1" t="s">
        <v>41</v>
      </c>
      <c r="XC41" s="1" t="s">
        <v>41</v>
      </c>
      <c r="XE41" s="1" t="s">
        <v>41</v>
      </c>
      <c r="XG41" s="1" t="s">
        <v>41</v>
      </c>
      <c r="XI41" s="1" t="s">
        <v>41</v>
      </c>
      <c r="XK41" s="1" t="s">
        <v>41</v>
      </c>
      <c r="XM41" s="1" t="s">
        <v>41</v>
      </c>
      <c r="XO41" s="1" t="s">
        <v>41</v>
      </c>
      <c r="XQ41" s="1" t="s">
        <v>41</v>
      </c>
      <c r="XS41" s="1" t="s">
        <v>41</v>
      </c>
      <c r="XU41" s="1" t="s">
        <v>41</v>
      </c>
      <c r="XW41" s="1" t="s">
        <v>41</v>
      </c>
      <c r="XY41" s="1" t="s">
        <v>41</v>
      </c>
      <c r="YA41" s="1" t="s">
        <v>41</v>
      </c>
      <c r="YC41" s="1" t="s">
        <v>41</v>
      </c>
      <c r="YE41" s="1" t="s">
        <v>41</v>
      </c>
      <c r="YG41" s="1" t="s">
        <v>41</v>
      </c>
      <c r="YI41" s="1" t="s">
        <v>41</v>
      </c>
      <c r="YK41" s="1" t="s">
        <v>41</v>
      </c>
      <c r="YM41" s="1" t="s">
        <v>41</v>
      </c>
      <c r="YO41" s="1" t="s">
        <v>41</v>
      </c>
      <c r="YQ41" s="1" t="s">
        <v>41</v>
      </c>
      <c r="YS41" s="1" t="s">
        <v>41</v>
      </c>
      <c r="YU41" s="1" t="s">
        <v>41</v>
      </c>
      <c r="YW41" s="1" t="s">
        <v>41</v>
      </c>
      <c r="YY41" s="1" t="s">
        <v>41</v>
      </c>
      <c r="ZA41" s="1" t="s">
        <v>41</v>
      </c>
      <c r="ZC41" s="1" t="s">
        <v>41</v>
      </c>
      <c r="ZE41" s="1" t="s">
        <v>41</v>
      </c>
      <c r="ZG41" s="1" t="s">
        <v>41</v>
      </c>
      <c r="ZI41" s="1" t="s">
        <v>41</v>
      </c>
      <c r="ZK41" s="1" t="s">
        <v>41</v>
      </c>
      <c r="ZM41" s="1" t="s">
        <v>41</v>
      </c>
      <c r="ZO41" s="1" t="s">
        <v>41</v>
      </c>
      <c r="ZQ41" s="1" t="s">
        <v>41</v>
      </c>
      <c r="ZS41" s="1" t="s">
        <v>41</v>
      </c>
      <c r="ZU41" s="1" t="s">
        <v>41</v>
      </c>
      <c r="ZW41" s="1" t="s">
        <v>41</v>
      </c>
      <c r="ZY41" s="1" t="s">
        <v>41</v>
      </c>
      <c r="AAA41" s="1" t="s">
        <v>41</v>
      </c>
      <c r="AAC41" s="1" t="s">
        <v>41</v>
      </c>
      <c r="AAE41" s="1" t="s">
        <v>41</v>
      </c>
      <c r="AAG41" s="1" t="s">
        <v>41</v>
      </c>
      <c r="AAI41" s="1" t="s">
        <v>41</v>
      </c>
      <c r="AAK41" s="1" t="s">
        <v>41</v>
      </c>
      <c r="AAM41" s="1" t="s">
        <v>41</v>
      </c>
      <c r="AAO41" s="1" t="s">
        <v>41</v>
      </c>
      <c r="AAQ41" s="1" t="s">
        <v>41</v>
      </c>
      <c r="AAS41" s="1" t="s">
        <v>41</v>
      </c>
      <c r="AAU41" s="1" t="s">
        <v>41</v>
      </c>
      <c r="AAW41" s="1" t="s">
        <v>41</v>
      </c>
      <c r="AAY41" s="1" t="s">
        <v>41</v>
      </c>
      <c r="ABA41" s="1" t="s">
        <v>41</v>
      </c>
      <c r="ABC41" s="1" t="s">
        <v>41</v>
      </c>
      <c r="ABE41" s="1" t="s">
        <v>41</v>
      </c>
      <c r="ABG41" s="1" t="s">
        <v>41</v>
      </c>
      <c r="ABI41" s="1" t="s">
        <v>41</v>
      </c>
      <c r="ABK41" s="1" t="s">
        <v>41</v>
      </c>
      <c r="ABM41" s="1" t="s">
        <v>41</v>
      </c>
      <c r="ABO41" s="1" t="s">
        <v>41</v>
      </c>
      <c r="ABQ41" s="1" t="s">
        <v>41</v>
      </c>
      <c r="ABS41" s="1" t="s">
        <v>41</v>
      </c>
      <c r="ABU41" s="1" t="s">
        <v>41</v>
      </c>
      <c r="ABW41" s="1" t="s">
        <v>41</v>
      </c>
      <c r="ABY41" s="1" t="s">
        <v>41</v>
      </c>
      <c r="ACA41" s="1" t="s">
        <v>41</v>
      </c>
      <c r="ACC41" s="1" t="s">
        <v>41</v>
      </c>
      <c r="ACE41" s="1" t="s">
        <v>41</v>
      </c>
      <c r="ACG41" s="1" t="s">
        <v>41</v>
      </c>
      <c r="ACI41" s="1" t="s">
        <v>41</v>
      </c>
      <c r="ACK41" s="1" t="s">
        <v>41</v>
      </c>
      <c r="ACM41" s="1" t="s">
        <v>41</v>
      </c>
      <c r="ACO41" s="1" t="s">
        <v>41</v>
      </c>
      <c r="ACQ41" s="1" t="s">
        <v>41</v>
      </c>
      <c r="ACS41" s="1" t="s">
        <v>41</v>
      </c>
      <c r="ACU41" s="1" t="s">
        <v>41</v>
      </c>
      <c r="ACW41" s="1" t="s">
        <v>41</v>
      </c>
      <c r="ACY41" s="1" t="s">
        <v>41</v>
      </c>
      <c r="ADA41" s="1" t="s">
        <v>41</v>
      </c>
      <c r="ADC41" s="1" t="s">
        <v>41</v>
      </c>
      <c r="ADE41" s="1" t="s">
        <v>41</v>
      </c>
      <c r="ADG41" s="1" t="s">
        <v>41</v>
      </c>
      <c r="ADI41" s="1" t="s">
        <v>41</v>
      </c>
      <c r="ADK41" s="1" t="s">
        <v>41</v>
      </c>
      <c r="ADM41" s="1" t="s">
        <v>41</v>
      </c>
      <c r="ADO41" s="1" t="s">
        <v>41</v>
      </c>
      <c r="ADQ41" s="1" t="s">
        <v>41</v>
      </c>
      <c r="ADS41" s="1" t="s">
        <v>41</v>
      </c>
      <c r="ADU41" s="1" t="s">
        <v>41</v>
      </c>
      <c r="ADW41" s="1" t="s">
        <v>41</v>
      </c>
      <c r="ADY41" s="1" t="s">
        <v>41</v>
      </c>
      <c r="AEA41" s="1" t="s">
        <v>41</v>
      </c>
      <c r="AEC41" s="1" t="s">
        <v>41</v>
      </c>
      <c r="AEE41" s="1" t="s">
        <v>41</v>
      </c>
      <c r="AEG41" s="1" t="s">
        <v>41</v>
      </c>
      <c r="AEI41" s="1" t="s">
        <v>41</v>
      </c>
      <c r="AEK41" s="1" t="s">
        <v>41</v>
      </c>
      <c r="AEM41" s="1" t="s">
        <v>41</v>
      </c>
      <c r="AEO41" s="1" t="s">
        <v>41</v>
      </c>
      <c r="AEQ41" s="1" t="s">
        <v>41</v>
      </c>
      <c r="AES41" s="1" t="s">
        <v>41</v>
      </c>
      <c r="AEU41" s="1" t="s">
        <v>41</v>
      </c>
      <c r="AEW41" s="1" t="s">
        <v>41</v>
      </c>
      <c r="AEY41" s="1" t="s">
        <v>41</v>
      </c>
      <c r="AFA41" s="1" t="s">
        <v>41</v>
      </c>
      <c r="AFC41" s="1" t="s">
        <v>41</v>
      </c>
      <c r="AFE41" s="1" t="s">
        <v>41</v>
      </c>
      <c r="AFG41" s="1" t="s">
        <v>41</v>
      </c>
      <c r="AFI41" s="1" t="s">
        <v>41</v>
      </c>
      <c r="AFK41" s="1" t="s">
        <v>41</v>
      </c>
      <c r="AFM41" s="1" t="s">
        <v>41</v>
      </c>
      <c r="AFO41" s="1" t="s">
        <v>41</v>
      </c>
      <c r="AFQ41" s="1" t="s">
        <v>41</v>
      </c>
      <c r="AFS41" s="1" t="s">
        <v>41</v>
      </c>
      <c r="AFU41" s="1" t="s">
        <v>41</v>
      </c>
      <c r="AFW41" s="1" t="s">
        <v>41</v>
      </c>
      <c r="AFY41" s="1" t="s">
        <v>41</v>
      </c>
      <c r="AGA41" s="1" t="s">
        <v>41</v>
      </c>
      <c r="AGC41" s="1" t="s">
        <v>41</v>
      </c>
      <c r="AGE41" s="1" t="s">
        <v>41</v>
      </c>
      <c r="AGG41" s="1" t="s">
        <v>41</v>
      </c>
      <c r="AGI41" s="1" t="s">
        <v>41</v>
      </c>
      <c r="AGK41" s="1" t="s">
        <v>41</v>
      </c>
      <c r="AGM41" s="1" t="s">
        <v>41</v>
      </c>
      <c r="AGO41" s="1" t="s">
        <v>41</v>
      </c>
      <c r="AGQ41" s="1" t="s">
        <v>41</v>
      </c>
      <c r="AGS41" s="1" t="s">
        <v>41</v>
      </c>
      <c r="AGU41" s="1" t="s">
        <v>41</v>
      </c>
      <c r="AGW41" s="1" t="s">
        <v>41</v>
      </c>
      <c r="AGY41" s="1" t="s">
        <v>41</v>
      </c>
      <c r="AHA41" s="1" t="s">
        <v>41</v>
      </c>
      <c r="AHC41" s="1" t="s">
        <v>41</v>
      </c>
      <c r="AHE41" s="1" t="s">
        <v>41</v>
      </c>
      <c r="AHG41" s="1" t="s">
        <v>41</v>
      </c>
      <c r="AHI41" s="1" t="s">
        <v>41</v>
      </c>
      <c r="AHK41" s="1" t="s">
        <v>41</v>
      </c>
      <c r="AHM41" s="1" t="s">
        <v>41</v>
      </c>
      <c r="AHO41" s="1" t="s">
        <v>41</v>
      </c>
      <c r="AHQ41" s="1" t="s">
        <v>41</v>
      </c>
      <c r="AHS41" s="1" t="s">
        <v>41</v>
      </c>
      <c r="AHU41" s="1" t="s">
        <v>41</v>
      </c>
      <c r="AHW41" s="1" t="s">
        <v>41</v>
      </c>
      <c r="AHY41" s="1" t="s">
        <v>41</v>
      </c>
      <c r="AIA41" s="1" t="s">
        <v>41</v>
      </c>
      <c r="AIC41" s="1" t="s">
        <v>41</v>
      </c>
      <c r="AIE41" s="1" t="s">
        <v>41</v>
      </c>
      <c r="AIG41" s="1" t="s">
        <v>41</v>
      </c>
      <c r="AII41" s="1" t="s">
        <v>41</v>
      </c>
      <c r="AIK41" s="1" t="s">
        <v>41</v>
      </c>
      <c r="AIM41" s="1" t="s">
        <v>41</v>
      </c>
      <c r="AIO41" s="1" t="s">
        <v>41</v>
      </c>
      <c r="AIQ41" s="1" t="s">
        <v>41</v>
      </c>
      <c r="AIS41" s="1" t="s">
        <v>41</v>
      </c>
      <c r="AIU41" s="1" t="s">
        <v>41</v>
      </c>
      <c r="AIW41" s="1" t="s">
        <v>41</v>
      </c>
      <c r="AIY41" s="1" t="s">
        <v>41</v>
      </c>
      <c r="AJA41" s="1" t="s">
        <v>41</v>
      </c>
      <c r="AJC41" s="1" t="s">
        <v>41</v>
      </c>
      <c r="AJE41" s="1" t="s">
        <v>41</v>
      </c>
      <c r="AJG41" s="1" t="s">
        <v>41</v>
      </c>
      <c r="AJI41" s="1" t="s">
        <v>41</v>
      </c>
      <c r="AJK41" s="1" t="s">
        <v>41</v>
      </c>
      <c r="AJM41" s="1" t="s">
        <v>41</v>
      </c>
      <c r="AJO41" s="1" t="s">
        <v>41</v>
      </c>
      <c r="AJQ41" s="1" t="s">
        <v>41</v>
      </c>
      <c r="AJS41" s="1" t="s">
        <v>41</v>
      </c>
      <c r="AJU41" s="1" t="s">
        <v>41</v>
      </c>
      <c r="AJW41" s="1" t="s">
        <v>41</v>
      </c>
      <c r="AJY41" s="1" t="s">
        <v>41</v>
      </c>
      <c r="AKA41" s="1" t="s">
        <v>41</v>
      </c>
      <c r="AKC41" s="1" t="s">
        <v>41</v>
      </c>
      <c r="AKE41" s="1" t="s">
        <v>41</v>
      </c>
      <c r="AKG41" s="1" t="s">
        <v>41</v>
      </c>
      <c r="AKI41" s="1" t="s">
        <v>41</v>
      </c>
      <c r="AKK41" s="1" t="s">
        <v>41</v>
      </c>
      <c r="AKM41" s="1" t="s">
        <v>41</v>
      </c>
      <c r="AKO41" s="1" t="s">
        <v>41</v>
      </c>
      <c r="AKQ41" s="1" t="s">
        <v>41</v>
      </c>
      <c r="AKS41" s="1" t="s">
        <v>41</v>
      </c>
      <c r="AKU41" s="1" t="s">
        <v>41</v>
      </c>
      <c r="AKW41" s="1" t="s">
        <v>41</v>
      </c>
      <c r="AKY41" s="1" t="s">
        <v>41</v>
      </c>
      <c r="ALA41" s="1" t="s">
        <v>41</v>
      </c>
      <c r="ALC41" s="1" t="s">
        <v>41</v>
      </c>
      <c r="ALE41" s="1" t="s">
        <v>41</v>
      </c>
      <c r="ALG41" s="1" t="s">
        <v>41</v>
      </c>
      <c r="ALI41" s="1" t="s">
        <v>41</v>
      </c>
      <c r="ALK41" s="1" t="s">
        <v>41</v>
      </c>
      <c r="ALM41" s="1" t="s">
        <v>41</v>
      </c>
      <c r="ALO41" s="1" t="s">
        <v>41</v>
      </c>
      <c r="ALQ41" s="1" t="s">
        <v>41</v>
      </c>
      <c r="ALS41" s="1" t="s">
        <v>41</v>
      </c>
      <c r="ALU41" s="1" t="s">
        <v>41</v>
      </c>
      <c r="ALW41" s="1" t="s">
        <v>41</v>
      </c>
      <c r="ALY41" s="1" t="s">
        <v>41</v>
      </c>
      <c r="AMA41" s="1" t="s">
        <v>41</v>
      </c>
      <c r="AMC41" s="1" t="s">
        <v>41</v>
      </c>
      <c r="AME41" s="1" t="s">
        <v>41</v>
      </c>
      <c r="AMG41" s="1" t="s">
        <v>41</v>
      </c>
      <c r="AMI41" s="1" t="s">
        <v>41</v>
      </c>
      <c r="AMK41" s="1" t="s">
        <v>41</v>
      </c>
      <c r="AMM41" s="1" t="s">
        <v>41</v>
      </c>
      <c r="AMO41" s="1" t="s">
        <v>41</v>
      </c>
      <c r="AMQ41" s="1" t="s">
        <v>41</v>
      </c>
      <c r="AMS41" s="1" t="s">
        <v>41</v>
      </c>
      <c r="AMU41" s="1" t="s">
        <v>41</v>
      </c>
      <c r="AMW41" s="1" t="s">
        <v>41</v>
      </c>
      <c r="AMY41" s="1" t="s">
        <v>41</v>
      </c>
      <c r="ANA41" s="1" t="s">
        <v>41</v>
      </c>
      <c r="ANC41" s="1" t="s">
        <v>41</v>
      </c>
      <c r="ANE41" s="1" t="s">
        <v>41</v>
      </c>
      <c r="ANG41" s="1" t="s">
        <v>41</v>
      </c>
      <c r="ANI41" s="1" t="s">
        <v>41</v>
      </c>
      <c r="ANK41" s="1" t="s">
        <v>41</v>
      </c>
      <c r="ANM41" s="1" t="s">
        <v>41</v>
      </c>
      <c r="ANO41" s="1" t="s">
        <v>41</v>
      </c>
      <c r="ANQ41" s="1" t="s">
        <v>41</v>
      </c>
      <c r="ANS41" s="1" t="s">
        <v>41</v>
      </c>
      <c r="ANU41" s="1" t="s">
        <v>41</v>
      </c>
      <c r="ANW41" s="1" t="s">
        <v>41</v>
      </c>
      <c r="ANY41" s="1" t="s">
        <v>41</v>
      </c>
      <c r="AOA41" s="1" t="s">
        <v>41</v>
      </c>
      <c r="AOC41" s="1" t="s">
        <v>41</v>
      </c>
      <c r="AOE41" s="1" t="s">
        <v>41</v>
      </c>
      <c r="AOG41" s="1" t="s">
        <v>41</v>
      </c>
      <c r="AOI41" s="1" t="s">
        <v>41</v>
      </c>
      <c r="AOK41" s="1" t="s">
        <v>41</v>
      </c>
      <c r="AOM41" s="1" t="s">
        <v>41</v>
      </c>
      <c r="AOO41" s="1" t="s">
        <v>41</v>
      </c>
      <c r="AOQ41" s="1" t="s">
        <v>41</v>
      </c>
      <c r="AOS41" s="1" t="s">
        <v>41</v>
      </c>
      <c r="AOU41" s="1" t="s">
        <v>41</v>
      </c>
      <c r="AOW41" s="1" t="s">
        <v>41</v>
      </c>
      <c r="AOY41" s="1" t="s">
        <v>41</v>
      </c>
      <c r="APA41" s="1" t="s">
        <v>41</v>
      </c>
      <c r="APC41" s="1" t="s">
        <v>41</v>
      </c>
      <c r="APE41" s="1" t="s">
        <v>41</v>
      </c>
      <c r="APG41" s="1" t="s">
        <v>41</v>
      </c>
      <c r="API41" s="1" t="s">
        <v>41</v>
      </c>
      <c r="APK41" s="1" t="s">
        <v>41</v>
      </c>
      <c r="APM41" s="1" t="s">
        <v>41</v>
      </c>
      <c r="APO41" s="1" t="s">
        <v>41</v>
      </c>
      <c r="APQ41" s="1" t="s">
        <v>41</v>
      </c>
      <c r="APS41" s="1" t="s">
        <v>41</v>
      </c>
      <c r="APU41" s="1" t="s">
        <v>41</v>
      </c>
      <c r="APW41" s="1" t="s">
        <v>41</v>
      </c>
      <c r="APY41" s="1" t="s">
        <v>41</v>
      </c>
      <c r="AQA41" s="1" t="s">
        <v>41</v>
      </c>
      <c r="AQC41" s="1" t="s">
        <v>41</v>
      </c>
      <c r="AQE41" s="1" t="s">
        <v>41</v>
      </c>
      <c r="AQG41" s="1" t="s">
        <v>41</v>
      </c>
      <c r="AQI41" s="1" t="s">
        <v>41</v>
      </c>
      <c r="AQK41" s="1" t="s">
        <v>41</v>
      </c>
      <c r="AQM41" s="1" t="s">
        <v>41</v>
      </c>
      <c r="AQO41" s="1" t="s">
        <v>41</v>
      </c>
      <c r="AQQ41" s="1" t="s">
        <v>41</v>
      </c>
      <c r="AQS41" s="1" t="s">
        <v>41</v>
      </c>
      <c r="AQU41" s="1" t="s">
        <v>41</v>
      </c>
      <c r="AQW41" s="1" t="s">
        <v>41</v>
      </c>
      <c r="AQY41" s="1" t="s">
        <v>41</v>
      </c>
      <c r="ARA41" s="1" t="s">
        <v>41</v>
      </c>
      <c r="ARC41" s="1" t="s">
        <v>41</v>
      </c>
      <c r="ARE41" s="1" t="s">
        <v>41</v>
      </c>
      <c r="ARG41" s="1" t="s">
        <v>41</v>
      </c>
      <c r="ARI41" s="1" t="s">
        <v>41</v>
      </c>
      <c r="ARK41" s="1" t="s">
        <v>41</v>
      </c>
      <c r="ARM41" s="1" t="s">
        <v>41</v>
      </c>
      <c r="ARO41" s="1" t="s">
        <v>41</v>
      </c>
      <c r="ARQ41" s="1" t="s">
        <v>41</v>
      </c>
      <c r="ARS41" s="1" t="s">
        <v>41</v>
      </c>
      <c r="ARU41" s="1" t="s">
        <v>41</v>
      </c>
      <c r="ARW41" s="1" t="s">
        <v>41</v>
      </c>
      <c r="ARY41" s="1" t="s">
        <v>41</v>
      </c>
      <c r="ASA41" s="1" t="s">
        <v>41</v>
      </c>
      <c r="ASC41" s="1" t="s">
        <v>41</v>
      </c>
      <c r="ASE41" s="1" t="s">
        <v>41</v>
      </c>
      <c r="ASG41" s="1" t="s">
        <v>41</v>
      </c>
      <c r="ASI41" s="1" t="s">
        <v>41</v>
      </c>
      <c r="ASK41" s="1" t="s">
        <v>41</v>
      </c>
      <c r="ASM41" s="1" t="s">
        <v>41</v>
      </c>
      <c r="ASO41" s="1" t="s">
        <v>41</v>
      </c>
      <c r="ASQ41" s="1" t="s">
        <v>41</v>
      </c>
      <c r="ASS41" s="1" t="s">
        <v>41</v>
      </c>
      <c r="ASU41" s="1" t="s">
        <v>41</v>
      </c>
      <c r="ASW41" s="1" t="s">
        <v>41</v>
      </c>
      <c r="ASY41" s="1" t="s">
        <v>41</v>
      </c>
      <c r="ATA41" s="1" t="s">
        <v>41</v>
      </c>
      <c r="ATC41" s="1" t="s">
        <v>41</v>
      </c>
      <c r="ATE41" s="1" t="s">
        <v>41</v>
      </c>
      <c r="ATG41" s="1" t="s">
        <v>41</v>
      </c>
      <c r="ATI41" s="1" t="s">
        <v>41</v>
      </c>
      <c r="ATK41" s="1" t="s">
        <v>41</v>
      </c>
      <c r="ATM41" s="1" t="s">
        <v>41</v>
      </c>
      <c r="ATO41" s="1" t="s">
        <v>41</v>
      </c>
      <c r="ATQ41" s="1" t="s">
        <v>41</v>
      </c>
      <c r="ATS41" s="1" t="s">
        <v>41</v>
      </c>
      <c r="ATU41" s="1" t="s">
        <v>41</v>
      </c>
      <c r="ATW41" s="1" t="s">
        <v>41</v>
      </c>
      <c r="ATY41" s="1" t="s">
        <v>41</v>
      </c>
      <c r="AUA41" s="1" t="s">
        <v>41</v>
      </c>
      <c r="AUC41" s="1" t="s">
        <v>41</v>
      </c>
      <c r="AUE41" s="1" t="s">
        <v>41</v>
      </c>
      <c r="AUG41" s="1" t="s">
        <v>41</v>
      </c>
      <c r="AUI41" s="1" t="s">
        <v>41</v>
      </c>
      <c r="AUK41" s="1" t="s">
        <v>41</v>
      </c>
      <c r="AUM41" s="1" t="s">
        <v>41</v>
      </c>
      <c r="AUO41" s="1" t="s">
        <v>41</v>
      </c>
      <c r="AUQ41" s="1" t="s">
        <v>41</v>
      </c>
      <c r="AUS41" s="1" t="s">
        <v>41</v>
      </c>
      <c r="AUU41" s="1" t="s">
        <v>41</v>
      </c>
      <c r="AUW41" s="1" t="s">
        <v>41</v>
      </c>
      <c r="AUY41" s="1" t="s">
        <v>41</v>
      </c>
      <c r="AVA41" s="1" t="s">
        <v>41</v>
      </c>
      <c r="AVC41" s="1" t="s">
        <v>41</v>
      </c>
      <c r="AVE41" s="1" t="s">
        <v>41</v>
      </c>
      <c r="AVG41" s="1" t="s">
        <v>41</v>
      </c>
      <c r="AVI41" s="1" t="s">
        <v>41</v>
      </c>
      <c r="AVK41" s="1" t="s">
        <v>41</v>
      </c>
      <c r="AVM41" s="1" t="s">
        <v>41</v>
      </c>
      <c r="AVO41" s="1" t="s">
        <v>41</v>
      </c>
      <c r="AVQ41" s="1" t="s">
        <v>41</v>
      </c>
      <c r="AVS41" s="1" t="s">
        <v>41</v>
      </c>
      <c r="AVU41" s="1" t="s">
        <v>41</v>
      </c>
      <c r="AVW41" s="1" t="s">
        <v>41</v>
      </c>
      <c r="AVY41" s="1" t="s">
        <v>41</v>
      </c>
      <c r="AWA41" s="1" t="s">
        <v>41</v>
      </c>
      <c r="AWC41" s="1" t="s">
        <v>41</v>
      </c>
      <c r="AWE41" s="1" t="s">
        <v>41</v>
      </c>
      <c r="AWG41" s="1" t="s">
        <v>41</v>
      </c>
      <c r="AWI41" s="1" t="s">
        <v>41</v>
      </c>
      <c r="AWK41" s="1" t="s">
        <v>41</v>
      </c>
      <c r="AWM41" s="1" t="s">
        <v>41</v>
      </c>
      <c r="AWO41" s="1" t="s">
        <v>41</v>
      </c>
      <c r="AWQ41" s="1" t="s">
        <v>41</v>
      </c>
      <c r="AWS41" s="1" t="s">
        <v>41</v>
      </c>
      <c r="AWU41" s="1" t="s">
        <v>41</v>
      </c>
      <c r="AWW41" s="1" t="s">
        <v>41</v>
      </c>
      <c r="AWY41" s="1" t="s">
        <v>41</v>
      </c>
      <c r="AXA41" s="1" t="s">
        <v>41</v>
      </c>
      <c r="AXC41" s="1" t="s">
        <v>41</v>
      </c>
      <c r="AXE41" s="1" t="s">
        <v>41</v>
      </c>
      <c r="AXG41" s="1" t="s">
        <v>41</v>
      </c>
      <c r="AXI41" s="1" t="s">
        <v>41</v>
      </c>
      <c r="AXK41" s="1" t="s">
        <v>41</v>
      </c>
      <c r="AXM41" s="1" t="s">
        <v>41</v>
      </c>
      <c r="AXO41" s="1" t="s">
        <v>41</v>
      </c>
      <c r="AXQ41" s="1" t="s">
        <v>41</v>
      </c>
      <c r="AXS41" s="1" t="s">
        <v>41</v>
      </c>
      <c r="AXU41" s="1" t="s">
        <v>41</v>
      </c>
      <c r="AXW41" s="1" t="s">
        <v>41</v>
      </c>
      <c r="AXY41" s="1" t="s">
        <v>41</v>
      </c>
      <c r="AYA41" s="1" t="s">
        <v>41</v>
      </c>
      <c r="AYC41" s="1" t="s">
        <v>41</v>
      </c>
      <c r="AYE41" s="1" t="s">
        <v>41</v>
      </c>
      <c r="AYG41" s="1" t="s">
        <v>41</v>
      </c>
      <c r="AYI41" s="1" t="s">
        <v>41</v>
      </c>
      <c r="AYK41" s="1" t="s">
        <v>41</v>
      </c>
      <c r="AYM41" s="1" t="s">
        <v>41</v>
      </c>
      <c r="AYO41" s="1" t="s">
        <v>41</v>
      </c>
      <c r="AYQ41" s="1" t="s">
        <v>41</v>
      </c>
      <c r="AYS41" s="1" t="s">
        <v>41</v>
      </c>
      <c r="AYU41" s="1" t="s">
        <v>41</v>
      </c>
      <c r="AYW41" s="1" t="s">
        <v>41</v>
      </c>
      <c r="AYY41" s="1" t="s">
        <v>41</v>
      </c>
      <c r="AZA41" s="1" t="s">
        <v>41</v>
      </c>
      <c r="AZC41" s="1" t="s">
        <v>41</v>
      </c>
      <c r="AZE41" s="1" t="s">
        <v>41</v>
      </c>
      <c r="AZG41" s="1" t="s">
        <v>41</v>
      </c>
      <c r="AZI41" s="1" t="s">
        <v>41</v>
      </c>
      <c r="AZK41" s="1" t="s">
        <v>41</v>
      </c>
      <c r="AZM41" s="1" t="s">
        <v>41</v>
      </c>
      <c r="AZO41" s="1" t="s">
        <v>41</v>
      </c>
      <c r="AZQ41" s="1" t="s">
        <v>41</v>
      </c>
      <c r="AZS41" s="1" t="s">
        <v>41</v>
      </c>
      <c r="AZU41" s="1" t="s">
        <v>41</v>
      </c>
      <c r="AZW41" s="1" t="s">
        <v>41</v>
      </c>
      <c r="AZY41" s="1" t="s">
        <v>41</v>
      </c>
      <c r="BAA41" s="1" t="s">
        <v>41</v>
      </c>
      <c r="BAC41" s="1" t="s">
        <v>41</v>
      </c>
      <c r="BAE41" s="1" t="s">
        <v>41</v>
      </c>
      <c r="BAG41" s="1" t="s">
        <v>41</v>
      </c>
      <c r="BAI41" s="1" t="s">
        <v>41</v>
      </c>
      <c r="BAK41" s="1" t="s">
        <v>41</v>
      </c>
      <c r="BAM41" s="1" t="s">
        <v>41</v>
      </c>
      <c r="BAO41" s="1" t="s">
        <v>41</v>
      </c>
      <c r="BAQ41" s="1" t="s">
        <v>41</v>
      </c>
      <c r="BAS41" s="1" t="s">
        <v>41</v>
      </c>
      <c r="BAU41" s="1" t="s">
        <v>41</v>
      </c>
      <c r="BAW41" s="1" t="s">
        <v>41</v>
      </c>
      <c r="BAY41" s="1" t="s">
        <v>41</v>
      </c>
      <c r="BBA41" s="1" t="s">
        <v>41</v>
      </c>
      <c r="BBC41" s="1" t="s">
        <v>41</v>
      </c>
      <c r="BBE41" s="1" t="s">
        <v>41</v>
      </c>
      <c r="BBG41" s="1" t="s">
        <v>41</v>
      </c>
      <c r="BBI41" s="1" t="s">
        <v>41</v>
      </c>
      <c r="BBK41" s="1" t="s">
        <v>41</v>
      </c>
      <c r="BBM41" s="1" t="s">
        <v>41</v>
      </c>
      <c r="BBO41" s="1" t="s">
        <v>41</v>
      </c>
      <c r="BBQ41" s="1" t="s">
        <v>41</v>
      </c>
      <c r="BBS41" s="1" t="s">
        <v>41</v>
      </c>
      <c r="BBU41" s="1" t="s">
        <v>41</v>
      </c>
      <c r="BBW41" s="1" t="s">
        <v>41</v>
      </c>
      <c r="BBY41" s="1" t="s">
        <v>41</v>
      </c>
      <c r="BCA41" s="1" t="s">
        <v>41</v>
      </c>
      <c r="BCC41" s="1" t="s">
        <v>41</v>
      </c>
      <c r="BCE41" s="1" t="s">
        <v>41</v>
      </c>
      <c r="BCG41" s="1" t="s">
        <v>41</v>
      </c>
      <c r="BCI41" s="1" t="s">
        <v>41</v>
      </c>
      <c r="BCK41" s="1" t="s">
        <v>41</v>
      </c>
      <c r="BCM41" s="1" t="s">
        <v>41</v>
      </c>
      <c r="BCO41" s="1" t="s">
        <v>41</v>
      </c>
      <c r="BCQ41" s="1" t="s">
        <v>41</v>
      </c>
      <c r="BCS41" s="1" t="s">
        <v>41</v>
      </c>
      <c r="BCU41" s="1" t="s">
        <v>41</v>
      </c>
      <c r="BCW41" s="1" t="s">
        <v>41</v>
      </c>
      <c r="BCY41" s="1" t="s">
        <v>41</v>
      </c>
      <c r="BDA41" s="1" t="s">
        <v>41</v>
      </c>
      <c r="BDC41" s="1" t="s">
        <v>41</v>
      </c>
      <c r="BDE41" s="1" t="s">
        <v>41</v>
      </c>
      <c r="BDG41" s="1" t="s">
        <v>41</v>
      </c>
      <c r="BDI41" s="1" t="s">
        <v>41</v>
      </c>
      <c r="BDK41" s="1" t="s">
        <v>41</v>
      </c>
      <c r="BDM41" s="1" t="s">
        <v>41</v>
      </c>
      <c r="BDO41" s="1" t="s">
        <v>41</v>
      </c>
      <c r="BDQ41" s="1" t="s">
        <v>41</v>
      </c>
      <c r="BDS41" s="1" t="s">
        <v>41</v>
      </c>
      <c r="BDU41" s="1" t="s">
        <v>41</v>
      </c>
      <c r="BDW41" s="1" t="s">
        <v>41</v>
      </c>
      <c r="BDY41" s="1" t="s">
        <v>41</v>
      </c>
      <c r="BEA41" s="1" t="s">
        <v>41</v>
      </c>
      <c r="BEC41" s="1" t="s">
        <v>41</v>
      </c>
      <c r="BEE41" s="1" t="s">
        <v>41</v>
      </c>
      <c r="BEG41" s="1" t="s">
        <v>41</v>
      </c>
      <c r="BEI41" s="1" t="s">
        <v>41</v>
      </c>
      <c r="BEK41" s="1" t="s">
        <v>41</v>
      </c>
      <c r="BEM41" s="1" t="s">
        <v>41</v>
      </c>
      <c r="BEO41" s="1" t="s">
        <v>41</v>
      </c>
      <c r="BEQ41" s="1" t="s">
        <v>41</v>
      </c>
      <c r="BES41" s="1" t="s">
        <v>41</v>
      </c>
      <c r="BEU41" s="1" t="s">
        <v>41</v>
      </c>
      <c r="BEW41" s="1" t="s">
        <v>41</v>
      </c>
      <c r="BEY41" s="1" t="s">
        <v>41</v>
      </c>
      <c r="BFA41" s="1" t="s">
        <v>41</v>
      </c>
      <c r="BFC41" s="1" t="s">
        <v>41</v>
      </c>
      <c r="BFE41" s="1" t="s">
        <v>41</v>
      </c>
      <c r="BFG41" s="1" t="s">
        <v>41</v>
      </c>
      <c r="BFI41" s="1" t="s">
        <v>41</v>
      </c>
      <c r="BFK41" s="1" t="s">
        <v>41</v>
      </c>
      <c r="BFM41" s="1" t="s">
        <v>41</v>
      </c>
      <c r="BFO41" s="1" t="s">
        <v>41</v>
      </c>
      <c r="BFQ41" s="1" t="s">
        <v>41</v>
      </c>
      <c r="BFS41" s="1" t="s">
        <v>41</v>
      </c>
      <c r="BFU41" s="1" t="s">
        <v>41</v>
      </c>
      <c r="BFW41" s="1" t="s">
        <v>41</v>
      </c>
      <c r="BFY41" s="1" t="s">
        <v>41</v>
      </c>
      <c r="BGA41" s="1" t="s">
        <v>41</v>
      </c>
      <c r="BGC41" s="1" t="s">
        <v>41</v>
      </c>
      <c r="BGE41" s="1" t="s">
        <v>41</v>
      </c>
      <c r="BGG41" s="1" t="s">
        <v>41</v>
      </c>
      <c r="BGI41" s="1" t="s">
        <v>41</v>
      </c>
      <c r="BGK41" s="1" t="s">
        <v>41</v>
      </c>
      <c r="BGM41" s="1" t="s">
        <v>41</v>
      </c>
      <c r="BGO41" s="1" t="s">
        <v>41</v>
      </c>
      <c r="BGQ41" s="1" t="s">
        <v>41</v>
      </c>
      <c r="BGS41" s="1" t="s">
        <v>41</v>
      </c>
      <c r="BGU41" s="1" t="s">
        <v>41</v>
      </c>
      <c r="BGW41" s="1" t="s">
        <v>41</v>
      </c>
      <c r="BGY41" s="1" t="s">
        <v>41</v>
      </c>
      <c r="BHA41" s="1" t="s">
        <v>41</v>
      </c>
      <c r="BHC41" s="1" t="s">
        <v>41</v>
      </c>
      <c r="BHE41" s="1" t="s">
        <v>41</v>
      </c>
      <c r="BHG41" s="1" t="s">
        <v>41</v>
      </c>
      <c r="BHI41" s="1" t="s">
        <v>41</v>
      </c>
      <c r="BHK41" s="1" t="s">
        <v>41</v>
      </c>
      <c r="BHM41" s="1" t="s">
        <v>41</v>
      </c>
      <c r="BHO41" s="1" t="s">
        <v>41</v>
      </c>
      <c r="BHQ41" s="1" t="s">
        <v>41</v>
      </c>
      <c r="BHS41" s="1" t="s">
        <v>41</v>
      </c>
      <c r="BHU41" s="1" t="s">
        <v>41</v>
      </c>
      <c r="BHW41" s="1" t="s">
        <v>41</v>
      </c>
      <c r="BHY41" s="1" t="s">
        <v>41</v>
      </c>
      <c r="BIA41" s="1" t="s">
        <v>41</v>
      </c>
      <c r="BIC41" s="1" t="s">
        <v>41</v>
      </c>
      <c r="BIE41" s="1" t="s">
        <v>41</v>
      </c>
      <c r="BIG41" s="1" t="s">
        <v>41</v>
      </c>
      <c r="BII41" s="1" t="s">
        <v>41</v>
      </c>
      <c r="BIK41" s="1" t="s">
        <v>41</v>
      </c>
      <c r="BIM41" s="1" t="s">
        <v>41</v>
      </c>
      <c r="BIO41" s="1" t="s">
        <v>41</v>
      </c>
      <c r="BIQ41" s="1" t="s">
        <v>41</v>
      </c>
      <c r="BIS41" s="1" t="s">
        <v>41</v>
      </c>
      <c r="BIU41" s="1" t="s">
        <v>41</v>
      </c>
      <c r="BIW41" s="1" t="s">
        <v>41</v>
      </c>
      <c r="BIY41" s="1" t="s">
        <v>41</v>
      </c>
      <c r="BJA41" s="1" t="s">
        <v>41</v>
      </c>
      <c r="BJC41" s="1" t="s">
        <v>41</v>
      </c>
      <c r="BJE41" s="1" t="s">
        <v>41</v>
      </c>
      <c r="BJG41" s="1" t="s">
        <v>41</v>
      </c>
      <c r="BJI41" s="1" t="s">
        <v>41</v>
      </c>
      <c r="BJK41" s="1" t="s">
        <v>41</v>
      </c>
      <c r="BJM41" s="1" t="s">
        <v>41</v>
      </c>
      <c r="BJO41" s="1" t="s">
        <v>41</v>
      </c>
      <c r="BJQ41" s="1" t="s">
        <v>41</v>
      </c>
      <c r="BJS41" s="1" t="s">
        <v>41</v>
      </c>
      <c r="BJU41" s="1" t="s">
        <v>41</v>
      </c>
      <c r="BJW41" s="1" t="s">
        <v>41</v>
      </c>
      <c r="BJY41" s="1" t="s">
        <v>41</v>
      </c>
      <c r="BKA41" s="1" t="s">
        <v>41</v>
      </c>
      <c r="BKC41" s="1" t="s">
        <v>41</v>
      </c>
      <c r="BKE41" s="1" t="s">
        <v>41</v>
      </c>
      <c r="BKG41" s="1" t="s">
        <v>41</v>
      </c>
      <c r="BKI41" s="1" t="s">
        <v>41</v>
      </c>
      <c r="BKK41" s="1" t="s">
        <v>41</v>
      </c>
      <c r="BKM41" s="1" t="s">
        <v>41</v>
      </c>
      <c r="BKO41" s="1" t="s">
        <v>41</v>
      </c>
      <c r="BKQ41" s="1" t="s">
        <v>41</v>
      </c>
      <c r="BKS41" s="1" t="s">
        <v>41</v>
      </c>
      <c r="BKU41" s="1" t="s">
        <v>41</v>
      </c>
      <c r="BKW41" s="1" t="s">
        <v>41</v>
      </c>
      <c r="BKY41" s="1" t="s">
        <v>41</v>
      </c>
      <c r="BLA41" s="1" t="s">
        <v>41</v>
      </c>
      <c r="BLC41" s="1" t="s">
        <v>41</v>
      </c>
      <c r="BLE41" s="1" t="s">
        <v>41</v>
      </c>
      <c r="BLG41" s="1" t="s">
        <v>41</v>
      </c>
      <c r="BLI41" s="1" t="s">
        <v>41</v>
      </c>
      <c r="BLK41" s="1" t="s">
        <v>41</v>
      </c>
      <c r="BLM41" s="1" t="s">
        <v>41</v>
      </c>
      <c r="BLO41" s="1" t="s">
        <v>41</v>
      </c>
      <c r="BLQ41" s="1" t="s">
        <v>41</v>
      </c>
      <c r="BLS41" s="1" t="s">
        <v>41</v>
      </c>
      <c r="BLU41" s="1" t="s">
        <v>41</v>
      </c>
      <c r="BLW41" s="1" t="s">
        <v>41</v>
      </c>
      <c r="BLY41" s="1" t="s">
        <v>41</v>
      </c>
      <c r="BMA41" s="1" t="s">
        <v>41</v>
      </c>
      <c r="BMC41" s="1" t="s">
        <v>41</v>
      </c>
      <c r="BME41" s="1" t="s">
        <v>41</v>
      </c>
      <c r="BMG41" s="1" t="s">
        <v>41</v>
      </c>
      <c r="BMI41" s="1" t="s">
        <v>41</v>
      </c>
      <c r="BMK41" s="1" t="s">
        <v>41</v>
      </c>
      <c r="BMM41" s="1" t="s">
        <v>41</v>
      </c>
      <c r="BMO41" s="1" t="s">
        <v>41</v>
      </c>
      <c r="BMQ41" s="1" t="s">
        <v>41</v>
      </c>
      <c r="BMS41" s="1" t="s">
        <v>41</v>
      </c>
      <c r="BMU41" s="1" t="s">
        <v>41</v>
      </c>
      <c r="BMW41" s="1" t="s">
        <v>41</v>
      </c>
      <c r="BMY41" s="1" t="s">
        <v>41</v>
      </c>
      <c r="BNA41" s="1" t="s">
        <v>41</v>
      </c>
      <c r="BNC41" s="1" t="s">
        <v>41</v>
      </c>
      <c r="BNE41" s="1" t="s">
        <v>41</v>
      </c>
      <c r="BNG41" s="1" t="s">
        <v>41</v>
      </c>
      <c r="BNI41" s="1" t="s">
        <v>41</v>
      </c>
      <c r="BNK41" s="1" t="s">
        <v>41</v>
      </c>
      <c r="BNM41" s="1" t="s">
        <v>41</v>
      </c>
      <c r="BNO41" s="1" t="s">
        <v>41</v>
      </c>
      <c r="BNQ41" s="1" t="s">
        <v>41</v>
      </c>
      <c r="BNS41" s="1" t="s">
        <v>41</v>
      </c>
      <c r="BNU41" s="1" t="s">
        <v>41</v>
      </c>
      <c r="BNW41" s="1" t="s">
        <v>41</v>
      </c>
      <c r="BNY41" s="1" t="s">
        <v>41</v>
      </c>
      <c r="BOA41" s="1" t="s">
        <v>41</v>
      </c>
      <c r="BOC41" s="1" t="s">
        <v>41</v>
      </c>
      <c r="BOE41" s="1" t="s">
        <v>41</v>
      </c>
      <c r="BOG41" s="1" t="s">
        <v>41</v>
      </c>
      <c r="BOI41" s="1" t="s">
        <v>41</v>
      </c>
      <c r="BOK41" s="1" t="s">
        <v>41</v>
      </c>
      <c r="BOM41" s="1" t="s">
        <v>41</v>
      </c>
      <c r="BOO41" s="1" t="s">
        <v>41</v>
      </c>
      <c r="BOQ41" s="1" t="s">
        <v>41</v>
      </c>
      <c r="BOS41" s="1" t="s">
        <v>41</v>
      </c>
      <c r="BOU41" s="1" t="s">
        <v>41</v>
      </c>
      <c r="BOW41" s="1" t="s">
        <v>41</v>
      </c>
      <c r="BOY41" s="1" t="s">
        <v>41</v>
      </c>
      <c r="BPA41" s="1" t="s">
        <v>41</v>
      </c>
      <c r="BPC41" s="1" t="s">
        <v>41</v>
      </c>
      <c r="BPE41" s="1" t="s">
        <v>41</v>
      </c>
      <c r="BPG41" s="1" t="s">
        <v>41</v>
      </c>
      <c r="BPI41" s="1" t="s">
        <v>41</v>
      </c>
      <c r="BPK41" s="1" t="s">
        <v>41</v>
      </c>
      <c r="BPM41" s="1" t="s">
        <v>41</v>
      </c>
      <c r="BPO41" s="1" t="s">
        <v>41</v>
      </c>
      <c r="BPQ41" s="1" t="s">
        <v>41</v>
      </c>
      <c r="BPS41" s="1" t="s">
        <v>41</v>
      </c>
      <c r="BPU41" s="1" t="s">
        <v>41</v>
      </c>
      <c r="BPW41" s="1" t="s">
        <v>41</v>
      </c>
      <c r="BPY41" s="1" t="s">
        <v>41</v>
      </c>
      <c r="BQA41" s="1" t="s">
        <v>41</v>
      </c>
      <c r="BQC41" s="1" t="s">
        <v>41</v>
      </c>
      <c r="BQE41" s="1" t="s">
        <v>41</v>
      </c>
      <c r="BQG41" s="1" t="s">
        <v>41</v>
      </c>
      <c r="BQI41" s="1" t="s">
        <v>41</v>
      </c>
      <c r="BQK41" s="1" t="s">
        <v>41</v>
      </c>
      <c r="BQM41" s="1" t="s">
        <v>41</v>
      </c>
      <c r="BQO41" s="1" t="s">
        <v>41</v>
      </c>
      <c r="BQQ41" s="1" t="s">
        <v>41</v>
      </c>
      <c r="BQS41" s="1" t="s">
        <v>41</v>
      </c>
      <c r="BQU41" s="1" t="s">
        <v>41</v>
      </c>
      <c r="BQW41" s="1" t="s">
        <v>41</v>
      </c>
      <c r="BQY41" s="1" t="s">
        <v>41</v>
      </c>
      <c r="BRA41" s="1" t="s">
        <v>41</v>
      </c>
      <c r="BRC41" s="1" t="s">
        <v>41</v>
      </c>
      <c r="BRE41" s="1" t="s">
        <v>41</v>
      </c>
      <c r="BRG41" s="1" t="s">
        <v>41</v>
      </c>
      <c r="BRI41" s="1" t="s">
        <v>41</v>
      </c>
      <c r="BRK41" s="1" t="s">
        <v>41</v>
      </c>
      <c r="BRM41" s="1" t="s">
        <v>41</v>
      </c>
      <c r="BRO41" s="1" t="s">
        <v>41</v>
      </c>
      <c r="BRQ41" s="1" t="s">
        <v>41</v>
      </c>
      <c r="BRS41" s="1" t="s">
        <v>41</v>
      </c>
      <c r="BRU41" s="1" t="s">
        <v>41</v>
      </c>
      <c r="BRW41" s="1" t="s">
        <v>41</v>
      </c>
      <c r="BRY41" s="1" t="s">
        <v>41</v>
      </c>
      <c r="BSA41" s="1" t="s">
        <v>41</v>
      </c>
      <c r="BSC41" s="1" t="s">
        <v>41</v>
      </c>
      <c r="BSE41" s="1" t="s">
        <v>41</v>
      </c>
      <c r="BSG41" s="1" t="s">
        <v>41</v>
      </c>
      <c r="BSI41" s="1" t="s">
        <v>41</v>
      </c>
      <c r="BSK41" s="1" t="s">
        <v>41</v>
      </c>
      <c r="BSM41" s="1" t="s">
        <v>41</v>
      </c>
      <c r="BSO41" s="1" t="s">
        <v>41</v>
      </c>
      <c r="BSQ41" s="1" t="s">
        <v>41</v>
      </c>
      <c r="BSS41" s="1" t="s">
        <v>41</v>
      </c>
      <c r="BSU41" s="1" t="s">
        <v>41</v>
      </c>
      <c r="BSW41" s="1" t="s">
        <v>41</v>
      </c>
      <c r="BSY41" s="1" t="s">
        <v>41</v>
      </c>
      <c r="BTA41" s="1" t="s">
        <v>41</v>
      </c>
      <c r="BTC41" s="1" t="s">
        <v>41</v>
      </c>
      <c r="BTE41" s="1" t="s">
        <v>41</v>
      </c>
      <c r="BTG41" s="1" t="s">
        <v>41</v>
      </c>
      <c r="BTI41" s="1" t="s">
        <v>41</v>
      </c>
      <c r="BTK41" s="1" t="s">
        <v>41</v>
      </c>
      <c r="BTM41" s="1" t="s">
        <v>41</v>
      </c>
      <c r="BTO41" s="1" t="s">
        <v>41</v>
      </c>
      <c r="BTQ41" s="1" t="s">
        <v>41</v>
      </c>
      <c r="BTS41" s="1" t="s">
        <v>41</v>
      </c>
      <c r="BTU41" s="1" t="s">
        <v>41</v>
      </c>
      <c r="BTW41" s="1" t="s">
        <v>41</v>
      </c>
      <c r="BTY41" s="1" t="s">
        <v>41</v>
      </c>
      <c r="BUA41" s="1" t="s">
        <v>41</v>
      </c>
      <c r="BUC41" s="1" t="s">
        <v>41</v>
      </c>
      <c r="BUE41" s="1" t="s">
        <v>41</v>
      </c>
      <c r="BUG41" s="1" t="s">
        <v>41</v>
      </c>
      <c r="BUI41" s="1" t="s">
        <v>41</v>
      </c>
      <c r="BUK41" s="1" t="s">
        <v>41</v>
      </c>
      <c r="BUM41" s="1" t="s">
        <v>41</v>
      </c>
      <c r="BUO41" s="1" t="s">
        <v>41</v>
      </c>
      <c r="BUQ41" s="1" t="s">
        <v>41</v>
      </c>
      <c r="BUS41" s="1" t="s">
        <v>41</v>
      </c>
      <c r="BUU41" s="1" t="s">
        <v>41</v>
      </c>
      <c r="BUW41" s="1" t="s">
        <v>41</v>
      </c>
      <c r="BUY41" s="1" t="s">
        <v>41</v>
      </c>
      <c r="BVA41" s="1" t="s">
        <v>41</v>
      </c>
      <c r="BVC41" s="1" t="s">
        <v>41</v>
      </c>
      <c r="BVE41" s="1" t="s">
        <v>41</v>
      </c>
      <c r="BVG41" s="1" t="s">
        <v>41</v>
      </c>
      <c r="BVI41" s="1" t="s">
        <v>41</v>
      </c>
      <c r="BVK41" s="1" t="s">
        <v>41</v>
      </c>
      <c r="BVM41" s="1" t="s">
        <v>41</v>
      </c>
      <c r="BVO41" s="1" t="s">
        <v>41</v>
      </c>
      <c r="BVQ41" s="1" t="s">
        <v>41</v>
      </c>
      <c r="BVS41" s="1" t="s">
        <v>41</v>
      </c>
      <c r="BVU41" s="1" t="s">
        <v>41</v>
      </c>
      <c r="BVW41" s="1" t="s">
        <v>41</v>
      </c>
      <c r="BVY41" s="1" t="s">
        <v>41</v>
      </c>
      <c r="BWA41" s="1" t="s">
        <v>41</v>
      </c>
      <c r="BWC41" s="1" t="s">
        <v>41</v>
      </c>
      <c r="BWE41" s="1" t="s">
        <v>41</v>
      </c>
      <c r="BWG41" s="1" t="s">
        <v>41</v>
      </c>
      <c r="BWI41" s="1" t="s">
        <v>41</v>
      </c>
      <c r="BWK41" s="1" t="s">
        <v>41</v>
      </c>
      <c r="BWM41" s="1" t="s">
        <v>41</v>
      </c>
      <c r="BWO41" s="1" t="s">
        <v>41</v>
      </c>
      <c r="BWQ41" s="1" t="s">
        <v>41</v>
      </c>
      <c r="BWS41" s="1" t="s">
        <v>41</v>
      </c>
      <c r="BWU41" s="1" t="s">
        <v>41</v>
      </c>
      <c r="BWW41" s="1" t="s">
        <v>41</v>
      </c>
      <c r="BWY41" s="1" t="s">
        <v>41</v>
      </c>
      <c r="BXA41" s="1" t="s">
        <v>41</v>
      </c>
      <c r="BXC41" s="1" t="s">
        <v>41</v>
      </c>
      <c r="BXE41" s="1" t="s">
        <v>41</v>
      </c>
      <c r="BXG41" s="1" t="s">
        <v>41</v>
      </c>
      <c r="BXI41" s="1" t="s">
        <v>41</v>
      </c>
      <c r="BXK41" s="1" t="s">
        <v>41</v>
      </c>
      <c r="BXM41" s="1" t="s">
        <v>41</v>
      </c>
      <c r="BXO41" s="1" t="s">
        <v>41</v>
      </c>
      <c r="BXQ41" s="1" t="s">
        <v>41</v>
      </c>
      <c r="BXS41" s="1" t="s">
        <v>41</v>
      </c>
      <c r="BXU41" s="1" t="s">
        <v>41</v>
      </c>
      <c r="BXW41" s="1" t="s">
        <v>41</v>
      </c>
      <c r="BXY41" s="1" t="s">
        <v>41</v>
      </c>
      <c r="BYA41" s="1" t="s">
        <v>41</v>
      </c>
      <c r="BYC41" s="1" t="s">
        <v>41</v>
      </c>
      <c r="BYE41" s="1" t="s">
        <v>41</v>
      </c>
      <c r="BYG41" s="1" t="s">
        <v>41</v>
      </c>
      <c r="BYI41" s="1" t="s">
        <v>41</v>
      </c>
      <c r="BYK41" s="1" t="s">
        <v>41</v>
      </c>
      <c r="BYM41" s="1" t="s">
        <v>41</v>
      </c>
      <c r="BYO41" s="1" t="s">
        <v>41</v>
      </c>
      <c r="BYQ41" s="1" t="s">
        <v>41</v>
      </c>
      <c r="BYS41" s="1" t="s">
        <v>41</v>
      </c>
      <c r="BYU41" s="1" t="s">
        <v>41</v>
      </c>
      <c r="BYW41" s="1" t="s">
        <v>41</v>
      </c>
      <c r="BYY41" s="1" t="s">
        <v>41</v>
      </c>
      <c r="BZA41" s="1" t="s">
        <v>41</v>
      </c>
      <c r="BZC41" s="1" t="s">
        <v>41</v>
      </c>
      <c r="BZE41" s="1" t="s">
        <v>41</v>
      </c>
      <c r="BZG41" s="1" t="s">
        <v>41</v>
      </c>
      <c r="BZI41" s="1" t="s">
        <v>41</v>
      </c>
      <c r="BZK41" s="1" t="s">
        <v>41</v>
      </c>
      <c r="BZM41" s="1" t="s">
        <v>41</v>
      </c>
      <c r="BZO41" s="1" t="s">
        <v>41</v>
      </c>
      <c r="BZQ41" s="1" t="s">
        <v>41</v>
      </c>
      <c r="BZS41" s="1" t="s">
        <v>41</v>
      </c>
      <c r="BZU41" s="1" t="s">
        <v>41</v>
      </c>
      <c r="BZW41" s="1" t="s">
        <v>41</v>
      </c>
      <c r="BZY41" s="1" t="s">
        <v>41</v>
      </c>
      <c r="CAA41" s="1" t="s">
        <v>41</v>
      </c>
      <c r="CAC41" s="1" t="s">
        <v>41</v>
      </c>
      <c r="CAE41" s="1" t="s">
        <v>41</v>
      </c>
      <c r="CAG41" s="1" t="s">
        <v>41</v>
      </c>
      <c r="CAI41" s="1" t="s">
        <v>41</v>
      </c>
      <c r="CAK41" s="1" t="s">
        <v>41</v>
      </c>
      <c r="CAM41" s="1" t="s">
        <v>41</v>
      </c>
      <c r="CAO41" s="1" t="s">
        <v>41</v>
      </c>
      <c r="CAQ41" s="1" t="s">
        <v>41</v>
      </c>
      <c r="CAS41" s="1" t="s">
        <v>41</v>
      </c>
      <c r="CAU41" s="1" t="s">
        <v>41</v>
      </c>
      <c r="CAW41" s="1" t="s">
        <v>41</v>
      </c>
      <c r="CAY41" s="1" t="s">
        <v>41</v>
      </c>
      <c r="CBA41" s="1" t="s">
        <v>41</v>
      </c>
      <c r="CBC41" s="1" t="s">
        <v>41</v>
      </c>
      <c r="CBE41" s="1" t="s">
        <v>41</v>
      </c>
      <c r="CBG41" s="1" t="s">
        <v>41</v>
      </c>
      <c r="CBI41" s="1" t="s">
        <v>41</v>
      </c>
      <c r="CBK41" s="1" t="s">
        <v>41</v>
      </c>
      <c r="CBM41" s="1" t="s">
        <v>41</v>
      </c>
      <c r="CBO41" s="1" t="s">
        <v>41</v>
      </c>
      <c r="CBQ41" s="1" t="s">
        <v>41</v>
      </c>
      <c r="CBS41" s="1" t="s">
        <v>41</v>
      </c>
      <c r="CBU41" s="1" t="s">
        <v>41</v>
      </c>
      <c r="CBW41" s="1" t="s">
        <v>41</v>
      </c>
      <c r="CBY41" s="1" t="s">
        <v>41</v>
      </c>
      <c r="CCA41" s="1" t="s">
        <v>41</v>
      </c>
      <c r="CCC41" s="1" t="s">
        <v>41</v>
      </c>
      <c r="CCE41" s="1" t="s">
        <v>41</v>
      </c>
      <c r="CCG41" s="1" t="s">
        <v>41</v>
      </c>
      <c r="CCI41" s="1" t="s">
        <v>41</v>
      </c>
      <c r="CCK41" s="1" t="s">
        <v>41</v>
      </c>
      <c r="CCM41" s="1" t="s">
        <v>41</v>
      </c>
      <c r="CCO41" s="1" t="s">
        <v>41</v>
      </c>
      <c r="CCQ41" s="1" t="s">
        <v>41</v>
      </c>
      <c r="CCS41" s="1" t="s">
        <v>41</v>
      </c>
      <c r="CCU41" s="1" t="s">
        <v>41</v>
      </c>
      <c r="CCW41" s="1" t="s">
        <v>41</v>
      </c>
      <c r="CCY41" s="1" t="s">
        <v>41</v>
      </c>
      <c r="CDA41" s="1" t="s">
        <v>41</v>
      </c>
      <c r="CDC41" s="1" t="s">
        <v>41</v>
      </c>
      <c r="CDE41" s="1" t="s">
        <v>41</v>
      </c>
      <c r="CDG41" s="1" t="s">
        <v>41</v>
      </c>
      <c r="CDI41" s="1" t="s">
        <v>41</v>
      </c>
      <c r="CDK41" s="1" t="s">
        <v>41</v>
      </c>
      <c r="CDM41" s="1" t="s">
        <v>41</v>
      </c>
      <c r="CDO41" s="1" t="s">
        <v>41</v>
      </c>
      <c r="CDQ41" s="1" t="s">
        <v>41</v>
      </c>
      <c r="CDS41" s="1" t="s">
        <v>41</v>
      </c>
      <c r="CDU41" s="1" t="s">
        <v>41</v>
      </c>
      <c r="CDW41" s="1" t="s">
        <v>41</v>
      </c>
      <c r="CDY41" s="1" t="s">
        <v>41</v>
      </c>
      <c r="CEA41" s="1" t="s">
        <v>41</v>
      </c>
      <c r="CEC41" s="1" t="s">
        <v>41</v>
      </c>
      <c r="CEE41" s="1" t="s">
        <v>41</v>
      </c>
      <c r="CEG41" s="1" t="s">
        <v>41</v>
      </c>
      <c r="CEI41" s="1" t="s">
        <v>41</v>
      </c>
      <c r="CEK41" s="1" t="s">
        <v>41</v>
      </c>
      <c r="CEM41" s="1" t="s">
        <v>41</v>
      </c>
      <c r="CEO41" s="1" t="s">
        <v>41</v>
      </c>
      <c r="CEQ41" s="1" t="s">
        <v>41</v>
      </c>
      <c r="CES41" s="1" t="s">
        <v>41</v>
      </c>
      <c r="CEU41" s="1" t="s">
        <v>41</v>
      </c>
      <c r="CEW41" s="1" t="s">
        <v>41</v>
      </c>
      <c r="CEY41" s="1" t="s">
        <v>41</v>
      </c>
      <c r="CFA41" s="1" t="s">
        <v>41</v>
      </c>
      <c r="CFC41" s="1" t="s">
        <v>41</v>
      </c>
      <c r="CFE41" s="1" t="s">
        <v>41</v>
      </c>
      <c r="CFG41" s="1" t="s">
        <v>41</v>
      </c>
      <c r="CFI41" s="1" t="s">
        <v>41</v>
      </c>
      <c r="CFK41" s="1" t="s">
        <v>41</v>
      </c>
      <c r="CFM41" s="1" t="s">
        <v>41</v>
      </c>
      <c r="CFO41" s="1" t="s">
        <v>41</v>
      </c>
      <c r="CFQ41" s="1" t="s">
        <v>41</v>
      </c>
      <c r="CFS41" s="1" t="s">
        <v>41</v>
      </c>
      <c r="CFU41" s="1" t="s">
        <v>41</v>
      </c>
      <c r="CFW41" s="1" t="s">
        <v>41</v>
      </c>
      <c r="CFY41" s="1" t="s">
        <v>41</v>
      </c>
      <c r="CGA41" s="1" t="s">
        <v>41</v>
      </c>
      <c r="CGC41" s="1" t="s">
        <v>41</v>
      </c>
      <c r="CGE41" s="1" t="s">
        <v>41</v>
      </c>
      <c r="CGG41" s="1" t="s">
        <v>41</v>
      </c>
      <c r="CGI41" s="1" t="s">
        <v>41</v>
      </c>
      <c r="CGK41" s="1" t="s">
        <v>41</v>
      </c>
      <c r="CGM41" s="1" t="s">
        <v>41</v>
      </c>
      <c r="CGO41" s="1" t="s">
        <v>41</v>
      </c>
      <c r="CGQ41" s="1" t="s">
        <v>41</v>
      </c>
      <c r="CGS41" s="1" t="s">
        <v>41</v>
      </c>
      <c r="CGU41" s="1" t="s">
        <v>41</v>
      </c>
      <c r="CGW41" s="1" t="s">
        <v>41</v>
      </c>
      <c r="CGY41" s="1" t="s">
        <v>41</v>
      </c>
      <c r="CHA41" s="1" t="s">
        <v>41</v>
      </c>
      <c r="CHC41" s="1" t="s">
        <v>41</v>
      </c>
      <c r="CHE41" s="1" t="s">
        <v>41</v>
      </c>
      <c r="CHG41" s="1" t="s">
        <v>41</v>
      </c>
      <c r="CHI41" s="1" t="s">
        <v>41</v>
      </c>
      <c r="CHK41" s="1" t="s">
        <v>41</v>
      </c>
      <c r="CHM41" s="1" t="s">
        <v>41</v>
      </c>
      <c r="CHO41" s="1" t="s">
        <v>41</v>
      </c>
      <c r="CHQ41" s="1" t="s">
        <v>41</v>
      </c>
      <c r="CHS41" s="1" t="s">
        <v>41</v>
      </c>
      <c r="CHU41" s="1" t="s">
        <v>41</v>
      </c>
      <c r="CHW41" s="1" t="s">
        <v>41</v>
      </c>
      <c r="CHY41" s="1" t="s">
        <v>41</v>
      </c>
      <c r="CIA41" s="1" t="s">
        <v>41</v>
      </c>
      <c r="CIC41" s="1" t="s">
        <v>41</v>
      </c>
      <c r="CIE41" s="1" t="s">
        <v>41</v>
      </c>
      <c r="CIG41" s="1" t="s">
        <v>41</v>
      </c>
      <c r="CII41" s="1" t="s">
        <v>41</v>
      </c>
      <c r="CIK41" s="1" t="s">
        <v>41</v>
      </c>
      <c r="CIM41" s="1" t="s">
        <v>41</v>
      </c>
      <c r="CIO41" s="1" t="s">
        <v>41</v>
      </c>
      <c r="CIQ41" s="1" t="s">
        <v>41</v>
      </c>
      <c r="CIS41" s="1" t="s">
        <v>41</v>
      </c>
      <c r="CIU41" s="1" t="s">
        <v>41</v>
      </c>
      <c r="CIW41" s="1" t="s">
        <v>41</v>
      </c>
      <c r="CIY41" s="1" t="s">
        <v>41</v>
      </c>
      <c r="CJA41" s="1" t="s">
        <v>41</v>
      </c>
      <c r="CJC41" s="1" t="s">
        <v>41</v>
      </c>
      <c r="CJE41" s="1" t="s">
        <v>41</v>
      </c>
      <c r="CJG41" s="1" t="s">
        <v>41</v>
      </c>
      <c r="CJI41" s="1" t="s">
        <v>41</v>
      </c>
      <c r="CJK41" s="1" t="s">
        <v>41</v>
      </c>
      <c r="CJM41" s="1" t="s">
        <v>41</v>
      </c>
      <c r="CJO41" s="1" t="s">
        <v>41</v>
      </c>
      <c r="CJQ41" s="1" t="s">
        <v>41</v>
      </c>
      <c r="CJS41" s="1" t="s">
        <v>41</v>
      </c>
      <c r="CJU41" s="1" t="s">
        <v>41</v>
      </c>
      <c r="CJW41" s="1" t="s">
        <v>41</v>
      </c>
      <c r="CJY41" s="1" t="s">
        <v>41</v>
      </c>
      <c r="CKA41" s="1" t="s">
        <v>41</v>
      </c>
      <c r="CKC41" s="1" t="s">
        <v>41</v>
      </c>
      <c r="CKE41" s="1" t="s">
        <v>41</v>
      </c>
      <c r="CKG41" s="1" t="s">
        <v>41</v>
      </c>
      <c r="CKI41" s="1" t="s">
        <v>41</v>
      </c>
      <c r="CKK41" s="1" t="s">
        <v>41</v>
      </c>
      <c r="CKM41" s="1" t="s">
        <v>41</v>
      </c>
      <c r="CKO41" s="1" t="s">
        <v>41</v>
      </c>
      <c r="CKQ41" s="1" t="s">
        <v>41</v>
      </c>
      <c r="CKS41" s="1" t="s">
        <v>41</v>
      </c>
      <c r="CKU41" s="1" t="s">
        <v>41</v>
      </c>
      <c r="CKW41" s="1" t="s">
        <v>41</v>
      </c>
      <c r="CKY41" s="1" t="s">
        <v>41</v>
      </c>
      <c r="CLA41" s="1" t="s">
        <v>41</v>
      </c>
      <c r="CLC41" s="1" t="s">
        <v>41</v>
      </c>
      <c r="CLE41" s="1" t="s">
        <v>41</v>
      </c>
      <c r="CLG41" s="1" t="s">
        <v>41</v>
      </c>
      <c r="CLI41" s="1" t="s">
        <v>41</v>
      </c>
      <c r="CLK41" s="1" t="s">
        <v>41</v>
      </c>
      <c r="CLM41" s="1" t="s">
        <v>41</v>
      </c>
      <c r="CLO41" s="1" t="s">
        <v>41</v>
      </c>
      <c r="CLQ41" s="1" t="s">
        <v>41</v>
      </c>
      <c r="CLS41" s="1" t="s">
        <v>41</v>
      </c>
      <c r="CLU41" s="1" t="s">
        <v>41</v>
      </c>
      <c r="CLW41" s="1" t="s">
        <v>41</v>
      </c>
      <c r="CLY41" s="1" t="s">
        <v>41</v>
      </c>
      <c r="CMA41" s="1" t="s">
        <v>41</v>
      </c>
      <c r="CMC41" s="1" t="s">
        <v>41</v>
      </c>
      <c r="CME41" s="1" t="s">
        <v>41</v>
      </c>
      <c r="CMG41" s="1" t="s">
        <v>41</v>
      </c>
      <c r="CMI41" s="1" t="s">
        <v>41</v>
      </c>
      <c r="CMK41" s="1" t="s">
        <v>41</v>
      </c>
      <c r="CMM41" s="1" t="s">
        <v>41</v>
      </c>
      <c r="CMO41" s="1" t="s">
        <v>41</v>
      </c>
      <c r="CMQ41" s="1" t="s">
        <v>41</v>
      </c>
      <c r="CMS41" s="1" t="s">
        <v>41</v>
      </c>
      <c r="CMU41" s="1" t="s">
        <v>41</v>
      </c>
      <c r="CMW41" s="1" t="s">
        <v>41</v>
      </c>
      <c r="CMY41" s="1" t="s">
        <v>41</v>
      </c>
      <c r="CNA41" s="1" t="s">
        <v>41</v>
      </c>
      <c r="CNC41" s="1" t="s">
        <v>41</v>
      </c>
      <c r="CNE41" s="1" t="s">
        <v>41</v>
      </c>
      <c r="CNG41" s="1" t="s">
        <v>41</v>
      </c>
      <c r="CNI41" s="1" t="s">
        <v>41</v>
      </c>
      <c r="CNK41" s="1" t="s">
        <v>41</v>
      </c>
      <c r="CNM41" s="1" t="s">
        <v>41</v>
      </c>
      <c r="CNO41" s="1" t="s">
        <v>41</v>
      </c>
      <c r="CNQ41" s="1" t="s">
        <v>41</v>
      </c>
      <c r="CNS41" s="1" t="s">
        <v>41</v>
      </c>
      <c r="CNU41" s="1" t="s">
        <v>41</v>
      </c>
      <c r="CNW41" s="1" t="s">
        <v>41</v>
      </c>
      <c r="CNY41" s="1" t="s">
        <v>41</v>
      </c>
      <c r="COA41" s="1" t="s">
        <v>41</v>
      </c>
      <c r="COC41" s="1" t="s">
        <v>41</v>
      </c>
      <c r="COE41" s="1" t="s">
        <v>41</v>
      </c>
      <c r="COG41" s="1" t="s">
        <v>41</v>
      </c>
      <c r="COI41" s="1" t="s">
        <v>41</v>
      </c>
      <c r="COK41" s="1" t="s">
        <v>41</v>
      </c>
      <c r="COM41" s="1" t="s">
        <v>41</v>
      </c>
      <c r="COO41" s="1" t="s">
        <v>41</v>
      </c>
      <c r="COQ41" s="1" t="s">
        <v>41</v>
      </c>
      <c r="COS41" s="1" t="s">
        <v>41</v>
      </c>
      <c r="COU41" s="1" t="s">
        <v>41</v>
      </c>
      <c r="COW41" s="1" t="s">
        <v>41</v>
      </c>
      <c r="COY41" s="1" t="s">
        <v>41</v>
      </c>
      <c r="CPA41" s="1" t="s">
        <v>41</v>
      </c>
      <c r="CPC41" s="1" t="s">
        <v>41</v>
      </c>
      <c r="CPE41" s="1" t="s">
        <v>41</v>
      </c>
      <c r="CPG41" s="1" t="s">
        <v>41</v>
      </c>
      <c r="CPI41" s="1" t="s">
        <v>41</v>
      </c>
      <c r="CPK41" s="1" t="s">
        <v>41</v>
      </c>
      <c r="CPM41" s="1" t="s">
        <v>41</v>
      </c>
      <c r="CPO41" s="1" t="s">
        <v>41</v>
      </c>
      <c r="CPQ41" s="1" t="s">
        <v>41</v>
      </c>
      <c r="CPS41" s="1" t="s">
        <v>41</v>
      </c>
      <c r="CPU41" s="1" t="s">
        <v>41</v>
      </c>
      <c r="CPW41" s="1" t="s">
        <v>41</v>
      </c>
      <c r="CPY41" s="1" t="s">
        <v>41</v>
      </c>
      <c r="CQA41" s="1" t="s">
        <v>41</v>
      </c>
      <c r="CQC41" s="1" t="s">
        <v>41</v>
      </c>
      <c r="CQE41" s="1" t="s">
        <v>41</v>
      </c>
      <c r="CQG41" s="1" t="s">
        <v>41</v>
      </c>
      <c r="CQI41" s="1" t="s">
        <v>41</v>
      </c>
      <c r="CQK41" s="1" t="s">
        <v>41</v>
      </c>
      <c r="CQM41" s="1" t="s">
        <v>41</v>
      </c>
      <c r="CQO41" s="1" t="s">
        <v>41</v>
      </c>
      <c r="CQQ41" s="1" t="s">
        <v>41</v>
      </c>
      <c r="CQS41" s="1" t="s">
        <v>41</v>
      </c>
      <c r="CQU41" s="1" t="s">
        <v>41</v>
      </c>
      <c r="CQW41" s="1" t="s">
        <v>41</v>
      </c>
      <c r="CQY41" s="1" t="s">
        <v>41</v>
      </c>
      <c r="CRA41" s="1" t="s">
        <v>41</v>
      </c>
      <c r="CRC41" s="1" t="s">
        <v>41</v>
      </c>
      <c r="CRE41" s="1" t="s">
        <v>41</v>
      </c>
      <c r="CRG41" s="1" t="s">
        <v>41</v>
      </c>
      <c r="CRI41" s="1" t="s">
        <v>41</v>
      </c>
      <c r="CRK41" s="1" t="s">
        <v>41</v>
      </c>
      <c r="CRM41" s="1" t="s">
        <v>41</v>
      </c>
      <c r="CRO41" s="1" t="s">
        <v>41</v>
      </c>
      <c r="CRQ41" s="1" t="s">
        <v>41</v>
      </c>
      <c r="CRS41" s="1" t="s">
        <v>41</v>
      </c>
      <c r="CRU41" s="1" t="s">
        <v>41</v>
      </c>
      <c r="CRW41" s="1" t="s">
        <v>41</v>
      </c>
      <c r="CRY41" s="1" t="s">
        <v>41</v>
      </c>
      <c r="CSA41" s="1" t="s">
        <v>41</v>
      </c>
      <c r="CSC41" s="1" t="s">
        <v>41</v>
      </c>
      <c r="CSE41" s="1" t="s">
        <v>41</v>
      </c>
      <c r="CSG41" s="1" t="s">
        <v>41</v>
      </c>
      <c r="CSI41" s="1" t="s">
        <v>41</v>
      </c>
      <c r="CSK41" s="1" t="s">
        <v>41</v>
      </c>
      <c r="CSM41" s="1" t="s">
        <v>41</v>
      </c>
      <c r="CSO41" s="1" t="s">
        <v>41</v>
      </c>
      <c r="CSQ41" s="1" t="s">
        <v>41</v>
      </c>
      <c r="CSS41" s="1" t="s">
        <v>41</v>
      </c>
      <c r="CSU41" s="1" t="s">
        <v>41</v>
      </c>
      <c r="CSW41" s="1" t="s">
        <v>41</v>
      </c>
      <c r="CSY41" s="1" t="s">
        <v>41</v>
      </c>
      <c r="CTA41" s="1" t="s">
        <v>41</v>
      </c>
      <c r="CTC41" s="1" t="s">
        <v>41</v>
      </c>
      <c r="CTE41" s="1" t="s">
        <v>41</v>
      </c>
      <c r="CTG41" s="1" t="s">
        <v>41</v>
      </c>
      <c r="CTI41" s="1" t="s">
        <v>41</v>
      </c>
      <c r="CTK41" s="1" t="s">
        <v>41</v>
      </c>
      <c r="CTM41" s="1" t="s">
        <v>41</v>
      </c>
      <c r="CTO41" s="1" t="s">
        <v>41</v>
      </c>
      <c r="CTQ41" s="1" t="s">
        <v>41</v>
      </c>
      <c r="CTS41" s="1" t="s">
        <v>41</v>
      </c>
      <c r="CTU41" s="1" t="s">
        <v>41</v>
      </c>
      <c r="CTW41" s="1" t="s">
        <v>41</v>
      </c>
      <c r="CTY41" s="1" t="s">
        <v>41</v>
      </c>
      <c r="CUA41" s="1" t="s">
        <v>41</v>
      </c>
      <c r="CUC41" s="1" t="s">
        <v>41</v>
      </c>
      <c r="CUE41" s="1" t="s">
        <v>41</v>
      </c>
      <c r="CUG41" s="1" t="s">
        <v>41</v>
      </c>
      <c r="CUI41" s="1" t="s">
        <v>41</v>
      </c>
      <c r="CUK41" s="1" t="s">
        <v>41</v>
      </c>
      <c r="CUM41" s="1" t="s">
        <v>41</v>
      </c>
      <c r="CUO41" s="1" t="s">
        <v>41</v>
      </c>
      <c r="CUQ41" s="1" t="s">
        <v>41</v>
      </c>
      <c r="CUS41" s="1" t="s">
        <v>41</v>
      </c>
      <c r="CUU41" s="1" t="s">
        <v>41</v>
      </c>
      <c r="CUW41" s="1" t="s">
        <v>41</v>
      </c>
      <c r="CUY41" s="1" t="s">
        <v>41</v>
      </c>
      <c r="CVA41" s="1" t="s">
        <v>41</v>
      </c>
      <c r="CVC41" s="1" t="s">
        <v>41</v>
      </c>
      <c r="CVE41" s="1" t="s">
        <v>41</v>
      </c>
      <c r="CVG41" s="1" t="s">
        <v>41</v>
      </c>
      <c r="CVI41" s="1" t="s">
        <v>41</v>
      </c>
      <c r="CVK41" s="1" t="s">
        <v>41</v>
      </c>
      <c r="CVM41" s="1" t="s">
        <v>41</v>
      </c>
      <c r="CVO41" s="1" t="s">
        <v>41</v>
      </c>
      <c r="CVQ41" s="1" t="s">
        <v>41</v>
      </c>
      <c r="CVS41" s="1" t="s">
        <v>41</v>
      </c>
      <c r="CVU41" s="1" t="s">
        <v>41</v>
      </c>
      <c r="CVW41" s="1" t="s">
        <v>41</v>
      </c>
      <c r="CVY41" s="1" t="s">
        <v>41</v>
      </c>
      <c r="CWA41" s="1" t="s">
        <v>41</v>
      </c>
      <c r="CWC41" s="1" t="s">
        <v>41</v>
      </c>
      <c r="CWE41" s="1" t="s">
        <v>41</v>
      </c>
      <c r="CWG41" s="1" t="s">
        <v>41</v>
      </c>
      <c r="CWI41" s="1" t="s">
        <v>41</v>
      </c>
      <c r="CWK41" s="1" t="s">
        <v>41</v>
      </c>
      <c r="CWM41" s="1" t="s">
        <v>41</v>
      </c>
      <c r="CWO41" s="1" t="s">
        <v>41</v>
      </c>
      <c r="CWQ41" s="1" t="s">
        <v>41</v>
      </c>
      <c r="CWS41" s="1" t="s">
        <v>41</v>
      </c>
      <c r="CWU41" s="1" t="s">
        <v>41</v>
      </c>
      <c r="CWW41" s="1" t="s">
        <v>41</v>
      </c>
      <c r="CWY41" s="1" t="s">
        <v>41</v>
      </c>
      <c r="CXA41" s="1" t="s">
        <v>41</v>
      </c>
      <c r="CXC41" s="1" t="s">
        <v>41</v>
      </c>
      <c r="CXE41" s="1" t="s">
        <v>41</v>
      </c>
      <c r="CXG41" s="1" t="s">
        <v>41</v>
      </c>
      <c r="CXI41" s="1" t="s">
        <v>41</v>
      </c>
      <c r="CXK41" s="1" t="s">
        <v>41</v>
      </c>
      <c r="CXM41" s="1" t="s">
        <v>41</v>
      </c>
      <c r="CXO41" s="1" t="s">
        <v>41</v>
      </c>
      <c r="CXQ41" s="1" t="s">
        <v>41</v>
      </c>
      <c r="CXS41" s="1" t="s">
        <v>41</v>
      </c>
      <c r="CXU41" s="1" t="s">
        <v>41</v>
      </c>
      <c r="CXW41" s="1" t="s">
        <v>41</v>
      </c>
      <c r="CXY41" s="1" t="s">
        <v>41</v>
      </c>
      <c r="CYA41" s="1" t="s">
        <v>41</v>
      </c>
      <c r="CYC41" s="1" t="s">
        <v>41</v>
      </c>
      <c r="CYE41" s="1" t="s">
        <v>41</v>
      </c>
      <c r="CYG41" s="1" t="s">
        <v>41</v>
      </c>
      <c r="CYI41" s="1" t="s">
        <v>41</v>
      </c>
      <c r="CYK41" s="1" t="s">
        <v>41</v>
      </c>
      <c r="CYM41" s="1" t="s">
        <v>41</v>
      </c>
      <c r="CYO41" s="1" t="s">
        <v>41</v>
      </c>
      <c r="CYQ41" s="1" t="s">
        <v>41</v>
      </c>
      <c r="CYS41" s="1" t="s">
        <v>41</v>
      </c>
      <c r="CYU41" s="1" t="s">
        <v>41</v>
      </c>
      <c r="CYW41" s="1" t="s">
        <v>41</v>
      </c>
      <c r="CYY41" s="1" t="s">
        <v>41</v>
      </c>
      <c r="CZA41" s="1" t="s">
        <v>41</v>
      </c>
      <c r="CZC41" s="1" t="s">
        <v>41</v>
      </c>
      <c r="CZE41" s="1" t="s">
        <v>41</v>
      </c>
      <c r="CZG41" s="1" t="s">
        <v>41</v>
      </c>
      <c r="CZI41" s="1" t="s">
        <v>41</v>
      </c>
      <c r="CZK41" s="1" t="s">
        <v>41</v>
      </c>
      <c r="CZM41" s="1" t="s">
        <v>41</v>
      </c>
      <c r="CZO41" s="1" t="s">
        <v>41</v>
      </c>
      <c r="CZQ41" s="1" t="s">
        <v>41</v>
      </c>
      <c r="CZS41" s="1" t="s">
        <v>41</v>
      </c>
      <c r="CZU41" s="1" t="s">
        <v>41</v>
      </c>
      <c r="CZW41" s="1" t="s">
        <v>41</v>
      </c>
      <c r="CZY41" s="1" t="s">
        <v>41</v>
      </c>
      <c r="DAA41" s="1" t="s">
        <v>41</v>
      </c>
      <c r="DAC41" s="1" t="s">
        <v>41</v>
      </c>
      <c r="DAE41" s="1" t="s">
        <v>41</v>
      </c>
      <c r="DAG41" s="1" t="s">
        <v>41</v>
      </c>
      <c r="DAI41" s="1" t="s">
        <v>41</v>
      </c>
      <c r="DAK41" s="1" t="s">
        <v>41</v>
      </c>
      <c r="DAM41" s="1" t="s">
        <v>41</v>
      </c>
      <c r="DAO41" s="1" t="s">
        <v>41</v>
      </c>
      <c r="DAQ41" s="1" t="s">
        <v>41</v>
      </c>
      <c r="DAS41" s="1" t="s">
        <v>41</v>
      </c>
      <c r="DAU41" s="1" t="s">
        <v>41</v>
      </c>
      <c r="DAW41" s="1" t="s">
        <v>41</v>
      </c>
      <c r="DAY41" s="1" t="s">
        <v>41</v>
      </c>
      <c r="DBA41" s="1" t="s">
        <v>41</v>
      </c>
      <c r="DBC41" s="1" t="s">
        <v>41</v>
      </c>
      <c r="DBE41" s="1" t="s">
        <v>41</v>
      </c>
      <c r="DBG41" s="1" t="s">
        <v>41</v>
      </c>
      <c r="DBI41" s="1" t="s">
        <v>41</v>
      </c>
      <c r="DBK41" s="1" t="s">
        <v>41</v>
      </c>
      <c r="DBM41" s="1" t="s">
        <v>41</v>
      </c>
      <c r="DBO41" s="1" t="s">
        <v>41</v>
      </c>
      <c r="DBQ41" s="1" t="s">
        <v>41</v>
      </c>
      <c r="DBS41" s="1" t="s">
        <v>41</v>
      </c>
      <c r="DBU41" s="1" t="s">
        <v>41</v>
      </c>
      <c r="DBW41" s="1" t="s">
        <v>41</v>
      </c>
      <c r="DBY41" s="1" t="s">
        <v>41</v>
      </c>
      <c r="DCA41" s="1" t="s">
        <v>41</v>
      </c>
      <c r="DCC41" s="1" t="s">
        <v>41</v>
      </c>
      <c r="DCE41" s="1" t="s">
        <v>41</v>
      </c>
      <c r="DCG41" s="1" t="s">
        <v>41</v>
      </c>
      <c r="DCI41" s="1" t="s">
        <v>41</v>
      </c>
      <c r="DCK41" s="1" t="s">
        <v>41</v>
      </c>
      <c r="DCM41" s="1" t="s">
        <v>41</v>
      </c>
      <c r="DCO41" s="1" t="s">
        <v>41</v>
      </c>
      <c r="DCQ41" s="1" t="s">
        <v>41</v>
      </c>
      <c r="DCS41" s="1" t="s">
        <v>41</v>
      </c>
      <c r="DCU41" s="1" t="s">
        <v>41</v>
      </c>
      <c r="DCW41" s="1" t="s">
        <v>41</v>
      </c>
      <c r="DCY41" s="1" t="s">
        <v>41</v>
      </c>
      <c r="DDA41" s="1" t="s">
        <v>41</v>
      </c>
      <c r="DDC41" s="1" t="s">
        <v>41</v>
      </c>
      <c r="DDE41" s="1" t="s">
        <v>41</v>
      </c>
      <c r="DDG41" s="1" t="s">
        <v>41</v>
      </c>
      <c r="DDI41" s="1" t="s">
        <v>41</v>
      </c>
      <c r="DDK41" s="1" t="s">
        <v>41</v>
      </c>
      <c r="DDM41" s="1" t="s">
        <v>41</v>
      </c>
      <c r="DDO41" s="1" t="s">
        <v>41</v>
      </c>
      <c r="DDQ41" s="1" t="s">
        <v>41</v>
      </c>
      <c r="DDS41" s="1" t="s">
        <v>41</v>
      </c>
      <c r="DDU41" s="1" t="s">
        <v>41</v>
      </c>
      <c r="DDW41" s="1" t="s">
        <v>41</v>
      </c>
      <c r="DDY41" s="1" t="s">
        <v>41</v>
      </c>
      <c r="DEA41" s="1" t="s">
        <v>41</v>
      </c>
      <c r="DEC41" s="1" t="s">
        <v>41</v>
      </c>
      <c r="DEE41" s="1" t="s">
        <v>41</v>
      </c>
      <c r="DEG41" s="1" t="s">
        <v>41</v>
      </c>
      <c r="DEI41" s="1" t="s">
        <v>41</v>
      </c>
      <c r="DEK41" s="1" t="s">
        <v>41</v>
      </c>
      <c r="DEM41" s="1" t="s">
        <v>41</v>
      </c>
      <c r="DEO41" s="1" t="s">
        <v>41</v>
      </c>
      <c r="DEQ41" s="1" t="s">
        <v>41</v>
      </c>
      <c r="DES41" s="1" t="s">
        <v>41</v>
      </c>
      <c r="DEU41" s="1" t="s">
        <v>41</v>
      </c>
      <c r="DEW41" s="1" t="s">
        <v>41</v>
      </c>
      <c r="DEY41" s="1" t="s">
        <v>41</v>
      </c>
      <c r="DFA41" s="1" t="s">
        <v>41</v>
      </c>
      <c r="DFC41" s="1" t="s">
        <v>41</v>
      </c>
      <c r="DFE41" s="1" t="s">
        <v>41</v>
      </c>
      <c r="DFG41" s="1" t="s">
        <v>41</v>
      </c>
      <c r="DFI41" s="1" t="s">
        <v>41</v>
      </c>
      <c r="DFK41" s="1" t="s">
        <v>41</v>
      </c>
      <c r="DFM41" s="1" t="s">
        <v>41</v>
      </c>
      <c r="DFO41" s="1" t="s">
        <v>41</v>
      </c>
      <c r="DFQ41" s="1" t="s">
        <v>41</v>
      </c>
      <c r="DFS41" s="1" t="s">
        <v>41</v>
      </c>
      <c r="DFU41" s="1" t="s">
        <v>41</v>
      </c>
      <c r="DFW41" s="1" t="s">
        <v>41</v>
      </c>
      <c r="DFY41" s="1" t="s">
        <v>41</v>
      </c>
      <c r="DGA41" s="1" t="s">
        <v>41</v>
      </c>
      <c r="DGC41" s="1" t="s">
        <v>41</v>
      </c>
      <c r="DGE41" s="1" t="s">
        <v>41</v>
      </c>
      <c r="DGG41" s="1" t="s">
        <v>41</v>
      </c>
      <c r="DGI41" s="1" t="s">
        <v>41</v>
      </c>
      <c r="DGK41" s="1" t="s">
        <v>41</v>
      </c>
      <c r="DGM41" s="1" t="s">
        <v>41</v>
      </c>
      <c r="DGO41" s="1" t="s">
        <v>41</v>
      </c>
      <c r="DGQ41" s="1" t="s">
        <v>41</v>
      </c>
      <c r="DGS41" s="1" t="s">
        <v>41</v>
      </c>
      <c r="DGU41" s="1" t="s">
        <v>41</v>
      </c>
      <c r="DGW41" s="1" t="s">
        <v>41</v>
      </c>
      <c r="DGY41" s="1" t="s">
        <v>41</v>
      </c>
      <c r="DHA41" s="1" t="s">
        <v>41</v>
      </c>
      <c r="DHC41" s="1" t="s">
        <v>41</v>
      </c>
      <c r="DHE41" s="1" t="s">
        <v>41</v>
      </c>
      <c r="DHG41" s="1" t="s">
        <v>41</v>
      </c>
      <c r="DHI41" s="1" t="s">
        <v>41</v>
      </c>
      <c r="DHK41" s="1" t="s">
        <v>41</v>
      </c>
      <c r="DHM41" s="1" t="s">
        <v>41</v>
      </c>
      <c r="DHO41" s="1" t="s">
        <v>41</v>
      </c>
      <c r="DHQ41" s="1" t="s">
        <v>41</v>
      </c>
      <c r="DHS41" s="1" t="s">
        <v>41</v>
      </c>
      <c r="DHU41" s="1" t="s">
        <v>41</v>
      </c>
      <c r="DHW41" s="1" t="s">
        <v>41</v>
      </c>
      <c r="DHY41" s="1" t="s">
        <v>41</v>
      </c>
      <c r="DIA41" s="1" t="s">
        <v>41</v>
      </c>
      <c r="DIC41" s="1" t="s">
        <v>41</v>
      </c>
      <c r="DIE41" s="1" t="s">
        <v>41</v>
      </c>
      <c r="DIG41" s="1" t="s">
        <v>41</v>
      </c>
      <c r="DII41" s="1" t="s">
        <v>41</v>
      </c>
      <c r="DIK41" s="1" t="s">
        <v>41</v>
      </c>
      <c r="DIM41" s="1" t="s">
        <v>41</v>
      </c>
      <c r="DIO41" s="1" t="s">
        <v>41</v>
      </c>
      <c r="DIQ41" s="1" t="s">
        <v>41</v>
      </c>
      <c r="DIS41" s="1" t="s">
        <v>41</v>
      </c>
      <c r="DIU41" s="1" t="s">
        <v>41</v>
      </c>
      <c r="DIW41" s="1" t="s">
        <v>41</v>
      </c>
      <c r="DIY41" s="1" t="s">
        <v>41</v>
      </c>
      <c r="DJA41" s="1" t="s">
        <v>41</v>
      </c>
      <c r="DJC41" s="1" t="s">
        <v>41</v>
      </c>
      <c r="DJE41" s="1" t="s">
        <v>41</v>
      </c>
      <c r="DJG41" s="1" t="s">
        <v>41</v>
      </c>
      <c r="DJI41" s="1" t="s">
        <v>41</v>
      </c>
      <c r="DJK41" s="1" t="s">
        <v>41</v>
      </c>
      <c r="DJM41" s="1" t="s">
        <v>41</v>
      </c>
      <c r="DJO41" s="1" t="s">
        <v>41</v>
      </c>
      <c r="DJQ41" s="1" t="s">
        <v>41</v>
      </c>
      <c r="DJS41" s="1" t="s">
        <v>41</v>
      </c>
      <c r="DJU41" s="1" t="s">
        <v>41</v>
      </c>
      <c r="DJW41" s="1" t="s">
        <v>41</v>
      </c>
      <c r="DJY41" s="1" t="s">
        <v>41</v>
      </c>
      <c r="DKA41" s="1" t="s">
        <v>41</v>
      </c>
      <c r="DKC41" s="1" t="s">
        <v>41</v>
      </c>
      <c r="DKE41" s="1" t="s">
        <v>41</v>
      </c>
      <c r="DKG41" s="1" t="s">
        <v>41</v>
      </c>
      <c r="DKI41" s="1" t="s">
        <v>41</v>
      </c>
      <c r="DKK41" s="1" t="s">
        <v>41</v>
      </c>
      <c r="DKM41" s="1" t="s">
        <v>41</v>
      </c>
      <c r="DKO41" s="1" t="s">
        <v>41</v>
      </c>
      <c r="DKQ41" s="1" t="s">
        <v>41</v>
      </c>
      <c r="DKS41" s="1" t="s">
        <v>41</v>
      </c>
      <c r="DKU41" s="1" t="s">
        <v>41</v>
      </c>
      <c r="DKW41" s="1" t="s">
        <v>41</v>
      </c>
      <c r="DKY41" s="1" t="s">
        <v>41</v>
      </c>
      <c r="DLA41" s="1" t="s">
        <v>41</v>
      </c>
      <c r="DLC41" s="1" t="s">
        <v>41</v>
      </c>
      <c r="DLE41" s="1" t="s">
        <v>41</v>
      </c>
      <c r="DLG41" s="1" t="s">
        <v>41</v>
      </c>
      <c r="DLI41" s="1" t="s">
        <v>41</v>
      </c>
      <c r="DLK41" s="1" t="s">
        <v>41</v>
      </c>
      <c r="DLM41" s="1" t="s">
        <v>41</v>
      </c>
      <c r="DLO41" s="1" t="s">
        <v>41</v>
      </c>
      <c r="DLQ41" s="1" t="s">
        <v>41</v>
      </c>
      <c r="DLS41" s="1" t="s">
        <v>41</v>
      </c>
      <c r="DLU41" s="1" t="s">
        <v>41</v>
      </c>
      <c r="DLW41" s="1" t="s">
        <v>41</v>
      </c>
      <c r="DLY41" s="1" t="s">
        <v>41</v>
      </c>
      <c r="DMA41" s="1" t="s">
        <v>41</v>
      </c>
      <c r="DMC41" s="1" t="s">
        <v>41</v>
      </c>
      <c r="DME41" s="1" t="s">
        <v>41</v>
      </c>
      <c r="DMG41" s="1" t="s">
        <v>41</v>
      </c>
      <c r="DMI41" s="1" t="s">
        <v>41</v>
      </c>
      <c r="DMK41" s="1" t="s">
        <v>41</v>
      </c>
      <c r="DMM41" s="1" t="s">
        <v>41</v>
      </c>
      <c r="DMO41" s="1" t="s">
        <v>41</v>
      </c>
      <c r="DMQ41" s="1" t="s">
        <v>41</v>
      </c>
      <c r="DMS41" s="1" t="s">
        <v>41</v>
      </c>
      <c r="DMU41" s="1" t="s">
        <v>41</v>
      </c>
      <c r="DMW41" s="1" t="s">
        <v>41</v>
      </c>
      <c r="DMY41" s="1" t="s">
        <v>41</v>
      </c>
      <c r="DNA41" s="1" t="s">
        <v>41</v>
      </c>
      <c r="DNC41" s="1" t="s">
        <v>41</v>
      </c>
      <c r="DNE41" s="1" t="s">
        <v>41</v>
      </c>
      <c r="DNG41" s="1" t="s">
        <v>41</v>
      </c>
      <c r="DNI41" s="1" t="s">
        <v>41</v>
      </c>
      <c r="DNK41" s="1" t="s">
        <v>41</v>
      </c>
      <c r="DNM41" s="1" t="s">
        <v>41</v>
      </c>
      <c r="DNO41" s="1" t="s">
        <v>41</v>
      </c>
      <c r="DNQ41" s="1" t="s">
        <v>41</v>
      </c>
      <c r="DNS41" s="1" t="s">
        <v>41</v>
      </c>
      <c r="DNU41" s="1" t="s">
        <v>41</v>
      </c>
      <c r="DNW41" s="1" t="s">
        <v>41</v>
      </c>
      <c r="DNY41" s="1" t="s">
        <v>41</v>
      </c>
      <c r="DOA41" s="1" t="s">
        <v>41</v>
      </c>
      <c r="DOC41" s="1" t="s">
        <v>41</v>
      </c>
      <c r="DOE41" s="1" t="s">
        <v>41</v>
      </c>
      <c r="DOG41" s="1" t="s">
        <v>41</v>
      </c>
      <c r="DOI41" s="1" t="s">
        <v>41</v>
      </c>
      <c r="DOK41" s="1" t="s">
        <v>41</v>
      </c>
      <c r="DOM41" s="1" t="s">
        <v>41</v>
      </c>
      <c r="DOO41" s="1" t="s">
        <v>41</v>
      </c>
      <c r="DOQ41" s="1" t="s">
        <v>41</v>
      </c>
      <c r="DOS41" s="1" t="s">
        <v>41</v>
      </c>
      <c r="DOU41" s="1" t="s">
        <v>41</v>
      </c>
      <c r="DOW41" s="1" t="s">
        <v>41</v>
      </c>
      <c r="DOY41" s="1" t="s">
        <v>41</v>
      </c>
      <c r="DPA41" s="1" t="s">
        <v>41</v>
      </c>
      <c r="DPC41" s="1" t="s">
        <v>41</v>
      </c>
      <c r="DPE41" s="1" t="s">
        <v>41</v>
      </c>
      <c r="DPG41" s="1" t="s">
        <v>41</v>
      </c>
      <c r="DPI41" s="1" t="s">
        <v>41</v>
      </c>
      <c r="DPK41" s="1" t="s">
        <v>41</v>
      </c>
      <c r="DPM41" s="1" t="s">
        <v>41</v>
      </c>
      <c r="DPO41" s="1" t="s">
        <v>41</v>
      </c>
      <c r="DPQ41" s="1" t="s">
        <v>41</v>
      </c>
      <c r="DPS41" s="1" t="s">
        <v>41</v>
      </c>
      <c r="DPU41" s="1" t="s">
        <v>41</v>
      </c>
      <c r="DPW41" s="1" t="s">
        <v>41</v>
      </c>
      <c r="DPY41" s="1" t="s">
        <v>41</v>
      </c>
      <c r="DQA41" s="1" t="s">
        <v>41</v>
      </c>
      <c r="DQC41" s="1" t="s">
        <v>41</v>
      </c>
      <c r="DQE41" s="1" t="s">
        <v>41</v>
      </c>
      <c r="DQG41" s="1" t="s">
        <v>41</v>
      </c>
      <c r="DQI41" s="1" t="s">
        <v>41</v>
      </c>
      <c r="DQK41" s="1" t="s">
        <v>41</v>
      </c>
      <c r="DQM41" s="1" t="s">
        <v>41</v>
      </c>
      <c r="DQO41" s="1" t="s">
        <v>41</v>
      </c>
      <c r="DQQ41" s="1" t="s">
        <v>41</v>
      </c>
      <c r="DQS41" s="1" t="s">
        <v>41</v>
      </c>
      <c r="DQU41" s="1" t="s">
        <v>41</v>
      </c>
      <c r="DQW41" s="1" t="s">
        <v>41</v>
      </c>
      <c r="DQY41" s="1" t="s">
        <v>41</v>
      </c>
      <c r="DRA41" s="1" t="s">
        <v>41</v>
      </c>
      <c r="DRC41" s="1" t="s">
        <v>41</v>
      </c>
      <c r="DRE41" s="1" t="s">
        <v>41</v>
      </c>
      <c r="DRG41" s="1" t="s">
        <v>41</v>
      </c>
      <c r="DRI41" s="1" t="s">
        <v>41</v>
      </c>
      <c r="DRK41" s="1" t="s">
        <v>41</v>
      </c>
      <c r="DRM41" s="1" t="s">
        <v>41</v>
      </c>
      <c r="DRO41" s="1" t="s">
        <v>41</v>
      </c>
      <c r="DRQ41" s="1" t="s">
        <v>41</v>
      </c>
      <c r="DRS41" s="1" t="s">
        <v>41</v>
      </c>
      <c r="DRU41" s="1" t="s">
        <v>41</v>
      </c>
      <c r="DRW41" s="1" t="s">
        <v>41</v>
      </c>
      <c r="DRY41" s="1" t="s">
        <v>41</v>
      </c>
      <c r="DSA41" s="1" t="s">
        <v>41</v>
      </c>
      <c r="DSC41" s="1" t="s">
        <v>41</v>
      </c>
      <c r="DSE41" s="1" t="s">
        <v>41</v>
      </c>
      <c r="DSG41" s="1" t="s">
        <v>41</v>
      </c>
      <c r="DSI41" s="1" t="s">
        <v>41</v>
      </c>
      <c r="DSK41" s="1" t="s">
        <v>41</v>
      </c>
      <c r="DSM41" s="1" t="s">
        <v>41</v>
      </c>
      <c r="DSO41" s="1" t="s">
        <v>41</v>
      </c>
      <c r="DSQ41" s="1" t="s">
        <v>41</v>
      </c>
      <c r="DSS41" s="1" t="s">
        <v>41</v>
      </c>
      <c r="DSU41" s="1" t="s">
        <v>41</v>
      </c>
      <c r="DSW41" s="1" t="s">
        <v>41</v>
      </c>
      <c r="DSY41" s="1" t="s">
        <v>41</v>
      </c>
      <c r="DTA41" s="1" t="s">
        <v>41</v>
      </c>
      <c r="DTC41" s="1" t="s">
        <v>41</v>
      </c>
      <c r="DTE41" s="1" t="s">
        <v>41</v>
      </c>
      <c r="DTG41" s="1" t="s">
        <v>41</v>
      </c>
      <c r="DTI41" s="1" t="s">
        <v>41</v>
      </c>
      <c r="DTK41" s="1" t="s">
        <v>41</v>
      </c>
      <c r="DTM41" s="1" t="s">
        <v>41</v>
      </c>
      <c r="DTO41" s="1" t="s">
        <v>41</v>
      </c>
      <c r="DTQ41" s="1" t="s">
        <v>41</v>
      </c>
      <c r="DTS41" s="1" t="s">
        <v>41</v>
      </c>
      <c r="DTU41" s="1" t="s">
        <v>41</v>
      </c>
      <c r="DTW41" s="1" t="s">
        <v>41</v>
      </c>
      <c r="DTY41" s="1" t="s">
        <v>41</v>
      </c>
      <c r="DUA41" s="1" t="s">
        <v>41</v>
      </c>
      <c r="DUC41" s="1" t="s">
        <v>41</v>
      </c>
      <c r="DUE41" s="1" t="s">
        <v>41</v>
      </c>
      <c r="DUG41" s="1" t="s">
        <v>41</v>
      </c>
      <c r="DUI41" s="1" t="s">
        <v>41</v>
      </c>
      <c r="DUK41" s="1" t="s">
        <v>41</v>
      </c>
      <c r="DUM41" s="1" t="s">
        <v>41</v>
      </c>
      <c r="DUO41" s="1" t="s">
        <v>41</v>
      </c>
      <c r="DUQ41" s="1" t="s">
        <v>41</v>
      </c>
      <c r="DUS41" s="1" t="s">
        <v>41</v>
      </c>
      <c r="DUU41" s="1" t="s">
        <v>41</v>
      </c>
      <c r="DUW41" s="1" t="s">
        <v>41</v>
      </c>
      <c r="DUY41" s="1" t="s">
        <v>41</v>
      </c>
      <c r="DVA41" s="1" t="s">
        <v>41</v>
      </c>
      <c r="DVC41" s="1" t="s">
        <v>41</v>
      </c>
      <c r="DVE41" s="1" t="s">
        <v>41</v>
      </c>
      <c r="DVG41" s="1" t="s">
        <v>41</v>
      </c>
      <c r="DVI41" s="1" t="s">
        <v>41</v>
      </c>
      <c r="DVK41" s="1" t="s">
        <v>41</v>
      </c>
      <c r="DVM41" s="1" t="s">
        <v>41</v>
      </c>
      <c r="DVO41" s="1" t="s">
        <v>41</v>
      </c>
      <c r="DVQ41" s="1" t="s">
        <v>41</v>
      </c>
      <c r="DVS41" s="1" t="s">
        <v>41</v>
      </c>
      <c r="DVU41" s="1" t="s">
        <v>41</v>
      </c>
      <c r="DVW41" s="1" t="s">
        <v>41</v>
      </c>
      <c r="DVY41" s="1" t="s">
        <v>41</v>
      </c>
      <c r="DWA41" s="1" t="s">
        <v>41</v>
      </c>
      <c r="DWC41" s="1" t="s">
        <v>41</v>
      </c>
      <c r="DWE41" s="1" t="s">
        <v>41</v>
      </c>
      <c r="DWG41" s="1" t="s">
        <v>41</v>
      </c>
      <c r="DWI41" s="1" t="s">
        <v>41</v>
      </c>
      <c r="DWK41" s="1" t="s">
        <v>41</v>
      </c>
      <c r="DWM41" s="1" t="s">
        <v>41</v>
      </c>
      <c r="DWO41" s="1" t="s">
        <v>41</v>
      </c>
      <c r="DWQ41" s="1" t="s">
        <v>41</v>
      </c>
      <c r="DWS41" s="1" t="s">
        <v>41</v>
      </c>
      <c r="DWU41" s="1" t="s">
        <v>41</v>
      </c>
      <c r="DWW41" s="1" t="s">
        <v>41</v>
      </c>
      <c r="DWY41" s="1" t="s">
        <v>41</v>
      </c>
      <c r="DXA41" s="1" t="s">
        <v>41</v>
      </c>
      <c r="DXC41" s="1" t="s">
        <v>41</v>
      </c>
      <c r="DXE41" s="1" t="s">
        <v>41</v>
      </c>
      <c r="DXG41" s="1" t="s">
        <v>41</v>
      </c>
      <c r="DXI41" s="1" t="s">
        <v>41</v>
      </c>
      <c r="DXK41" s="1" t="s">
        <v>41</v>
      </c>
      <c r="DXM41" s="1" t="s">
        <v>41</v>
      </c>
      <c r="DXO41" s="1" t="s">
        <v>41</v>
      </c>
      <c r="DXQ41" s="1" t="s">
        <v>41</v>
      </c>
      <c r="DXS41" s="1" t="s">
        <v>41</v>
      </c>
      <c r="DXU41" s="1" t="s">
        <v>41</v>
      </c>
      <c r="DXW41" s="1" t="s">
        <v>41</v>
      </c>
      <c r="DXY41" s="1" t="s">
        <v>41</v>
      </c>
      <c r="DYA41" s="1" t="s">
        <v>41</v>
      </c>
      <c r="DYC41" s="1" t="s">
        <v>41</v>
      </c>
      <c r="DYE41" s="1" t="s">
        <v>41</v>
      </c>
      <c r="DYG41" s="1" t="s">
        <v>41</v>
      </c>
      <c r="DYI41" s="1" t="s">
        <v>41</v>
      </c>
      <c r="DYK41" s="1" t="s">
        <v>41</v>
      </c>
      <c r="DYM41" s="1" t="s">
        <v>41</v>
      </c>
      <c r="DYO41" s="1" t="s">
        <v>41</v>
      </c>
      <c r="DYQ41" s="1" t="s">
        <v>41</v>
      </c>
      <c r="DYS41" s="1" t="s">
        <v>41</v>
      </c>
      <c r="DYU41" s="1" t="s">
        <v>41</v>
      </c>
      <c r="DYW41" s="1" t="s">
        <v>41</v>
      </c>
      <c r="DYY41" s="1" t="s">
        <v>41</v>
      </c>
      <c r="DZA41" s="1" t="s">
        <v>41</v>
      </c>
      <c r="DZC41" s="1" t="s">
        <v>41</v>
      </c>
      <c r="DZE41" s="1" t="s">
        <v>41</v>
      </c>
      <c r="DZG41" s="1" t="s">
        <v>41</v>
      </c>
      <c r="DZI41" s="1" t="s">
        <v>41</v>
      </c>
      <c r="DZK41" s="1" t="s">
        <v>41</v>
      </c>
      <c r="DZM41" s="1" t="s">
        <v>41</v>
      </c>
      <c r="DZO41" s="1" t="s">
        <v>41</v>
      </c>
      <c r="DZQ41" s="1" t="s">
        <v>41</v>
      </c>
      <c r="DZS41" s="1" t="s">
        <v>41</v>
      </c>
      <c r="DZU41" s="1" t="s">
        <v>41</v>
      </c>
      <c r="DZW41" s="1" t="s">
        <v>41</v>
      </c>
      <c r="DZY41" s="1" t="s">
        <v>41</v>
      </c>
      <c r="EAA41" s="1" t="s">
        <v>41</v>
      </c>
      <c r="EAC41" s="1" t="s">
        <v>41</v>
      </c>
      <c r="EAE41" s="1" t="s">
        <v>41</v>
      </c>
      <c r="EAG41" s="1" t="s">
        <v>41</v>
      </c>
      <c r="EAI41" s="1" t="s">
        <v>41</v>
      </c>
      <c r="EAK41" s="1" t="s">
        <v>41</v>
      </c>
      <c r="EAM41" s="1" t="s">
        <v>41</v>
      </c>
      <c r="EAO41" s="1" t="s">
        <v>41</v>
      </c>
      <c r="EAQ41" s="1" t="s">
        <v>41</v>
      </c>
      <c r="EAS41" s="1" t="s">
        <v>41</v>
      </c>
      <c r="EAU41" s="1" t="s">
        <v>41</v>
      </c>
      <c r="EAW41" s="1" t="s">
        <v>41</v>
      </c>
      <c r="EAY41" s="1" t="s">
        <v>41</v>
      </c>
      <c r="EBA41" s="1" t="s">
        <v>41</v>
      </c>
      <c r="EBC41" s="1" t="s">
        <v>41</v>
      </c>
      <c r="EBE41" s="1" t="s">
        <v>41</v>
      </c>
      <c r="EBG41" s="1" t="s">
        <v>41</v>
      </c>
      <c r="EBI41" s="1" t="s">
        <v>41</v>
      </c>
      <c r="EBK41" s="1" t="s">
        <v>41</v>
      </c>
      <c r="EBM41" s="1" t="s">
        <v>41</v>
      </c>
      <c r="EBO41" s="1" t="s">
        <v>41</v>
      </c>
      <c r="EBQ41" s="1" t="s">
        <v>41</v>
      </c>
      <c r="EBS41" s="1" t="s">
        <v>41</v>
      </c>
      <c r="EBU41" s="1" t="s">
        <v>41</v>
      </c>
      <c r="EBW41" s="1" t="s">
        <v>41</v>
      </c>
      <c r="EBY41" s="1" t="s">
        <v>41</v>
      </c>
      <c r="ECA41" s="1" t="s">
        <v>41</v>
      </c>
      <c r="ECC41" s="1" t="s">
        <v>41</v>
      </c>
      <c r="ECE41" s="1" t="s">
        <v>41</v>
      </c>
      <c r="ECG41" s="1" t="s">
        <v>41</v>
      </c>
      <c r="ECI41" s="1" t="s">
        <v>41</v>
      </c>
      <c r="ECK41" s="1" t="s">
        <v>41</v>
      </c>
      <c r="ECM41" s="1" t="s">
        <v>41</v>
      </c>
      <c r="ECO41" s="1" t="s">
        <v>41</v>
      </c>
      <c r="ECQ41" s="1" t="s">
        <v>41</v>
      </c>
      <c r="ECS41" s="1" t="s">
        <v>41</v>
      </c>
      <c r="ECU41" s="1" t="s">
        <v>41</v>
      </c>
      <c r="ECW41" s="1" t="s">
        <v>41</v>
      </c>
      <c r="ECY41" s="1" t="s">
        <v>41</v>
      </c>
      <c r="EDA41" s="1" t="s">
        <v>41</v>
      </c>
      <c r="EDC41" s="1" t="s">
        <v>41</v>
      </c>
      <c r="EDE41" s="1" t="s">
        <v>41</v>
      </c>
      <c r="EDG41" s="1" t="s">
        <v>41</v>
      </c>
      <c r="EDI41" s="1" t="s">
        <v>41</v>
      </c>
      <c r="EDK41" s="1" t="s">
        <v>41</v>
      </c>
      <c r="EDM41" s="1" t="s">
        <v>41</v>
      </c>
      <c r="EDO41" s="1" t="s">
        <v>41</v>
      </c>
      <c r="EDQ41" s="1" t="s">
        <v>41</v>
      </c>
      <c r="EDS41" s="1" t="s">
        <v>41</v>
      </c>
      <c r="EDU41" s="1" t="s">
        <v>41</v>
      </c>
      <c r="EDW41" s="1" t="s">
        <v>41</v>
      </c>
      <c r="EDY41" s="1" t="s">
        <v>41</v>
      </c>
      <c r="EEA41" s="1" t="s">
        <v>41</v>
      </c>
      <c r="EEC41" s="1" t="s">
        <v>41</v>
      </c>
      <c r="EEE41" s="1" t="s">
        <v>41</v>
      </c>
      <c r="EEG41" s="1" t="s">
        <v>41</v>
      </c>
      <c r="EEI41" s="1" t="s">
        <v>41</v>
      </c>
      <c r="EEK41" s="1" t="s">
        <v>41</v>
      </c>
      <c r="EEM41" s="1" t="s">
        <v>41</v>
      </c>
      <c r="EEO41" s="1" t="s">
        <v>41</v>
      </c>
      <c r="EEQ41" s="1" t="s">
        <v>41</v>
      </c>
      <c r="EES41" s="1" t="s">
        <v>41</v>
      </c>
      <c r="EEU41" s="1" t="s">
        <v>41</v>
      </c>
      <c r="EEW41" s="1" t="s">
        <v>41</v>
      </c>
      <c r="EEY41" s="1" t="s">
        <v>41</v>
      </c>
      <c r="EFA41" s="1" t="s">
        <v>41</v>
      </c>
      <c r="EFC41" s="1" t="s">
        <v>41</v>
      </c>
      <c r="EFE41" s="1" t="s">
        <v>41</v>
      </c>
      <c r="EFG41" s="1" t="s">
        <v>41</v>
      </c>
      <c r="EFI41" s="1" t="s">
        <v>41</v>
      </c>
      <c r="EFK41" s="1" t="s">
        <v>41</v>
      </c>
      <c r="EFM41" s="1" t="s">
        <v>41</v>
      </c>
      <c r="EFO41" s="1" t="s">
        <v>41</v>
      </c>
      <c r="EFQ41" s="1" t="s">
        <v>41</v>
      </c>
      <c r="EFS41" s="1" t="s">
        <v>41</v>
      </c>
      <c r="EFU41" s="1" t="s">
        <v>41</v>
      </c>
      <c r="EFW41" s="1" t="s">
        <v>41</v>
      </c>
      <c r="EFY41" s="1" t="s">
        <v>41</v>
      </c>
      <c r="EGA41" s="1" t="s">
        <v>41</v>
      </c>
      <c r="EGC41" s="1" t="s">
        <v>41</v>
      </c>
      <c r="EGE41" s="1" t="s">
        <v>41</v>
      </c>
      <c r="EGG41" s="1" t="s">
        <v>41</v>
      </c>
      <c r="EGI41" s="1" t="s">
        <v>41</v>
      </c>
      <c r="EGK41" s="1" t="s">
        <v>41</v>
      </c>
      <c r="EGM41" s="1" t="s">
        <v>41</v>
      </c>
      <c r="EGO41" s="1" t="s">
        <v>41</v>
      </c>
      <c r="EGQ41" s="1" t="s">
        <v>41</v>
      </c>
      <c r="EGS41" s="1" t="s">
        <v>41</v>
      </c>
      <c r="EGU41" s="1" t="s">
        <v>41</v>
      </c>
      <c r="EGW41" s="1" t="s">
        <v>41</v>
      </c>
      <c r="EGY41" s="1" t="s">
        <v>41</v>
      </c>
      <c r="EHA41" s="1" t="s">
        <v>41</v>
      </c>
      <c r="EHC41" s="1" t="s">
        <v>41</v>
      </c>
      <c r="EHE41" s="1" t="s">
        <v>41</v>
      </c>
      <c r="EHG41" s="1" t="s">
        <v>41</v>
      </c>
      <c r="EHI41" s="1" t="s">
        <v>41</v>
      </c>
      <c r="EHK41" s="1" t="s">
        <v>41</v>
      </c>
      <c r="EHM41" s="1" t="s">
        <v>41</v>
      </c>
      <c r="EHO41" s="1" t="s">
        <v>41</v>
      </c>
      <c r="EHQ41" s="1" t="s">
        <v>41</v>
      </c>
      <c r="EHS41" s="1" t="s">
        <v>41</v>
      </c>
      <c r="EHU41" s="1" t="s">
        <v>41</v>
      </c>
      <c r="EHW41" s="1" t="s">
        <v>41</v>
      </c>
      <c r="EHY41" s="1" t="s">
        <v>41</v>
      </c>
      <c r="EIA41" s="1" t="s">
        <v>41</v>
      </c>
      <c r="EIC41" s="1" t="s">
        <v>41</v>
      </c>
      <c r="EIE41" s="1" t="s">
        <v>41</v>
      </c>
      <c r="EIG41" s="1" t="s">
        <v>41</v>
      </c>
      <c r="EII41" s="1" t="s">
        <v>41</v>
      </c>
      <c r="EIK41" s="1" t="s">
        <v>41</v>
      </c>
      <c r="EIM41" s="1" t="s">
        <v>41</v>
      </c>
      <c r="EIO41" s="1" t="s">
        <v>41</v>
      </c>
      <c r="EIQ41" s="1" t="s">
        <v>41</v>
      </c>
      <c r="EIS41" s="1" t="s">
        <v>41</v>
      </c>
      <c r="EIU41" s="1" t="s">
        <v>41</v>
      </c>
      <c r="EIW41" s="1" t="s">
        <v>41</v>
      </c>
      <c r="EIY41" s="1" t="s">
        <v>41</v>
      </c>
      <c r="EJA41" s="1" t="s">
        <v>41</v>
      </c>
      <c r="EJC41" s="1" t="s">
        <v>41</v>
      </c>
      <c r="EJE41" s="1" t="s">
        <v>41</v>
      </c>
      <c r="EJG41" s="1" t="s">
        <v>41</v>
      </c>
      <c r="EJI41" s="1" t="s">
        <v>41</v>
      </c>
      <c r="EJK41" s="1" t="s">
        <v>41</v>
      </c>
      <c r="EJM41" s="1" t="s">
        <v>41</v>
      </c>
      <c r="EJO41" s="1" t="s">
        <v>41</v>
      </c>
      <c r="EJQ41" s="1" t="s">
        <v>41</v>
      </c>
      <c r="EJS41" s="1" t="s">
        <v>41</v>
      </c>
      <c r="EJU41" s="1" t="s">
        <v>41</v>
      </c>
      <c r="EJW41" s="1" t="s">
        <v>41</v>
      </c>
      <c r="EJY41" s="1" t="s">
        <v>41</v>
      </c>
      <c r="EKA41" s="1" t="s">
        <v>41</v>
      </c>
      <c r="EKC41" s="1" t="s">
        <v>41</v>
      </c>
      <c r="EKE41" s="1" t="s">
        <v>41</v>
      </c>
      <c r="EKG41" s="1" t="s">
        <v>41</v>
      </c>
      <c r="EKI41" s="1" t="s">
        <v>41</v>
      </c>
      <c r="EKK41" s="1" t="s">
        <v>41</v>
      </c>
      <c r="EKM41" s="1" t="s">
        <v>41</v>
      </c>
      <c r="EKO41" s="1" t="s">
        <v>41</v>
      </c>
      <c r="EKQ41" s="1" t="s">
        <v>41</v>
      </c>
      <c r="EKS41" s="1" t="s">
        <v>41</v>
      </c>
      <c r="EKU41" s="1" t="s">
        <v>41</v>
      </c>
      <c r="EKW41" s="1" t="s">
        <v>41</v>
      </c>
      <c r="EKY41" s="1" t="s">
        <v>41</v>
      </c>
      <c r="ELA41" s="1" t="s">
        <v>41</v>
      </c>
      <c r="ELC41" s="1" t="s">
        <v>41</v>
      </c>
      <c r="ELE41" s="1" t="s">
        <v>41</v>
      </c>
      <c r="ELG41" s="1" t="s">
        <v>41</v>
      </c>
      <c r="ELI41" s="1" t="s">
        <v>41</v>
      </c>
      <c r="ELK41" s="1" t="s">
        <v>41</v>
      </c>
      <c r="ELM41" s="1" t="s">
        <v>41</v>
      </c>
      <c r="ELO41" s="1" t="s">
        <v>41</v>
      </c>
      <c r="ELQ41" s="1" t="s">
        <v>41</v>
      </c>
      <c r="ELS41" s="1" t="s">
        <v>41</v>
      </c>
      <c r="ELU41" s="1" t="s">
        <v>41</v>
      </c>
      <c r="ELW41" s="1" t="s">
        <v>41</v>
      </c>
      <c r="ELY41" s="1" t="s">
        <v>41</v>
      </c>
      <c r="EMA41" s="1" t="s">
        <v>41</v>
      </c>
      <c r="EMC41" s="1" t="s">
        <v>41</v>
      </c>
      <c r="EME41" s="1" t="s">
        <v>41</v>
      </c>
      <c r="EMG41" s="1" t="s">
        <v>41</v>
      </c>
      <c r="EMI41" s="1" t="s">
        <v>41</v>
      </c>
      <c r="EMK41" s="1" t="s">
        <v>41</v>
      </c>
      <c r="EMM41" s="1" t="s">
        <v>41</v>
      </c>
      <c r="EMO41" s="1" t="s">
        <v>41</v>
      </c>
      <c r="EMQ41" s="1" t="s">
        <v>41</v>
      </c>
      <c r="EMS41" s="1" t="s">
        <v>41</v>
      </c>
      <c r="EMU41" s="1" t="s">
        <v>41</v>
      </c>
      <c r="EMW41" s="1" t="s">
        <v>41</v>
      </c>
      <c r="EMY41" s="1" t="s">
        <v>41</v>
      </c>
      <c r="ENA41" s="1" t="s">
        <v>41</v>
      </c>
      <c r="ENC41" s="1" t="s">
        <v>41</v>
      </c>
      <c r="ENE41" s="1" t="s">
        <v>41</v>
      </c>
      <c r="ENG41" s="1" t="s">
        <v>41</v>
      </c>
      <c r="ENI41" s="1" t="s">
        <v>41</v>
      </c>
      <c r="ENK41" s="1" t="s">
        <v>41</v>
      </c>
      <c r="ENM41" s="1" t="s">
        <v>41</v>
      </c>
      <c r="ENO41" s="1" t="s">
        <v>41</v>
      </c>
      <c r="ENQ41" s="1" t="s">
        <v>41</v>
      </c>
      <c r="ENS41" s="1" t="s">
        <v>41</v>
      </c>
      <c r="ENU41" s="1" t="s">
        <v>41</v>
      </c>
      <c r="ENW41" s="1" t="s">
        <v>41</v>
      </c>
      <c r="ENY41" s="1" t="s">
        <v>41</v>
      </c>
      <c r="EOA41" s="1" t="s">
        <v>41</v>
      </c>
      <c r="EOC41" s="1" t="s">
        <v>41</v>
      </c>
      <c r="EOE41" s="1" t="s">
        <v>41</v>
      </c>
      <c r="EOG41" s="1" t="s">
        <v>41</v>
      </c>
      <c r="EOI41" s="1" t="s">
        <v>41</v>
      </c>
      <c r="EOK41" s="1" t="s">
        <v>41</v>
      </c>
      <c r="EOM41" s="1" t="s">
        <v>41</v>
      </c>
      <c r="EOO41" s="1" t="s">
        <v>41</v>
      </c>
      <c r="EOQ41" s="1" t="s">
        <v>41</v>
      </c>
      <c r="EOS41" s="1" t="s">
        <v>41</v>
      </c>
      <c r="EOU41" s="1" t="s">
        <v>41</v>
      </c>
      <c r="EOW41" s="1" t="s">
        <v>41</v>
      </c>
      <c r="EOY41" s="1" t="s">
        <v>41</v>
      </c>
      <c r="EPA41" s="1" t="s">
        <v>41</v>
      </c>
      <c r="EPC41" s="1" t="s">
        <v>41</v>
      </c>
      <c r="EPE41" s="1" t="s">
        <v>41</v>
      </c>
      <c r="EPG41" s="1" t="s">
        <v>41</v>
      </c>
      <c r="EPI41" s="1" t="s">
        <v>41</v>
      </c>
      <c r="EPK41" s="1" t="s">
        <v>41</v>
      </c>
      <c r="EPM41" s="1" t="s">
        <v>41</v>
      </c>
      <c r="EPO41" s="1" t="s">
        <v>41</v>
      </c>
      <c r="EPQ41" s="1" t="s">
        <v>41</v>
      </c>
      <c r="EPS41" s="1" t="s">
        <v>41</v>
      </c>
      <c r="EPU41" s="1" t="s">
        <v>41</v>
      </c>
      <c r="EPW41" s="1" t="s">
        <v>41</v>
      </c>
      <c r="EPY41" s="1" t="s">
        <v>41</v>
      </c>
      <c r="EQA41" s="1" t="s">
        <v>41</v>
      </c>
      <c r="EQC41" s="1" t="s">
        <v>41</v>
      </c>
      <c r="EQE41" s="1" t="s">
        <v>41</v>
      </c>
      <c r="EQG41" s="1" t="s">
        <v>41</v>
      </c>
      <c r="EQI41" s="1" t="s">
        <v>41</v>
      </c>
      <c r="EQK41" s="1" t="s">
        <v>41</v>
      </c>
      <c r="EQM41" s="1" t="s">
        <v>41</v>
      </c>
      <c r="EQO41" s="1" t="s">
        <v>41</v>
      </c>
      <c r="EQQ41" s="1" t="s">
        <v>41</v>
      </c>
      <c r="EQS41" s="1" t="s">
        <v>41</v>
      </c>
      <c r="EQU41" s="1" t="s">
        <v>41</v>
      </c>
      <c r="EQW41" s="1" t="s">
        <v>41</v>
      </c>
      <c r="EQY41" s="1" t="s">
        <v>41</v>
      </c>
      <c r="ERA41" s="1" t="s">
        <v>41</v>
      </c>
      <c r="ERC41" s="1" t="s">
        <v>41</v>
      </c>
      <c r="ERE41" s="1" t="s">
        <v>41</v>
      </c>
      <c r="ERG41" s="1" t="s">
        <v>41</v>
      </c>
      <c r="ERI41" s="1" t="s">
        <v>41</v>
      </c>
      <c r="ERK41" s="1" t="s">
        <v>41</v>
      </c>
      <c r="ERM41" s="1" t="s">
        <v>41</v>
      </c>
      <c r="ERO41" s="1" t="s">
        <v>41</v>
      </c>
      <c r="ERQ41" s="1" t="s">
        <v>41</v>
      </c>
      <c r="ERS41" s="1" t="s">
        <v>41</v>
      </c>
      <c r="ERU41" s="1" t="s">
        <v>41</v>
      </c>
      <c r="ERW41" s="1" t="s">
        <v>41</v>
      </c>
      <c r="ERY41" s="1" t="s">
        <v>41</v>
      </c>
      <c r="ESA41" s="1" t="s">
        <v>41</v>
      </c>
      <c r="ESC41" s="1" t="s">
        <v>41</v>
      </c>
      <c r="ESE41" s="1" t="s">
        <v>41</v>
      </c>
      <c r="ESG41" s="1" t="s">
        <v>41</v>
      </c>
      <c r="ESI41" s="1" t="s">
        <v>41</v>
      </c>
      <c r="ESK41" s="1" t="s">
        <v>41</v>
      </c>
      <c r="ESM41" s="1" t="s">
        <v>41</v>
      </c>
      <c r="ESO41" s="1" t="s">
        <v>41</v>
      </c>
      <c r="ESQ41" s="1" t="s">
        <v>41</v>
      </c>
      <c r="ESS41" s="1" t="s">
        <v>41</v>
      </c>
      <c r="ESU41" s="1" t="s">
        <v>41</v>
      </c>
      <c r="ESW41" s="1" t="s">
        <v>41</v>
      </c>
      <c r="ESY41" s="1" t="s">
        <v>41</v>
      </c>
      <c r="ETA41" s="1" t="s">
        <v>41</v>
      </c>
      <c r="ETC41" s="1" t="s">
        <v>41</v>
      </c>
      <c r="ETE41" s="1" t="s">
        <v>41</v>
      </c>
      <c r="ETG41" s="1" t="s">
        <v>41</v>
      </c>
      <c r="ETI41" s="1" t="s">
        <v>41</v>
      </c>
      <c r="ETK41" s="1" t="s">
        <v>41</v>
      </c>
      <c r="ETM41" s="1" t="s">
        <v>41</v>
      </c>
      <c r="ETO41" s="1" t="s">
        <v>41</v>
      </c>
      <c r="ETQ41" s="1" t="s">
        <v>41</v>
      </c>
      <c r="ETS41" s="1" t="s">
        <v>41</v>
      </c>
      <c r="ETU41" s="1" t="s">
        <v>41</v>
      </c>
      <c r="ETW41" s="1" t="s">
        <v>41</v>
      </c>
      <c r="ETY41" s="1" t="s">
        <v>41</v>
      </c>
      <c r="EUA41" s="1" t="s">
        <v>41</v>
      </c>
      <c r="EUC41" s="1" t="s">
        <v>41</v>
      </c>
      <c r="EUE41" s="1" t="s">
        <v>41</v>
      </c>
      <c r="EUG41" s="1" t="s">
        <v>41</v>
      </c>
      <c r="EUI41" s="1" t="s">
        <v>41</v>
      </c>
      <c r="EUK41" s="1" t="s">
        <v>41</v>
      </c>
      <c r="EUM41" s="1" t="s">
        <v>41</v>
      </c>
      <c r="EUO41" s="1" t="s">
        <v>41</v>
      </c>
      <c r="EUQ41" s="1" t="s">
        <v>41</v>
      </c>
      <c r="EUS41" s="1" t="s">
        <v>41</v>
      </c>
      <c r="EUU41" s="1" t="s">
        <v>41</v>
      </c>
      <c r="EUW41" s="1" t="s">
        <v>41</v>
      </c>
      <c r="EUY41" s="1" t="s">
        <v>41</v>
      </c>
      <c r="EVA41" s="1" t="s">
        <v>41</v>
      </c>
      <c r="EVC41" s="1" t="s">
        <v>41</v>
      </c>
      <c r="EVE41" s="1" t="s">
        <v>41</v>
      </c>
      <c r="EVG41" s="1" t="s">
        <v>41</v>
      </c>
      <c r="EVI41" s="1" t="s">
        <v>41</v>
      </c>
      <c r="EVK41" s="1" t="s">
        <v>41</v>
      </c>
      <c r="EVM41" s="1" t="s">
        <v>41</v>
      </c>
      <c r="EVO41" s="1" t="s">
        <v>41</v>
      </c>
      <c r="EVQ41" s="1" t="s">
        <v>41</v>
      </c>
      <c r="EVS41" s="1" t="s">
        <v>41</v>
      </c>
      <c r="EVU41" s="1" t="s">
        <v>41</v>
      </c>
      <c r="EVW41" s="1" t="s">
        <v>41</v>
      </c>
      <c r="EVY41" s="1" t="s">
        <v>41</v>
      </c>
      <c r="EWA41" s="1" t="s">
        <v>41</v>
      </c>
      <c r="EWC41" s="1" t="s">
        <v>41</v>
      </c>
      <c r="EWE41" s="1" t="s">
        <v>41</v>
      </c>
      <c r="EWG41" s="1" t="s">
        <v>41</v>
      </c>
      <c r="EWI41" s="1" t="s">
        <v>41</v>
      </c>
      <c r="EWK41" s="1" t="s">
        <v>41</v>
      </c>
      <c r="EWM41" s="1" t="s">
        <v>41</v>
      </c>
      <c r="EWO41" s="1" t="s">
        <v>41</v>
      </c>
      <c r="EWQ41" s="1" t="s">
        <v>41</v>
      </c>
      <c r="EWS41" s="1" t="s">
        <v>41</v>
      </c>
      <c r="EWU41" s="1" t="s">
        <v>41</v>
      </c>
      <c r="EWW41" s="1" t="s">
        <v>41</v>
      </c>
      <c r="EWY41" s="1" t="s">
        <v>41</v>
      </c>
      <c r="EXA41" s="1" t="s">
        <v>41</v>
      </c>
      <c r="EXC41" s="1" t="s">
        <v>41</v>
      </c>
      <c r="EXE41" s="1" t="s">
        <v>41</v>
      </c>
      <c r="EXG41" s="1" t="s">
        <v>41</v>
      </c>
      <c r="EXI41" s="1" t="s">
        <v>41</v>
      </c>
      <c r="EXK41" s="1" t="s">
        <v>41</v>
      </c>
      <c r="EXM41" s="1" t="s">
        <v>41</v>
      </c>
      <c r="EXO41" s="1" t="s">
        <v>41</v>
      </c>
      <c r="EXQ41" s="1" t="s">
        <v>41</v>
      </c>
      <c r="EXS41" s="1" t="s">
        <v>41</v>
      </c>
      <c r="EXU41" s="1" t="s">
        <v>41</v>
      </c>
      <c r="EXW41" s="1" t="s">
        <v>41</v>
      </c>
      <c r="EXY41" s="1" t="s">
        <v>41</v>
      </c>
      <c r="EYA41" s="1" t="s">
        <v>41</v>
      </c>
      <c r="EYC41" s="1" t="s">
        <v>41</v>
      </c>
      <c r="EYE41" s="1" t="s">
        <v>41</v>
      </c>
      <c r="EYG41" s="1" t="s">
        <v>41</v>
      </c>
      <c r="EYI41" s="1" t="s">
        <v>41</v>
      </c>
      <c r="EYK41" s="1" t="s">
        <v>41</v>
      </c>
      <c r="EYM41" s="1" t="s">
        <v>41</v>
      </c>
      <c r="EYO41" s="1" t="s">
        <v>41</v>
      </c>
      <c r="EYQ41" s="1" t="s">
        <v>41</v>
      </c>
      <c r="EYS41" s="1" t="s">
        <v>41</v>
      </c>
      <c r="EYU41" s="1" t="s">
        <v>41</v>
      </c>
      <c r="EYW41" s="1" t="s">
        <v>41</v>
      </c>
      <c r="EYY41" s="1" t="s">
        <v>41</v>
      </c>
      <c r="EZA41" s="1" t="s">
        <v>41</v>
      </c>
      <c r="EZC41" s="1" t="s">
        <v>41</v>
      </c>
      <c r="EZE41" s="1" t="s">
        <v>41</v>
      </c>
      <c r="EZG41" s="1" t="s">
        <v>41</v>
      </c>
      <c r="EZI41" s="1" t="s">
        <v>41</v>
      </c>
      <c r="EZK41" s="1" t="s">
        <v>41</v>
      </c>
      <c r="EZM41" s="1" t="s">
        <v>41</v>
      </c>
      <c r="EZO41" s="1" t="s">
        <v>41</v>
      </c>
      <c r="EZQ41" s="1" t="s">
        <v>41</v>
      </c>
      <c r="EZS41" s="1" t="s">
        <v>41</v>
      </c>
      <c r="EZU41" s="1" t="s">
        <v>41</v>
      </c>
      <c r="EZW41" s="1" t="s">
        <v>41</v>
      </c>
      <c r="EZY41" s="1" t="s">
        <v>41</v>
      </c>
      <c r="FAA41" s="1" t="s">
        <v>41</v>
      </c>
      <c r="FAC41" s="1" t="s">
        <v>41</v>
      </c>
      <c r="FAE41" s="1" t="s">
        <v>41</v>
      </c>
      <c r="FAG41" s="1" t="s">
        <v>41</v>
      </c>
      <c r="FAI41" s="1" t="s">
        <v>41</v>
      </c>
      <c r="FAK41" s="1" t="s">
        <v>41</v>
      </c>
      <c r="FAM41" s="1" t="s">
        <v>41</v>
      </c>
      <c r="FAO41" s="1" t="s">
        <v>41</v>
      </c>
      <c r="FAQ41" s="1" t="s">
        <v>41</v>
      </c>
      <c r="FAS41" s="1" t="s">
        <v>41</v>
      </c>
      <c r="FAU41" s="1" t="s">
        <v>41</v>
      </c>
      <c r="FAW41" s="1" t="s">
        <v>41</v>
      </c>
      <c r="FAY41" s="1" t="s">
        <v>41</v>
      </c>
      <c r="FBA41" s="1" t="s">
        <v>41</v>
      </c>
      <c r="FBC41" s="1" t="s">
        <v>41</v>
      </c>
      <c r="FBE41" s="1" t="s">
        <v>41</v>
      </c>
      <c r="FBG41" s="1" t="s">
        <v>41</v>
      </c>
      <c r="FBI41" s="1" t="s">
        <v>41</v>
      </c>
      <c r="FBK41" s="1" t="s">
        <v>41</v>
      </c>
      <c r="FBM41" s="1" t="s">
        <v>41</v>
      </c>
      <c r="FBO41" s="1" t="s">
        <v>41</v>
      </c>
      <c r="FBQ41" s="1" t="s">
        <v>41</v>
      </c>
      <c r="FBS41" s="1" t="s">
        <v>41</v>
      </c>
      <c r="FBU41" s="1" t="s">
        <v>41</v>
      </c>
      <c r="FBW41" s="1" t="s">
        <v>41</v>
      </c>
      <c r="FBY41" s="1" t="s">
        <v>41</v>
      </c>
      <c r="FCA41" s="1" t="s">
        <v>41</v>
      </c>
      <c r="FCC41" s="1" t="s">
        <v>41</v>
      </c>
      <c r="FCE41" s="1" t="s">
        <v>41</v>
      </c>
      <c r="FCG41" s="1" t="s">
        <v>41</v>
      </c>
      <c r="FCI41" s="1" t="s">
        <v>41</v>
      </c>
      <c r="FCK41" s="1" t="s">
        <v>41</v>
      </c>
      <c r="FCM41" s="1" t="s">
        <v>41</v>
      </c>
      <c r="FCO41" s="1" t="s">
        <v>41</v>
      </c>
      <c r="FCQ41" s="1" t="s">
        <v>41</v>
      </c>
      <c r="FCS41" s="1" t="s">
        <v>41</v>
      </c>
      <c r="FCU41" s="1" t="s">
        <v>41</v>
      </c>
      <c r="FCW41" s="1" t="s">
        <v>41</v>
      </c>
      <c r="FCY41" s="1" t="s">
        <v>41</v>
      </c>
      <c r="FDA41" s="1" t="s">
        <v>41</v>
      </c>
      <c r="FDC41" s="1" t="s">
        <v>41</v>
      </c>
      <c r="FDE41" s="1" t="s">
        <v>41</v>
      </c>
      <c r="FDG41" s="1" t="s">
        <v>41</v>
      </c>
      <c r="FDI41" s="1" t="s">
        <v>41</v>
      </c>
      <c r="FDK41" s="1" t="s">
        <v>41</v>
      </c>
      <c r="FDM41" s="1" t="s">
        <v>41</v>
      </c>
      <c r="FDO41" s="1" t="s">
        <v>41</v>
      </c>
      <c r="FDQ41" s="1" t="s">
        <v>41</v>
      </c>
      <c r="FDS41" s="1" t="s">
        <v>41</v>
      </c>
      <c r="FDU41" s="1" t="s">
        <v>41</v>
      </c>
      <c r="FDW41" s="1" t="s">
        <v>41</v>
      </c>
      <c r="FDY41" s="1" t="s">
        <v>41</v>
      </c>
      <c r="FEA41" s="1" t="s">
        <v>41</v>
      </c>
      <c r="FEC41" s="1" t="s">
        <v>41</v>
      </c>
      <c r="FEE41" s="1" t="s">
        <v>41</v>
      </c>
      <c r="FEG41" s="1" t="s">
        <v>41</v>
      </c>
      <c r="FEI41" s="1" t="s">
        <v>41</v>
      </c>
      <c r="FEK41" s="1" t="s">
        <v>41</v>
      </c>
      <c r="FEM41" s="1" t="s">
        <v>41</v>
      </c>
      <c r="FEO41" s="1" t="s">
        <v>41</v>
      </c>
      <c r="FEQ41" s="1" t="s">
        <v>41</v>
      </c>
      <c r="FES41" s="1" t="s">
        <v>41</v>
      </c>
      <c r="FEU41" s="1" t="s">
        <v>41</v>
      </c>
      <c r="FEW41" s="1" t="s">
        <v>41</v>
      </c>
      <c r="FEY41" s="1" t="s">
        <v>41</v>
      </c>
      <c r="FFA41" s="1" t="s">
        <v>41</v>
      </c>
      <c r="FFC41" s="1" t="s">
        <v>41</v>
      </c>
      <c r="FFE41" s="1" t="s">
        <v>41</v>
      </c>
      <c r="FFG41" s="1" t="s">
        <v>41</v>
      </c>
      <c r="FFI41" s="1" t="s">
        <v>41</v>
      </c>
      <c r="FFK41" s="1" t="s">
        <v>41</v>
      </c>
      <c r="FFM41" s="1" t="s">
        <v>41</v>
      </c>
      <c r="FFO41" s="1" t="s">
        <v>41</v>
      </c>
      <c r="FFQ41" s="1" t="s">
        <v>41</v>
      </c>
      <c r="FFS41" s="1" t="s">
        <v>41</v>
      </c>
      <c r="FFU41" s="1" t="s">
        <v>41</v>
      </c>
      <c r="FFW41" s="1" t="s">
        <v>41</v>
      </c>
      <c r="FFY41" s="1" t="s">
        <v>41</v>
      </c>
      <c r="FGA41" s="1" t="s">
        <v>41</v>
      </c>
      <c r="FGC41" s="1" t="s">
        <v>41</v>
      </c>
      <c r="FGE41" s="1" t="s">
        <v>41</v>
      </c>
      <c r="FGG41" s="1" t="s">
        <v>41</v>
      </c>
      <c r="FGI41" s="1" t="s">
        <v>41</v>
      </c>
      <c r="FGK41" s="1" t="s">
        <v>41</v>
      </c>
      <c r="FGM41" s="1" t="s">
        <v>41</v>
      </c>
      <c r="FGO41" s="1" t="s">
        <v>41</v>
      </c>
      <c r="FGQ41" s="1" t="s">
        <v>41</v>
      </c>
      <c r="FGS41" s="1" t="s">
        <v>41</v>
      </c>
      <c r="FGU41" s="1" t="s">
        <v>41</v>
      </c>
      <c r="FGW41" s="1" t="s">
        <v>41</v>
      </c>
      <c r="FGY41" s="1" t="s">
        <v>41</v>
      </c>
      <c r="FHA41" s="1" t="s">
        <v>41</v>
      </c>
      <c r="FHC41" s="1" t="s">
        <v>41</v>
      </c>
      <c r="FHE41" s="1" t="s">
        <v>41</v>
      </c>
      <c r="FHG41" s="1" t="s">
        <v>41</v>
      </c>
      <c r="FHI41" s="1" t="s">
        <v>41</v>
      </c>
      <c r="FHK41" s="1" t="s">
        <v>41</v>
      </c>
      <c r="FHM41" s="1" t="s">
        <v>41</v>
      </c>
      <c r="FHO41" s="1" t="s">
        <v>41</v>
      </c>
      <c r="FHQ41" s="1" t="s">
        <v>41</v>
      </c>
      <c r="FHS41" s="1" t="s">
        <v>41</v>
      </c>
      <c r="FHU41" s="1" t="s">
        <v>41</v>
      </c>
      <c r="FHW41" s="1" t="s">
        <v>41</v>
      </c>
      <c r="FHY41" s="1" t="s">
        <v>41</v>
      </c>
      <c r="FIA41" s="1" t="s">
        <v>41</v>
      </c>
      <c r="FIC41" s="1" t="s">
        <v>41</v>
      </c>
      <c r="FIE41" s="1" t="s">
        <v>41</v>
      </c>
      <c r="FIG41" s="1" t="s">
        <v>41</v>
      </c>
      <c r="FII41" s="1" t="s">
        <v>41</v>
      </c>
      <c r="FIK41" s="1" t="s">
        <v>41</v>
      </c>
      <c r="FIM41" s="1" t="s">
        <v>41</v>
      </c>
      <c r="FIO41" s="1" t="s">
        <v>41</v>
      </c>
      <c r="FIQ41" s="1" t="s">
        <v>41</v>
      </c>
      <c r="FIS41" s="1" t="s">
        <v>41</v>
      </c>
      <c r="FIU41" s="1" t="s">
        <v>41</v>
      </c>
      <c r="FIW41" s="1" t="s">
        <v>41</v>
      </c>
      <c r="FIY41" s="1" t="s">
        <v>41</v>
      </c>
      <c r="FJA41" s="1" t="s">
        <v>41</v>
      </c>
      <c r="FJC41" s="1" t="s">
        <v>41</v>
      </c>
      <c r="FJE41" s="1" t="s">
        <v>41</v>
      </c>
      <c r="FJG41" s="1" t="s">
        <v>41</v>
      </c>
      <c r="FJI41" s="1" t="s">
        <v>41</v>
      </c>
      <c r="FJK41" s="1" t="s">
        <v>41</v>
      </c>
      <c r="FJM41" s="1" t="s">
        <v>41</v>
      </c>
      <c r="FJO41" s="1" t="s">
        <v>41</v>
      </c>
      <c r="FJQ41" s="1" t="s">
        <v>41</v>
      </c>
      <c r="FJS41" s="1" t="s">
        <v>41</v>
      </c>
      <c r="FJU41" s="1" t="s">
        <v>41</v>
      </c>
      <c r="FJW41" s="1" t="s">
        <v>41</v>
      </c>
      <c r="FJY41" s="1" t="s">
        <v>41</v>
      </c>
      <c r="FKA41" s="1" t="s">
        <v>41</v>
      </c>
      <c r="FKC41" s="1" t="s">
        <v>41</v>
      </c>
      <c r="FKE41" s="1" t="s">
        <v>41</v>
      </c>
      <c r="FKG41" s="1" t="s">
        <v>41</v>
      </c>
      <c r="FKI41" s="1" t="s">
        <v>41</v>
      </c>
      <c r="FKK41" s="1" t="s">
        <v>41</v>
      </c>
      <c r="FKM41" s="1" t="s">
        <v>41</v>
      </c>
      <c r="FKO41" s="1" t="s">
        <v>41</v>
      </c>
      <c r="FKQ41" s="1" t="s">
        <v>41</v>
      </c>
      <c r="FKS41" s="1" t="s">
        <v>41</v>
      </c>
      <c r="FKU41" s="1" t="s">
        <v>41</v>
      </c>
      <c r="FKW41" s="1" t="s">
        <v>41</v>
      </c>
      <c r="FKY41" s="1" t="s">
        <v>41</v>
      </c>
      <c r="FLA41" s="1" t="s">
        <v>41</v>
      </c>
      <c r="FLC41" s="1" t="s">
        <v>41</v>
      </c>
      <c r="FLE41" s="1" t="s">
        <v>41</v>
      </c>
      <c r="FLG41" s="1" t="s">
        <v>41</v>
      </c>
      <c r="FLI41" s="1" t="s">
        <v>41</v>
      </c>
      <c r="FLK41" s="1" t="s">
        <v>41</v>
      </c>
      <c r="FLM41" s="1" t="s">
        <v>41</v>
      </c>
      <c r="FLO41" s="1" t="s">
        <v>41</v>
      </c>
      <c r="FLQ41" s="1" t="s">
        <v>41</v>
      </c>
      <c r="FLS41" s="1" t="s">
        <v>41</v>
      </c>
      <c r="FLU41" s="1" t="s">
        <v>41</v>
      </c>
      <c r="FLW41" s="1" t="s">
        <v>41</v>
      </c>
      <c r="FLY41" s="1" t="s">
        <v>41</v>
      </c>
      <c r="FMA41" s="1" t="s">
        <v>41</v>
      </c>
      <c r="FMC41" s="1" t="s">
        <v>41</v>
      </c>
      <c r="FME41" s="1" t="s">
        <v>41</v>
      </c>
      <c r="FMG41" s="1" t="s">
        <v>41</v>
      </c>
      <c r="FMI41" s="1" t="s">
        <v>41</v>
      </c>
      <c r="FMK41" s="1" t="s">
        <v>41</v>
      </c>
      <c r="FMM41" s="1" t="s">
        <v>41</v>
      </c>
      <c r="FMO41" s="1" t="s">
        <v>41</v>
      </c>
      <c r="FMQ41" s="1" t="s">
        <v>41</v>
      </c>
      <c r="FMS41" s="1" t="s">
        <v>41</v>
      </c>
      <c r="FMU41" s="1" t="s">
        <v>41</v>
      </c>
      <c r="FMW41" s="1" t="s">
        <v>41</v>
      </c>
      <c r="FMY41" s="1" t="s">
        <v>41</v>
      </c>
      <c r="FNA41" s="1" t="s">
        <v>41</v>
      </c>
      <c r="FNC41" s="1" t="s">
        <v>41</v>
      </c>
      <c r="FNE41" s="1" t="s">
        <v>41</v>
      </c>
      <c r="FNG41" s="1" t="s">
        <v>41</v>
      </c>
      <c r="FNI41" s="1" t="s">
        <v>41</v>
      </c>
      <c r="FNK41" s="1" t="s">
        <v>41</v>
      </c>
      <c r="FNM41" s="1" t="s">
        <v>41</v>
      </c>
      <c r="FNO41" s="1" t="s">
        <v>41</v>
      </c>
      <c r="FNQ41" s="1" t="s">
        <v>41</v>
      </c>
      <c r="FNS41" s="1" t="s">
        <v>41</v>
      </c>
      <c r="FNU41" s="1" t="s">
        <v>41</v>
      </c>
      <c r="FNW41" s="1" t="s">
        <v>41</v>
      </c>
      <c r="FNY41" s="1" t="s">
        <v>41</v>
      </c>
      <c r="FOA41" s="1" t="s">
        <v>41</v>
      </c>
      <c r="FOC41" s="1" t="s">
        <v>41</v>
      </c>
      <c r="FOE41" s="1" t="s">
        <v>41</v>
      </c>
      <c r="FOG41" s="1" t="s">
        <v>41</v>
      </c>
      <c r="FOI41" s="1" t="s">
        <v>41</v>
      </c>
      <c r="FOK41" s="1" t="s">
        <v>41</v>
      </c>
      <c r="FOM41" s="1" t="s">
        <v>41</v>
      </c>
      <c r="FOO41" s="1" t="s">
        <v>41</v>
      </c>
      <c r="FOQ41" s="1" t="s">
        <v>41</v>
      </c>
      <c r="FOS41" s="1" t="s">
        <v>41</v>
      </c>
      <c r="FOU41" s="1" t="s">
        <v>41</v>
      </c>
      <c r="FOW41" s="1" t="s">
        <v>41</v>
      </c>
      <c r="FOY41" s="1" t="s">
        <v>41</v>
      </c>
      <c r="FPA41" s="1" t="s">
        <v>41</v>
      </c>
      <c r="FPC41" s="1" t="s">
        <v>41</v>
      </c>
      <c r="FPE41" s="1" t="s">
        <v>41</v>
      </c>
      <c r="FPG41" s="1" t="s">
        <v>41</v>
      </c>
      <c r="FPI41" s="1" t="s">
        <v>41</v>
      </c>
      <c r="FPK41" s="1" t="s">
        <v>41</v>
      </c>
      <c r="FPM41" s="1" t="s">
        <v>41</v>
      </c>
      <c r="FPO41" s="1" t="s">
        <v>41</v>
      </c>
      <c r="FPQ41" s="1" t="s">
        <v>41</v>
      </c>
      <c r="FPS41" s="1" t="s">
        <v>41</v>
      </c>
      <c r="FPU41" s="1" t="s">
        <v>41</v>
      </c>
      <c r="FPW41" s="1" t="s">
        <v>41</v>
      </c>
      <c r="FPY41" s="1" t="s">
        <v>41</v>
      </c>
      <c r="FQA41" s="1" t="s">
        <v>41</v>
      </c>
      <c r="FQC41" s="1" t="s">
        <v>41</v>
      </c>
      <c r="FQE41" s="1" t="s">
        <v>41</v>
      </c>
      <c r="FQG41" s="1" t="s">
        <v>41</v>
      </c>
      <c r="FQI41" s="1" t="s">
        <v>41</v>
      </c>
      <c r="FQK41" s="1" t="s">
        <v>41</v>
      </c>
      <c r="FQM41" s="1" t="s">
        <v>41</v>
      </c>
      <c r="FQO41" s="1" t="s">
        <v>41</v>
      </c>
      <c r="FQQ41" s="1" t="s">
        <v>41</v>
      </c>
      <c r="FQS41" s="1" t="s">
        <v>41</v>
      </c>
      <c r="FQU41" s="1" t="s">
        <v>41</v>
      </c>
      <c r="FQW41" s="1" t="s">
        <v>41</v>
      </c>
      <c r="FQY41" s="1" t="s">
        <v>41</v>
      </c>
      <c r="FRA41" s="1" t="s">
        <v>41</v>
      </c>
      <c r="FRC41" s="1" t="s">
        <v>41</v>
      </c>
      <c r="FRE41" s="1" t="s">
        <v>41</v>
      </c>
      <c r="FRG41" s="1" t="s">
        <v>41</v>
      </c>
      <c r="FRI41" s="1" t="s">
        <v>41</v>
      </c>
      <c r="FRK41" s="1" t="s">
        <v>41</v>
      </c>
      <c r="FRM41" s="1" t="s">
        <v>41</v>
      </c>
      <c r="FRO41" s="1" t="s">
        <v>41</v>
      </c>
      <c r="FRQ41" s="1" t="s">
        <v>41</v>
      </c>
      <c r="FRS41" s="1" t="s">
        <v>41</v>
      </c>
      <c r="FRU41" s="1" t="s">
        <v>41</v>
      </c>
      <c r="FRW41" s="1" t="s">
        <v>41</v>
      </c>
      <c r="FRY41" s="1" t="s">
        <v>41</v>
      </c>
      <c r="FSA41" s="1" t="s">
        <v>41</v>
      </c>
      <c r="FSC41" s="1" t="s">
        <v>41</v>
      </c>
      <c r="FSE41" s="1" t="s">
        <v>41</v>
      </c>
      <c r="FSG41" s="1" t="s">
        <v>41</v>
      </c>
      <c r="FSI41" s="1" t="s">
        <v>41</v>
      </c>
      <c r="FSK41" s="1" t="s">
        <v>41</v>
      </c>
      <c r="FSM41" s="1" t="s">
        <v>41</v>
      </c>
      <c r="FSO41" s="1" t="s">
        <v>41</v>
      </c>
      <c r="FSQ41" s="1" t="s">
        <v>41</v>
      </c>
      <c r="FSS41" s="1" t="s">
        <v>41</v>
      </c>
      <c r="FSU41" s="1" t="s">
        <v>41</v>
      </c>
      <c r="FSW41" s="1" t="s">
        <v>41</v>
      </c>
      <c r="FSY41" s="1" t="s">
        <v>41</v>
      </c>
      <c r="FTA41" s="1" t="s">
        <v>41</v>
      </c>
      <c r="FTC41" s="1" t="s">
        <v>41</v>
      </c>
      <c r="FTE41" s="1" t="s">
        <v>41</v>
      </c>
      <c r="FTG41" s="1" t="s">
        <v>41</v>
      </c>
      <c r="FTI41" s="1" t="s">
        <v>41</v>
      </c>
      <c r="FTK41" s="1" t="s">
        <v>41</v>
      </c>
      <c r="FTM41" s="1" t="s">
        <v>41</v>
      </c>
      <c r="FTO41" s="1" t="s">
        <v>41</v>
      </c>
      <c r="FTQ41" s="1" t="s">
        <v>41</v>
      </c>
      <c r="FTS41" s="1" t="s">
        <v>41</v>
      </c>
      <c r="FTU41" s="1" t="s">
        <v>41</v>
      </c>
      <c r="FTW41" s="1" t="s">
        <v>41</v>
      </c>
      <c r="FTY41" s="1" t="s">
        <v>41</v>
      </c>
      <c r="FUA41" s="1" t="s">
        <v>41</v>
      </c>
      <c r="FUC41" s="1" t="s">
        <v>41</v>
      </c>
      <c r="FUE41" s="1" t="s">
        <v>41</v>
      </c>
      <c r="FUG41" s="1" t="s">
        <v>41</v>
      </c>
      <c r="FUI41" s="1" t="s">
        <v>41</v>
      </c>
      <c r="FUK41" s="1" t="s">
        <v>41</v>
      </c>
      <c r="FUM41" s="1" t="s">
        <v>41</v>
      </c>
      <c r="FUO41" s="1" t="s">
        <v>41</v>
      </c>
      <c r="FUQ41" s="1" t="s">
        <v>41</v>
      </c>
      <c r="FUS41" s="1" t="s">
        <v>41</v>
      </c>
      <c r="FUU41" s="1" t="s">
        <v>41</v>
      </c>
      <c r="FUW41" s="1" t="s">
        <v>41</v>
      </c>
      <c r="FUY41" s="1" t="s">
        <v>41</v>
      </c>
      <c r="FVA41" s="1" t="s">
        <v>41</v>
      </c>
      <c r="FVC41" s="1" t="s">
        <v>41</v>
      </c>
      <c r="FVE41" s="1" t="s">
        <v>41</v>
      </c>
      <c r="FVG41" s="1" t="s">
        <v>41</v>
      </c>
      <c r="FVI41" s="1" t="s">
        <v>41</v>
      </c>
      <c r="FVK41" s="1" t="s">
        <v>41</v>
      </c>
      <c r="FVM41" s="1" t="s">
        <v>41</v>
      </c>
      <c r="FVO41" s="1" t="s">
        <v>41</v>
      </c>
      <c r="FVQ41" s="1" t="s">
        <v>41</v>
      </c>
      <c r="FVS41" s="1" t="s">
        <v>41</v>
      </c>
      <c r="FVU41" s="1" t="s">
        <v>41</v>
      </c>
      <c r="FVW41" s="1" t="s">
        <v>41</v>
      </c>
      <c r="FVY41" s="1" t="s">
        <v>41</v>
      </c>
      <c r="FWA41" s="1" t="s">
        <v>41</v>
      </c>
      <c r="FWC41" s="1" t="s">
        <v>41</v>
      </c>
      <c r="FWE41" s="1" t="s">
        <v>41</v>
      </c>
      <c r="FWG41" s="1" t="s">
        <v>41</v>
      </c>
      <c r="FWI41" s="1" t="s">
        <v>41</v>
      </c>
      <c r="FWK41" s="1" t="s">
        <v>41</v>
      </c>
      <c r="FWM41" s="1" t="s">
        <v>41</v>
      </c>
      <c r="FWO41" s="1" t="s">
        <v>41</v>
      </c>
      <c r="FWQ41" s="1" t="s">
        <v>41</v>
      </c>
      <c r="FWS41" s="1" t="s">
        <v>41</v>
      </c>
      <c r="FWU41" s="1" t="s">
        <v>41</v>
      </c>
      <c r="FWW41" s="1" t="s">
        <v>41</v>
      </c>
      <c r="FWY41" s="1" t="s">
        <v>41</v>
      </c>
      <c r="FXA41" s="1" t="s">
        <v>41</v>
      </c>
      <c r="FXC41" s="1" t="s">
        <v>41</v>
      </c>
      <c r="FXE41" s="1" t="s">
        <v>41</v>
      </c>
      <c r="FXG41" s="1" t="s">
        <v>41</v>
      </c>
      <c r="FXI41" s="1" t="s">
        <v>41</v>
      </c>
      <c r="FXK41" s="1" t="s">
        <v>41</v>
      </c>
      <c r="FXM41" s="1" t="s">
        <v>41</v>
      </c>
      <c r="FXO41" s="1" t="s">
        <v>41</v>
      </c>
      <c r="FXQ41" s="1" t="s">
        <v>41</v>
      </c>
      <c r="FXS41" s="1" t="s">
        <v>41</v>
      </c>
      <c r="FXU41" s="1" t="s">
        <v>41</v>
      </c>
      <c r="FXW41" s="1" t="s">
        <v>41</v>
      </c>
      <c r="FXY41" s="1" t="s">
        <v>41</v>
      </c>
      <c r="FYA41" s="1" t="s">
        <v>41</v>
      </c>
      <c r="FYC41" s="1" t="s">
        <v>41</v>
      </c>
      <c r="FYE41" s="1" t="s">
        <v>41</v>
      </c>
      <c r="FYG41" s="1" t="s">
        <v>41</v>
      </c>
      <c r="FYI41" s="1" t="s">
        <v>41</v>
      </c>
      <c r="FYK41" s="1" t="s">
        <v>41</v>
      </c>
      <c r="FYM41" s="1" t="s">
        <v>41</v>
      </c>
      <c r="FYO41" s="1" t="s">
        <v>41</v>
      </c>
      <c r="FYQ41" s="1" t="s">
        <v>41</v>
      </c>
      <c r="FYS41" s="1" t="s">
        <v>41</v>
      </c>
      <c r="FYU41" s="1" t="s">
        <v>41</v>
      </c>
      <c r="FYW41" s="1" t="s">
        <v>41</v>
      </c>
      <c r="FYY41" s="1" t="s">
        <v>41</v>
      </c>
      <c r="FZA41" s="1" t="s">
        <v>41</v>
      </c>
      <c r="FZC41" s="1" t="s">
        <v>41</v>
      </c>
      <c r="FZE41" s="1" t="s">
        <v>41</v>
      </c>
      <c r="FZG41" s="1" t="s">
        <v>41</v>
      </c>
      <c r="FZI41" s="1" t="s">
        <v>41</v>
      </c>
      <c r="FZK41" s="1" t="s">
        <v>41</v>
      </c>
      <c r="FZM41" s="1" t="s">
        <v>41</v>
      </c>
      <c r="FZO41" s="1" t="s">
        <v>41</v>
      </c>
      <c r="FZQ41" s="1" t="s">
        <v>41</v>
      </c>
      <c r="FZS41" s="1" t="s">
        <v>41</v>
      </c>
      <c r="FZU41" s="1" t="s">
        <v>41</v>
      </c>
      <c r="FZW41" s="1" t="s">
        <v>41</v>
      </c>
      <c r="FZY41" s="1" t="s">
        <v>41</v>
      </c>
      <c r="GAA41" s="1" t="s">
        <v>41</v>
      </c>
      <c r="GAC41" s="1" t="s">
        <v>41</v>
      </c>
      <c r="GAE41" s="1" t="s">
        <v>41</v>
      </c>
      <c r="GAG41" s="1" t="s">
        <v>41</v>
      </c>
      <c r="GAI41" s="1" t="s">
        <v>41</v>
      </c>
      <c r="GAK41" s="1" t="s">
        <v>41</v>
      </c>
      <c r="GAM41" s="1" t="s">
        <v>41</v>
      </c>
      <c r="GAO41" s="1" t="s">
        <v>41</v>
      </c>
      <c r="GAQ41" s="1" t="s">
        <v>41</v>
      </c>
      <c r="GAS41" s="1" t="s">
        <v>41</v>
      </c>
      <c r="GAU41" s="1" t="s">
        <v>41</v>
      </c>
      <c r="GAW41" s="1" t="s">
        <v>41</v>
      </c>
      <c r="GAY41" s="1" t="s">
        <v>41</v>
      </c>
      <c r="GBA41" s="1" t="s">
        <v>41</v>
      </c>
      <c r="GBC41" s="1" t="s">
        <v>41</v>
      </c>
      <c r="GBE41" s="1" t="s">
        <v>41</v>
      </c>
      <c r="GBG41" s="1" t="s">
        <v>41</v>
      </c>
      <c r="GBI41" s="1" t="s">
        <v>41</v>
      </c>
      <c r="GBK41" s="1" t="s">
        <v>41</v>
      </c>
      <c r="GBM41" s="1" t="s">
        <v>41</v>
      </c>
      <c r="GBO41" s="1" t="s">
        <v>41</v>
      </c>
      <c r="GBQ41" s="1" t="s">
        <v>41</v>
      </c>
      <c r="GBS41" s="1" t="s">
        <v>41</v>
      </c>
      <c r="GBU41" s="1" t="s">
        <v>41</v>
      </c>
      <c r="GBW41" s="1" t="s">
        <v>41</v>
      </c>
      <c r="GBY41" s="1" t="s">
        <v>41</v>
      </c>
      <c r="GCA41" s="1" t="s">
        <v>41</v>
      </c>
      <c r="GCC41" s="1" t="s">
        <v>41</v>
      </c>
      <c r="GCE41" s="1" t="s">
        <v>41</v>
      </c>
      <c r="GCG41" s="1" t="s">
        <v>41</v>
      </c>
      <c r="GCI41" s="1" t="s">
        <v>41</v>
      </c>
      <c r="GCK41" s="1" t="s">
        <v>41</v>
      </c>
      <c r="GCM41" s="1" t="s">
        <v>41</v>
      </c>
      <c r="GCO41" s="1" t="s">
        <v>41</v>
      </c>
      <c r="GCQ41" s="1" t="s">
        <v>41</v>
      </c>
      <c r="GCS41" s="1" t="s">
        <v>41</v>
      </c>
      <c r="GCU41" s="1" t="s">
        <v>41</v>
      </c>
      <c r="GCW41" s="1" t="s">
        <v>41</v>
      </c>
      <c r="GCY41" s="1" t="s">
        <v>41</v>
      </c>
      <c r="GDA41" s="1" t="s">
        <v>41</v>
      </c>
      <c r="GDC41" s="1" t="s">
        <v>41</v>
      </c>
      <c r="GDE41" s="1" t="s">
        <v>41</v>
      </c>
      <c r="GDG41" s="1" t="s">
        <v>41</v>
      </c>
      <c r="GDI41" s="1" t="s">
        <v>41</v>
      </c>
      <c r="GDK41" s="1" t="s">
        <v>41</v>
      </c>
      <c r="GDM41" s="1" t="s">
        <v>41</v>
      </c>
      <c r="GDO41" s="1" t="s">
        <v>41</v>
      </c>
      <c r="GDQ41" s="1" t="s">
        <v>41</v>
      </c>
      <c r="GDS41" s="1" t="s">
        <v>41</v>
      </c>
      <c r="GDU41" s="1" t="s">
        <v>41</v>
      </c>
      <c r="GDW41" s="1" t="s">
        <v>41</v>
      </c>
      <c r="GDY41" s="1" t="s">
        <v>41</v>
      </c>
      <c r="GEA41" s="1" t="s">
        <v>41</v>
      </c>
      <c r="GEC41" s="1" t="s">
        <v>41</v>
      </c>
      <c r="GEE41" s="1" t="s">
        <v>41</v>
      </c>
      <c r="GEG41" s="1" t="s">
        <v>41</v>
      </c>
      <c r="GEI41" s="1" t="s">
        <v>41</v>
      </c>
      <c r="GEK41" s="1" t="s">
        <v>41</v>
      </c>
      <c r="GEM41" s="1" t="s">
        <v>41</v>
      </c>
      <c r="GEO41" s="1" t="s">
        <v>41</v>
      </c>
      <c r="GEQ41" s="1" t="s">
        <v>41</v>
      </c>
      <c r="GES41" s="1" t="s">
        <v>41</v>
      </c>
      <c r="GEU41" s="1" t="s">
        <v>41</v>
      </c>
      <c r="GEW41" s="1" t="s">
        <v>41</v>
      </c>
      <c r="GEY41" s="1" t="s">
        <v>41</v>
      </c>
      <c r="GFA41" s="1" t="s">
        <v>41</v>
      </c>
      <c r="GFC41" s="1" t="s">
        <v>41</v>
      </c>
      <c r="GFE41" s="1" t="s">
        <v>41</v>
      </c>
      <c r="GFG41" s="1" t="s">
        <v>41</v>
      </c>
      <c r="GFI41" s="1" t="s">
        <v>41</v>
      </c>
      <c r="GFK41" s="1" t="s">
        <v>41</v>
      </c>
      <c r="GFM41" s="1" t="s">
        <v>41</v>
      </c>
      <c r="GFO41" s="1" t="s">
        <v>41</v>
      </c>
      <c r="GFQ41" s="1" t="s">
        <v>41</v>
      </c>
      <c r="GFS41" s="1" t="s">
        <v>41</v>
      </c>
      <c r="GFU41" s="1" t="s">
        <v>41</v>
      </c>
      <c r="GFW41" s="1" t="s">
        <v>41</v>
      </c>
      <c r="GFY41" s="1" t="s">
        <v>41</v>
      </c>
      <c r="GGA41" s="1" t="s">
        <v>41</v>
      </c>
      <c r="GGC41" s="1" t="s">
        <v>41</v>
      </c>
      <c r="GGE41" s="1" t="s">
        <v>41</v>
      </c>
      <c r="GGG41" s="1" t="s">
        <v>41</v>
      </c>
      <c r="GGI41" s="1" t="s">
        <v>41</v>
      </c>
      <c r="GGK41" s="1" t="s">
        <v>41</v>
      </c>
      <c r="GGM41" s="1" t="s">
        <v>41</v>
      </c>
      <c r="GGO41" s="1" t="s">
        <v>41</v>
      </c>
      <c r="GGQ41" s="1" t="s">
        <v>41</v>
      </c>
      <c r="GGS41" s="1" t="s">
        <v>41</v>
      </c>
      <c r="GGU41" s="1" t="s">
        <v>41</v>
      </c>
      <c r="GGW41" s="1" t="s">
        <v>41</v>
      </c>
      <c r="GGY41" s="1" t="s">
        <v>41</v>
      </c>
      <c r="GHA41" s="1" t="s">
        <v>41</v>
      </c>
      <c r="GHC41" s="1" t="s">
        <v>41</v>
      </c>
      <c r="GHE41" s="1" t="s">
        <v>41</v>
      </c>
      <c r="GHG41" s="1" t="s">
        <v>41</v>
      </c>
      <c r="GHI41" s="1" t="s">
        <v>41</v>
      </c>
      <c r="GHK41" s="1" t="s">
        <v>41</v>
      </c>
      <c r="GHM41" s="1" t="s">
        <v>41</v>
      </c>
      <c r="GHO41" s="1" t="s">
        <v>41</v>
      </c>
      <c r="GHQ41" s="1" t="s">
        <v>41</v>
      </c>
      <c r="GHS41" s="1" t="s">
        <v>41</v>
      </c>
      <c r="GHU41" s="1" t="s">
        <v>41</v>
      </c>
      <c r="GHW41" s="1" t="s">
        <v>41</v>
      </c>
      <c r="GHY41" s="1" t="s">
        <v>41</v>
      </c>
      <c r="GIA41" s="1" t="s">
        <v>41</v>
      </c>
      <c r="GIC41" s="1" t="s">
        <v>41</v>
      </c>
      <c r="GIE41" s="1" t="s">
        <v>41</v>
      </c>
      <c r="GIG41" s="1" t="s">
        <v>41</v>
      </c>
      <c r="GII41" s="1" t="s">
        <v>41</v>
      </c>
      <c r="GIK41" s="1" t="s">
        <v>41</v>
      </c>
      <c r="GIM41" s="1" t="s">
        <v>41</v>
      </c>
      <c r="GIO41" s="1" t="s">
        <v>41</v>
      </c>
      <c r="GIQ41" s="1" t="s">
        <v>41</v>
      </c>
      <c r="GIS41" s="1" t="s">
        <v>41</v>
      </c>
      <c r="GIU41" s="1" t="s">
        <v>41</v>
      </c>
      <c r="GIW41" s="1" t="s">
        <v>41</v>
      </c>
      <c r="GIY41" s="1" t="s">
        <v>41</v>
      </c>
      <c r="GJA41" s="1" t="s">
        <v>41</v>
      </c>
      <c r="GJC41" s="1" t="s">
        <v>41</v>
      </c>
      <c r="GJE41" s="1" t="s">
        <v>41</v>
      </c>
      <c r="GJG41" s="1" t="s">
        <v>41</v>
      </c>
      <c r="GJI41" s="1" t="s">
        <v>41</v>
      </c>
      <c r="GJK41" s="1" t="s">
        <v>41</v>
      </c>
      <c r="GJM41" s="1" t="s">
        <v>41</v>
      </c>
      <c r="GJO41" s="1" t="s">
        <v>41</v>
      </c>
      <c r="GJQ41" s="1" t="s">
        <v>41</v>
      </c>
      <c r="GJS41" s="1" t="s">
        <v>41</v>
      </c>
      <c r="GJU41" s="1" t="s">
        <v>41</v>
      </c>
      <c r="GJW41" s="1" t="s">
        <v>41</v>
      </c>
      <c r="GJY41" s="1" t="s">
        <v>41</v>
      </c>
      <c r="GKA41" s="1" t="s">
        <v>41</v>
      </c>
      <c r="GKC41" s="1" t="s">
        <v>41</v>
      </c>
      <c r="GKE41" s="1" t="s">
        <v>41</v>
      </c>
      <c r="GKG41" s="1" t="s">
        <v>41</v>
      </c>
      <c r="GKI41" s="1" t="s">
        <v>41</v>
      </c>
      <c r="GKK41" s="1" t="s">
        <v>41</v>
      </c>
      <c r="GKM41" s="1" t="s">
        <v>41</v>
      </c>
      <c r="GKO41" s="1" t="s">
        <v>41</v>
      </c>
      <c r="GKQ41" s="1" t="s">
        <v>41</v>
      </c>
      <c r="GKS41" s="1" t="s">
        <v>41</v>
      </c>
      <c r="GKU41" s="1" t="s">
        <v>41</v>
      </c>
      <c r="GKW41" s="1" t="s">
        <v>41</v>
      </c>
      <c r="GKY41" s="1" t="s">
        <v>41</v>
      </c>
      <c r="GLA41" s="1" t="s">
        <v>41</v>
      </c>
      <c r="GLC41" s="1" t="s">
        <v>41</v>
      </c>
      <c r="GLE41" s="1" t="s">
        <v>41</v>
      </c>
      <c r="GLG41" s="1" t="s">
        <v>41</v>
      </c>
      <c r="GLI41" s="1" t="s">
        <v>41</v>
      </c>
      <c r="GLK41" s="1" t="s">
        <v>41</v>
      </c>
      <c r="GLM41" s="1" t="s">
        <v>41</v>
      </c>
      <c r="GLO41" s="1" t="s">
        <v>41</v>
      </c>
      <c r="GLQ41" s="1" t="s">
        <v>41</v>
      </c>
      <c r="GLS41" s="1" t="s">
        <v>41</v>
      </c>
      <c r="GLU41" s="1" t="s">
        <v>41</v>
      </c>
      <c r="GLW41" s="1" t="s">
        <v>41</v>
      </c>
      <c r="GLY41" s="1" t="s">
        <v>41</v>
      </c>
      <c r="GMA41" s="1" t="s">
        <v>41</v>
      </c>
      <c r="GMC41" s="1" t="s">
        <v>41</v>
      </c>
      <c r="GME41" s="1" t="s">
        <v>41</v>
      </c>
      <c r="GMG41" s="1" t="s">
        <v>41</v>
      </c>
      <c r="GMI41" s="1" t="s">
        <v>41</v>
      </c>
      <c r="GMK41" s="1" t="s">
        <v>41</v>
      </c>
      <c r="GMM41" s="1" t="s">
        <v>41</v>
      </c>
      <c r="GMO41" s="1" t="s">
        <v>41</v>
      </c>
      <c r="GMQ41" s="1" t="s">
        <v>41</v>
      </c>
      <c r="GMS41" s="1" t="s">
        <v>41</v>
      </c>
      <c r="GMU41" s="1" t="s">
        <v>41</v>
      </c>
      <c r="GMW41" s="1" t="s">
        <v>41</v>
      </c>
      <c r="GMY41" s="1" t="s">
        <v>41</v>
      </c>
      <c r="GNA41" s="1" t="s">
        <v>41</v>
      </c>
      <c r="GNC41" s="1" t="s">
        <v>41</v>
      </c>
      <c r="GNE41" s="1" t="s">
        <v>41</v>
      </c>
      <c r="GNG41" s="1" t="s">
        <v>41</v>
      </c>
      <c r="GNI41" s="1" t="s">
        <v>41</v>
      </c>
      <c r="GNK41" s="1" t="s">
        <v>41</v>
      </c>
      <c r="GNM41" s="1" t="s">
        <v>41</v>
      </c>
      <c r="GNO41" s="1" t="s">
        <v>41</v>
      </c>
      <c r="GNQ41" s="1" t="s">
        <v>41</v>
      </c>
      <c r="GNS41" s="1" t="s">
        <v>41</v>
      </c>
      <c r="GNU41" s="1" t="s">
        <v>41</v>
      </c>
      <c r="GNW41" s="1" t="s">
        <v>41</v>
      </c>
      <c r="GNY41" s="1" t="s">
        <v>41</v>
      </c>
      <c r="GOA41" s="1" t="s">
        <v>41</v>
      </c>
      <c r="GOC41" s="1" t="s">
        <v>41</v>
      </c>
      <c r="GOE41" s="1" t="s">
        <v>41</v>
      </c>
      <c r="GOG41" s="1" t="s">
        <v>41</v>
      </c>
      <c r="GOI41" s="1" t="s">
        <v>41</v>
      </c>
      <c r="GOK41" s="1" t="s">
        <v>41</v>
      </c>
      <c r="GOM41" s="1" t="s">
        <v>41</v>
      </c>
      <c r="GOO41" s="1" t="s">
        <v>41</v>
      </c>
      <c r="GOQ41" s="1" t="s">
        <v>41</v>
      </c>
      <c r="GOS41" s="1" t="s">
        <v>41</v>
      </c>
      <c r="GOU41" s="1" t="s">
        <v>41</v>
      </c>
      <c r="GOW41" s="1" t="s">
        <v>41</v>
      </c>
      <c r="GOY41" s="1" t="s">
        <v>41</v>
      </c>
      <c r="GPA41" s="1" t="s">
        <v>41</v>
      </c>
      <c r="GPC41" s="1" t="s">
        <v>41</v>
      </c>
      <c r="GPE41" s="1" t="s">
        <v>41</v>
      </c>
      <c r="GPG41" s="1" t="s">
        <v>41</v>
      </c>
      <c r="GPI41" s="1" t="s">
        <v>41</v>
      </c>
      <c r="GPK41" s="1" t="s">
        <v>41</v>
      </c>
      <c r="GPM41" s="1" t="s">
        <v>41</v>
      </c>
      <c r="GPO41" s="1" t="s">
        <v>41</v>
      </c>
      <c r="GPQ41" s="1" t="s">
        <v>41</v>
      </c>
      <c r="GPS41" s="1" t="s">
        <v>41</v>
      </c>
      <c r="GPU41" s="1" t="s">
        <v>41</v>
      </c>
      <c r="GPW41" s="1" t="s">
        <v>41</v>
      </c>
      <c r="GPY41" s="1" t="s">
        <v>41</v>
      </c>
      <c r="GQA41" s="1" t="s">
        <v>41</v>
      </c>
      <c r="GQC41" s="1" t="s">
        <v>41</v>
      </c>
      <c r="GQE41" s="1" t="s">
        <v>41</v>
      </c>
      <c r="GQG41" s="1" t="s">
        <v>41</v>
      </c>
      <c r="GQI41" s="1" t="s">
        <v>41</v>
      </c>
      <c r="GQK41" s="1" t="s">
        <v>41</v>
      </c>
      <c r="GQM41" s="1" t="s">
        <v>41</v>
      </c>
      <c r="GQO41" s="1" t="s">
        <v>41</v>
      </c>
      <c r="GQQ41" s="1" t="s">
        <v>41</v>
      </c>
      <c r="GQS41" s="1" t="s">
        <v>41</v>
      </c>
      <c r="GQU41" s="1" t="s">
        <v>41</v>
      </c>
      <c r="GQW41" s="1" t="s">
        <v>41</v>
      </c>
      <c r="GQY41" s="1" t="s">
        <v>41</v>
      </c>
      <c r="GRA41" s="1" t="s">
        <v>41</v>
      </c>
      <c r="GRC41" s="1" t="s">
        <v>41</v>
      </c>
      <c r="GRE41" s="1" t="s">
        <v>41</v>
      </c>
      <c r="GRG41" s="1" t="s">
        <v>41</v>
      </c>
      <c r="GRI41" s="1" t="s">
        <v>41</v>
      </c>
      <c r="GRK41" s="1" t="s">
        <v>41</v>
      </c>
      <c r="GRM41" s="1" t="s">
        <v>41</v>
      </c>
      <c r="GRO41" s="1" t="s">
        <v>41</v>
      </c>
      <c r="GRQ41" s="1" t="s">
        <v>41</v>
      </c>
      <c r="GRS41" s="1" t="s">
        <v>41</v>
      </c>
      <c r="GRU41" s="1" t="s">
        <v>41</v>
      </c>
      <c r="GRW41" s="1" t="s">
        <v>41</v>
      </c>
      <c r="GRY41" s="1" t="s">
        <v>41</v>
      </c>
      <c r="GSA41" s="1" t="s">
        <v>41</v>
      </c>
      <c r="GSC41" s="1" t="s">
        <v>41</v>
      </c>
      <c r="GSE41" s="1" t="s">
        <v>41</v>
      </c>
      <c r="GSG41" s="1" t="s">
        <v>41</v>
      </c>
      <c r="GSI41" s="1" t="s">
        <v>41</v>
      </c>
      <c r="GSK41" s="1" t="s">
        <v>41</v>
      </c>
      <c r="GSM41" s="1" t="s">
        <v>41</v>
      </c>
      <c r="GSO41" s="1" t="s">
        <v>41</v>
      </c>
      <c r="GSQ41" s="1" t="s">
        <v>41</v>
      </c>
      <c r="GSS41" s="1" t="s">
        <v>41</v>
      </c>
      <c r="GSU41" s="1" t="s">
        <v>41</v>
      </c>
      <c r="GSW41" s="1" t="s">
        <v>41</v>
      </c>
      <c r="GSY41" s="1" t="s">
        <v>41</v>
      </c>
      <c r="GTA41" s="1" t="s">
        <v>41</v>
      </c>
      <c r="GTC41" s="1" t="s">
        <v>41</v>
      </c>
      <c r="GTE41" s="1" t="s">
        <v>41</v>
      </c>
      <c r="GTG41" s="1" t="s">
        <v>41</v>
      </c>
      <c r="GTI41" s="1" t="s">
        <v>41</v>
      </c>
      <c r="GTK41" s="1" t="s">
        <v>41</v>
      </c>
      <c r="GTM41" s="1" t="s">
        <v>41</v>
      </c>
      <c r="GTO41" s="1" t="s">
        <v>41</v>
      </c>
      <c r="GTQ41" s="1" t="s">
        <v>41</v>
      </c>
      <c r="GTS41" s="1" t="s">
        <v>41</v>
      </c>
      <c r="GTU41" s="1" t="s">
        <v>41</v>
      </c>
      <c r="GTW41" s="1" t="s">
        <v>41</v>
      </c>
      <c r="GTY41" s="1" t="s">
        <v>41</v>
      </c>
      <c r="GUA41" s="1" t="s">
        <v>41</v>
      </c>
      <c r="GUC41" s="1" t="s">
        <v>41</v>
      </c>
      <c r="GUE41" s="1" t="s">
        <v>41</v>
      </c>
      <c r="GUG41" s="1" t="s">
        <v>41</v>
      </c>
      <c r="GUI41" s="1" t="s">
        <v>41</v>
      </c>
      <c r="GUK41" s="1" t="s">
        <v>41</v>
      </c>
      <c r="GUM41" s="1" t="s">
        <v>41</v>
      </c>
      <c r="GUO41" s="1" t="s">
        <v>41</v>
      </c>
      <c r="GUQ41" s="1" t="s">
        <v>41</v>
      </c>
      <c r="GUS41" s="1" t="s">
        <v>41</v>
      </c>
      <c r="GUU41" s="1" t="s">
        <v>41</v>
      </c>
      <c r="GUW41" s="1" t="s">
        <v>41</v>
      </c>
      <c r="GUY41" s="1" t="s">
        <v>41</v>
      </c>
      <c r="GVA41" s="1" t="s">
        <v>41</v>
      </c>
      <c r="GVC41" s="1" t="s">
        <v>41</v>
      </c>
      <c r="GVE41" s="1" t="s">
        <v>41</v>
      </c>
      <c r="GVG41" s="1" t="s">
        <v>41</v>
      </c>
      <c r="GVI41" s="1" t="s">
        <v>41</v>
      </c>
      <c r="GVK41" s="1" t="s">
        <v>41</v>
      </c>
      <c r="GVM41" s="1" t="s">
        <v>41</v>
      </c>
      <c r="GVO41" s="1" t="s">
        <v>41</v>
      </c>
      <c r="GVQ41" s="1" t="s">
        <v>41</v>
      </c>
      <c r="GVS41" s="1" t="s">
        <v>41</v>
      </c>
      <c r="GVU41" s="1" t="s">
        <v>41</v>
      </c>
      <c r="GVW41" s="1" t="s">
        <v>41</v>
      </c>
      <c r="GVY41" s="1" t="s">
        <v>41</v>
      </c>
      <c r="GWA41" s="1" t="s">
        <v>41</v>
      </c>
      <c r="GWC41" s="1" t="s">
        <v>41</v>
      </c>
      <c r="GWE41" s="1" t="s">
        <v>41</v>
      </c>
      <c r="GWG41" s="1" t="s">
        <v>41</v>
      </c>
      <c r="GWI41" s="1" t="s">
        <v>41</v>
      </c>
      <c r="GWK41" s="1" t="s">
        <v>41</v>
      </c>
      <c r="GWM41" s="1" t="s">
        <v>41</v>
      </c>
      <c r="GWO41" s="1" t="s">
        <v>41</v>
      </c>
      <c r="GWQ41" s="1" t="s">
        <v>41</v>
      </c>
      <c r="GWS41" s="1" t="s">
        <v>41</v>
      </c>
      <c r="GWU41" s="1" t="s">
        <v>41</v>
      </c>
      <c r="GWW41" s="1" t="s">
        <v>41</v>
      </c>
      <c r="GWY41" s="1" t="s">
        <v>41</v>
      </c>
      <c r="GXA41" s="1" t="s">
        <v>41</v>
      </c>
      <c r="GXC41" s="1" t="s">
        <v>41</v>
      </c>
      <c r="GXE41" s="1" t="s">
        <v>41</v>
      </c>
      <c r="GXG41" s="1" t="s">
        <v>41</v>
      </c>
      <c r="GXI41" s="1" t="s">
        <v>41</v>
      </c>
      <c r="GXK41" s="1" t="s">
        <v>41</v>
      </c>
      <c r="GXM41" s="1" t="s">
        <v>41</v>
      </c>
      <c r="GXO41" s="1" t="s">
        <v>41</v>
      </c>
      <c r="GXQ41" s="1" t="s">
        <v>41</v>
      </c>
      <c r="GXS41" s="1" t="s">
        <v>41</v>
      </c>
      <c r="GXU41" s="1" t="s">
        <v>41</v>
      </c>
      <c r="GXW41" s="1" t="s">
        <v>41</v>
      </c>
      <c r="GXY41" s="1" t="s">
        <v>41</v>
      </c>
      <c r="GYA41" s="1" t="s">
        <v>41</v>
      </c>
      <c r="GYC41" s="1" t="s">
        <v>41</v>
      </c>
      <c r="GYE41" s="1" t="s">
        <v>41</v>
      </c>
      <c r="GYG41" s="1" t="s">
        <v>41</v>
      </c>
      <c r="GYI41" s="1" t="s">
        <v>41</v>
      </c>
      <c r="GYK41" s="1" t="s">
        <v>41</v>
      </c>
      <c r="GYM41" s="1" t="s">
        <v>41</v>
      </c>
      <c r="GYO41" s="1" t="s">
        <v>41</v>
      </c>
      <c r="GYQ41" s="1" t="s">
        <v>41</v>
      </c>
      <c r="GYS41" s="1" t="s">
        <v>41</v>
      </c>
      <c r="GYU41" s="1" t="s">
        <v>41</v>
      </c>
      <c r="GYW41" s="1" t="s">
        <v>41</v>
      </c>
      <c r="GYY41" s="1" t="s">
        <v>41</v>
      </c>
      <c r="GZA41" s="1" t="s">
        <v>41</v>
      </c>
      <c r="GZC41" s="1" t="s">
        <v>41</v>
      </c>
      <c r="GZE41" s="1" t="s">
        <v>41</v>
      </c>
      <c r="GZG41" s="1" t="s">
        <v>41</v>
      </c>
      <c r="GZI41" s="1" t="s">
        <v>41</v>
      </c>
      <c r="GZK41" s="1" t="s">
        <v>41</v>
      </c>
      <c r="GZM41" s="1" t="s">
        <v>41</v>
      </c>
      <c r="GZO41" s="1" t="s">
        <v>41</v>
      </c>
      <c r="GZQ41" s="1" t="s">
        <v>41</v>
      </c>
      <c r="GZS41" s="1" t="s">
        <v>41</v>
      </c>
      <c r="GZU41" s="1" t="s">
        <v>41</v>
      </c>
      <c r="GZW41" s="1" t="s">
        <v>41</v>
      </c>
      <c r="GZY41" s="1" t="s">
        <v>41</v>
      </c>
      <c r="HAA41" s="1" t="s">
        <v>41</v>
      </c>
      <c r="HAC41" s="1" t="s">
        <v>41</v>
      </c>
      <c r="HAE41" s="1" t="s">
        <v>41</v>
      </c>
      <c r="HAG41" s="1" t="s">
        <v>41</v>
      </c>
      <c r="HAI41" s="1" t="s">
        <v>41</v>
      </c>
      <c r="HAK41" s="1" t="s">
        <v>41</v>
      </c>
      <c r="HAM41" s="1" t="s">
        <v>41</v>
      </c>
      <c r="HAO41" s="1" t="s">
        <v>41</v>
      </c>
      <c r="HAQ41" s="1" t="s">
        <v>41</v>
      </c>
      <c r="HAS41" s="1" t="s">
        <v>41</v>
      </c>
      <c r="HAU41" s="1" t="s">
        <v>41</v>
      </c>
      <c r="HAW41" s="1" t="s">
        <v>41</v>
      </c>
      <c r="HAY41" s="1" t="s">
        <v>41</v>
      </c>
      <c r="HBA41" s="1" t="s">
        <v>41</v>
      </c>
      <c r="HBC41" s="1" t="s">
        <v>41</v>
      </c>
      <c r="HBE41" s="1" t="s">
        <v>41</v>
      </c>
      <c r="HBG41" s="1" t="s">
        <v>41</v>
      </c>
      <c r="HBI41" s="1" t="s">
        <v>41</v>
      </c>
      <c r="HBK41" s="1" t="s">
        <v>41</v>
      </c>
      <c r="HBM41" s="1" t="s">
        <v>41</v>
      </c>
      <c r="HBO41" s="1" t="s">
        <v>41</v>
      </c>
      <c r="HBQ41" s="1" t="s">
        <v>41</v>
      </c>
      <c r="HBS41" s="1" t="s">
        <v>41</v>
      </c>
      <c r="HBU41" s="1" t="s">
        <v>41</v>
      </c>
      <c r="HBW41" s="1" t="s">
        <v>41</v>
      </c>
      <c r="HBY41" s="1" t="s">
        <v>41</v>
      </c>
      <c r="HCA41" s="1" t="s">
        <v>41</v>
      </c>
      <c r="HCC41" s="1" t="s">
        <v>41</v>
      </c>
      <c r="HCE41" s="1" t="s">
        <v>41</v>
      </c>
      <c r="HCG41" s="1" t="s">
        <v>41</v>
      </c>
      <c r="HCI41" s="1" t="s">
        <v>41</v>
      </c>
      <c r="HCK41" s="1" t="s">
        <v>41</v>
      </c>
      <c r="HCM41" s="1" t="s">
        <v>41</v>
      </c>
      <c r="HCO41" s="1" t="s">
        <v>41</v>
      </c>
      <c r="HCQ41" s="1" t="s">
        <v>41</v>
      </c>
      <c r="HCS41" s="1" t="s">
        <v>41</v>
      </c>
      <c r="HCU41" s="1" t="s">
        <v>41</v>
      </c>
      <c r="HCW41" s="1" t="s">
        <v>41</v>
      </c>
      <c r="HCY41" s="1" t="s">
        <v>41</v>
      </c>
      <c r="HDA41" s="1" t="s">
        <v>41</v>
      </c>
      <c r="HDC41" s="1" t="s">
        <v>41</v>
      </c>
      <c r="HDE41" s="1" t="s">
        <v>41</v>
      </c>
      <c r="HDG41" s="1" t="s">
        <v>41</v>
      </c>
      <c r="HDI41" s="1" t="s">
        <v>41</v>
      </c>
      <c r="HDK41" s="1" t="s">
        <v>41</v>
      </c>
      <c r="HDM41" s="1" t="s">
        <v>41</v>
      </c>
      <c r="HDO41" s="1" t="s">
        <v>41</v>
      </c>
      <c r="HDQ41" s="1" t="s">
        <v>41</v>
      </c>
      <c r="HDS41" s="1" t="s">
        <v>41</v>
      </c>
      <c r="HDU41" s="1" t="s">
        <v>41</v>
      </c>
      <c r="HDW41" s="1" t="s">
        <v>41</v>
      </c>
      <c r="HDY41" s="1" t="s">
        <v>41</v>
      </c>
      <c r="HEA41" s="1" t="s">
        <v>41</v>
      </c>
      <c r="HEC41" s="1" t="s">
        <v>41</v>
      </c>
      <c r="HEE41" s="1" t="s">
        <v>41</v>
      </c>
      <c r="HEG41" s="1" t="s">
        <v>41</v>
      </c>
      <c r="HEI41" s="1" t="s">
        <v>41</v>
      </c>
      <c r="HEK41" s="1" t="s">
        <v>41</v>
      </c>
      <c r="HEM41" s="1" t="s">
        <v>41</v>
      </c>
      <c r="HEO41" s="1" t="s">
        <v>41</v>
      </c>
      <c r="HEQ41" s="1" t="s">
        <v>41</v>
      </c>
      <c r="HES41" s="1" t="s">
        <v>41</v>
      </c>
      <c r="HEU41" s="1" t="s">
        <v>41</v>
      </c>
      <c r="HEW41" s="1" t="s">
        <v>41</v>
      </c>
      <c r="HEY41" s="1" t="s">
        <v>41</v>
      </c>
      <c r="HFA41" s="1" t="s">
        <v>41</v>
      </c>
      <c r="HFC41" s="1" t="s">
        <v>41</v>
      </c>
      <c r="HFE41" s="1" t="s">
        <v>41</v>
      </c>
      <c r="HFG41" s="1" t="s">
        <v>41</v>
      </c>
      <c r="HFI41" s="1" t="s">
        <v>41</v>
      </c>
      <c r="HFK41" s="1" t="s">
        <v>41</v>
      </c>
      <c r="HFM41" s="1" t="s">
        <v>41</v>
      </c>
      <c r="HFO41" s="1" t="s">
        <v>41</v>
      </c>
      <c r="HFQ41" s="1" t="s">
        <v>41</v>
      </c>
      <c r="HFS41" s="1" t="s">
        <v>41</v>
      </c>
      <c r="HFU41" s="1" t="s">
        <v>41</v>
      </c>
      <c r="HFW41" s="1" t="s">
        <v>41</v>
      </c>
      <c r="HFY41" s="1" t="s">
        <v>41</v>
      </c>
      <c r="HGA41" s="1" t="s">
        <v>41</v>
      </c>
      <c r="HGC41" s="1" t="s">
        <v>41</v>
      </c>
      <c r="HGE41" s="1" t="s">
        <v>41</v>
      </c>
      <c r="HGG41" s="1" t="s">
        <v>41</v>
      </c>
      <c r="HGI41" s="1" t="s">
        <v>41</v>
      </c>
      <c r="HGK41" s="1" t="s">
        <v>41</v>
      </c>
      <c r="HGM41" s="1" t="s">
        <v>41</v>
      </c>
      <c r="HGO41" s="1" t="s">
        <v>41</v>
      </c>
      <c r="HGQ41" s="1" t="s">
        <v>41</v>
      </c>
      <c r="HGS41" s="1" t="s">
        <v>41</v>
      </c>
      <c r="HGU41" s="1" t="s">
        <v>41</v>
      </c>
      <c r="HGW41" s="1" t="s">
        <v>41</v>
      </c>
      <c r="HGY41" s="1" t="s">
        <v>41</v>
      </c>
      <c r="HHA41" s="1" t="s">
        <v>41</v>
      </c>
      <c r="HHC41" s="1" t="s">
        <v>41</v>
      </c>
      <c r="HHE41" s="1" t="s">
        <v>41</v>
      </c>
      <c r="HHG41" s="1" t="s">
        <v>41</v>
      </c>
      <c r="HHI41" s="1" t="s">
        <v>41</v>
      </c>
      <c r="HHK41" s="1" t="s">
        <v>41</v>
      </c>
      <c r="HHM41" s="1" t="s">
        <v>41</v>
      </c>
      <c r="HHO41" s="1" t="s">
        <v>41</v>
      </c>
      <c r="HHQ41" s="1" t="s">
        <v>41</v>
      </c>
      <c r="HHS41" s="1" t="s">
        <v>41</v>
      </c>
      <c r="HHU41" s="1" t="s">
        <v>41</v>
      </c>
      <c r="HHW41" s="1" t="s">
        <v>41</v>
      </c>
      <c r="HHY41" s="1" t="s">
        <v>41</v>
      </c>
      <c r="HIA41" s="1" t="s">
        <v>41</v>
      </c>
      <c r="HIC41" s="1" t="s">
        <v>41</v>
      </c>
      <c r="HIE41" s="1" t="s">
        <v>41</v>
      </c>
      <c r="HIG41" s="1" t="s">
        <v>41</v>
      </c>
      <c r="HII41" s="1" t="s">
        <v>41</v>
      </c>
      <c r="HIK41" s="1" t="s">
        <v>41</v>
      </c>
      <c r="HIM41" s="1" t="s">
        <v>41</v>
      </c>
      <c r="HIO41" s="1" t="s">
        <v>41</v>
      </c>
      <c r="HIQ41" s="1" t="s">
        <v>41</v>
      </c>
      <c r="HIS41" s="1" t="s">
        <v>41</v>
      </c>
      <c r="HIU41" s="1" t="s">
        <v>41</v>
      </c>
      <c r="HIW41" s="1" t="s">
        <v>41</v>
      </c>
      <c r="HIY41" s="1" t="s">
        <v>41</v>
      </c>
      <c r="HJA41" s="1" t="s">
        <v>41</v>
      </c>
      <c r="HJC41" s="1" t="s">
        <v>41</v>
      </c>
      <c r="HJE41" s="1" t="s">
        <v>41</v>
      </c>
      <c r="HJG41" s="1" t="s">
        <v>41</v>
      </c>
      <c r="HJI41" s="1" t="s">
        <v>41</v>
      </c>
      <c r="HJK41" s="1" t="s">
        <v>41</v>
      </c>
      <c r="HJM41" s="1" t="s">
        <v>41</v>
      </c>
      <c r="HJO41" s="1" t="s">
        <v>41</v>
      </c>
      <c r="HJQ41" s="1" t="s">
        <v>41</v>
      </c>
      <c r="HJS41" s="1" t="s">
        <v>41</v>
      </c>
      <c r="HJU41" s="1" t="s">
        <v>41</v>
      </c>
      <c r="HJW41" s="1" t="s">
        <v>41</v>
      </c>
      <c r="HJY41" s="1" t="s">
        <v>41</v>
      </c>
      <c r="HKA41" s="1" t="s">
        <v>41</v>
      </c>
      <c r="HKC41" s="1" t="s">
        <v>41</v>
      </c>
      <c r="HKE41" s="1" t="s">
        <v>41</v>
      </c>
      <c r="HKG41" s="1" t="s">
        <v>41</v>
      </c>
      <c r="HKI41" s="1" t="s">
        <v>41</v>
      </c>
      <c r="HKK41" s="1" t="s">
        <v>41</v>
      </c>
      <c r="HKM41" s="1" t="s">
        <v>41</v>
      </c>
      <c r="HKO41" s="1" t="s">
        <v>41</v>
      </c>
      <c r="HKQ41" s="1" t="s">
        <v>41</v>
      </c>
      <c r="HKS41" s="1" t="s">
        <v>41</v>
      </c>
      <c r="HKU41" s="1" t="s">
        <v>41</v>
      </c>
      <c r="HKW41" s="1" t="s">
        <v>41</v>
      </c>
      <c r="HKY41" s="1" t="s">
        <v>41</v>
      </c>
      <c r="HLA41" s="1" t="s">
        <v>41</v>
      </c>
      <c r="HLC41" s="1" t="s">
        <v>41</v>
      </c>
      <c r="HLE41" s="1" t="s">
        <v>41</v>
      </c>
      <c r="HLG41" s="1" t="s">
        <v>41</v>
      </c>
      <c r="HLI41" s="1" t="s">
        <v>41</v>
      </c>
      <c r="HLK41" s="1" t="s">
        <v>41</v>
      </c>
      <c r="HLM41" s="1" t="s">
        <v>41</v>
      </c>
      <c r="HLO41" s="1" t="s">
        <v>41</v>
      </c>
      <c r="HLQ41" s="1" t="s">
        <v>41</v>
      </c>
      <c r="HLS41" s="1" t="s">
        <v>41</v>
      </c>
      <c r="HLU41" s="1" t="s">
        <v>41</v>
      </c>
      <c r="HLW41" s="1" t="s">
        <v>41</v>
      </c>
      <c r="HLY41" s="1" t="s">
        <v>41</v>
      </c>
      <c r="HMA41" s="1" t="s">
        <v>41</v>
      </c>
      <c r="HMC41" s="1" t="s">
        <v>41</v>
      </c>
      <c r="HME41" s="1" t="s">
        <v>41</v>
      </c>
      <c r="HMG41" s="1" t="s">
        <v>41</v>
      </c>
      <c r="HMI41" s="1" t="s">
        <v>41</v>
      </c>
      <c r="HMK41" s="1" t="s">
        <v>41</v>
      </c>
      <c r="HMM41" s="1" t="s">
        <v>41</v>
      </c>
      <c r="HMO41" s="1" t="s">
        <v>41</v>
      </c>
      <c r="HMQ41" s="1" t="s">
        <v>41</v>
      </c>
      <c r="HMS41" s="1" t="s">
        <v>41</v>
      </c>
      <c r="HMU41" s="1" t="s">
        <v>41</v>
      </c>
      <c r="HMW41" s="1" t="s">
        <v>41</v>
      </c>
      <c r="HMY41" s="1" t="s">
        <v>41</v>
      </c>
      <c r="HNA41" s="1" t="s">
        <v>41</v>
      </c>
      <c r="HNC41" s="1" t="s">
        <v>41</v>
      </c>
      <c r="HNE41" s="1" t="s">
        <v>41</v>
      </c>
      <c r="HNG41" s="1" t="s">
        <v>41</v>
      </c>
      <c r="HNI41" s="1" t="s">
        <v>41</v>
      </c>
      <c r="HNK41" s="1" t="s">
        <v>41</v>
      </c>
      <c r="HNM41" s="1" t="s">
        <v>41</v>
      </c>
      <c r="HNO41" s="1" t="s">
        <v>41</v>
      </c>
      <c r="HNQ41" s="1" t="s">
        <v>41</v>
      </c>
      <c r="HNS41" s="1" t="s">
        <v>41</v>
      </c>
      <c r="HNU41" s="1" t="s">
        <v>41</v>
      </c>
      <c r="HNW41" s="1" t="s">
        <v>41</v>
      </c>
      <c r="HNY41" s="1" t="s">
        <v>41</v>
      </c>
      <c r="HOA41" s="1" t="s">
        <v>41</v>
      </c>
      <c r="HOC41" s="1" t="s">
        <v>41</v>
      </c>
      <c r="HOE41" s="1" t="s">
        <v>41</v>
      </c>
      <c r="HOG41" s="1" t="s">
        <v>41</v>
      </c>
      <c r="HOI41" s="1" t="s">
        <v>41</v>
      </c>
      <c r="HOK41" s="1" t="s">
        <v>41</v>
      </c>
      <c r="HOM41" s="1" t="s">
        <v>41</v>
      </c>
      <c r="HOO41" s="1" t="s">
        <v>41</v>
      </c>
      <c r="HOQ41" s="1" t="s">
        <v>41</v>
      </c>
      <c r="HOS41" s="1" t="s">
        <v>41</v>
      </c>
      <c r="HOU41" s="1" t="s">
        <v>41</v>
      </c>
      <c r="HOW41" s="1" t="s">
        <v>41</v>
      </c>
      <c r="HOY41" s="1" t="s">
        <v>41</v>
      </c>
      <c r="HPA41" s="1" t="s">
        <v>41</v>
      </c>
      <c r="HPC41" s="1" t="s">
        <v>41</v>
      </c>
      <c r="HPE41" s="1" t="s">
        <v>41</v>
      </c>
      <c r="HPG41" s="1" t="s">
        <v>41</v>
      </c>
      <c r="HPI41" s="1" t="s">
        <v>41</v>
      </c>
      <c r="HPK41" s="1" t="s">
        <v>41</v>
      </c>
      <c r="HPM41" s="1" t="s">
        <v>41</v>
      </c>
      <c r="HPO41" s="1" t="s">
        <v>41</v>
      </c>
      <c r="HPQ41" s="1" t="s">
        <v>41</v>
      </c>
      <c r="HPS41" s="1" t="s">
        <v>41</v>
      </c>
      <c r="HPU41" s="1" t="s">
        <v>41</v>
      </c>
      <c r="HPW41" s="1" t="s">
        <v>41</v>
      </c>
      <c r="HPY41" s="1" t="s">
        <v>41</v>
      </c>
      <c r="HQA41" s="1" t="s">
        <v>41</v>
      </c>
      <c r="HQC41" s="1" t="s">
        <v>41</v>
      </c>
      <c r="HQE41" s="1" t="s">
        <v>41</v>
      </c>
      <c r="HQG41" s="1" t="s">
        <v>41</v>
      </c>
      <c r="HQI41" s="1" t="s">
        <v>41</v>
      </c>
      <c r="HQK41" s="1" t="s">
        <v>41</v>
      </c>
      <c r="HQM41" s="1" t="s">
        <v>41</v>
      </c>
      <c r="HQO41" s="1" t="s">
        <v>41</v>
      </c>
      <c r="HQQ41" s="1" t="s">
        <v>41</v>
      </c>
      <c r="HQS41" s="1" t="s">
        <v>41</v>
      </c>
      <c r="HQU41" s="1" t="s">
        <v>41</v>
      </c>
      <c r="HQW41" s="1" t="s">
        <v>41</v>
      </c>
      <c r="HQY41" s="1" t="s">
        <v>41</v>
      </c>
      <c r="HRA41" s="1" t="s">
        <v>41</v>
      </c>
      <c r="HRC41" s="1" t="s">
        <v>41</v>
      </c>
      <c r="HRE41" s="1" t="s">
        <v>41</v>
      </c>
      <c r="HRG41" s="1" t="s">
        <v>41</v>
      </c>
      <c r="HRI41" s="1" t="s">
        <v>41</v>
      </c>
      <c r="HRK41" s="1" t="s">
        <v>41</v>
      </c>
      <c r="HRM41" s="1" t="s">
        <v>41</v>
      </c>
      <c r="HRO41" s="1" t="s">
        <v>41</v>
      </c>
      <c r="HRQ41" s="1" t="s">
        <v>41</v>
      </c>
      <c r="HRS41" s="1" t="s">
        <v>41</v>
      </c>
      <c r="HRU41" s="1" t="s">
        <v>41</v>
      </c>
      <c r="HRW41" s="1" t="s">
        <v>41</v>
      </c>
      <c r="HRY41" s="1" t="s">
        <v>41</v>
      </c>
      <c r="HSA41" s="1" t="s">
        <v>41</v>
      </c>
      <c r="HSC41" s="1" t="s">
        <v>41</v>
      </c>
      <c r="HSE41" s="1" t="s">
        <v>41</v>
      </c>
      <c r="HSG41" s="1" t="s">
        <v>41</v>
      </c>
      <c r="HSI41" s="1" t="s">
        <v>41</v>
      </c>
      <c r="HSK41" s="1" t="s">
        <v>41</v>
      </c>
      <c r="HSM41" s="1" t="s">
        <v>41</v>
      </c>
      <c r="HSO41" s="1" t="s">
        <v>41</v>
      </c>
      <c r="HSQ41" s="1" t="s">
        <v>41</v>
      </c>
      <c r="HSS41" s="1" t="s">
        <v>41</v>
      </c>
      <c r="HSU41" s="1" t="s">
        <v>41</v>
      </c>
      <c r="HSW41" s="1" t="s">
        <v>41</v>
      </c>
      <c r="HSY41" s="1" t="s">
        <v>41</v>
      </c>
      <c r="HTA41" s="1" t="s">
        <v>41</v>
      </c>
      <c r="HTC41" s="1" t="s">
        <v>41</v>
      </c>
      <c r="HTE41" s="1" t="s">
        <v>41</v>
      </c>
      <c r="HTG41" s="1" t="s">
        <v>41</v>
      </c>
      <c r="HTI41" s="1" t="s">
        <v>41</v>
      </c>
      <c r="HTK41" s="1" t="s">
        <v>41</v>
      </c>
      <c r="HTM41" s="1" t="s">
        <v>41</v>
      </c>
      <c r="HTO41" s="1" t="s">
        <v>41</v>
      </c>
      <c r="HTQ41" s="1" t="s">
        <v>41</v>
      </c>
      <c r="HTS41" s="1" t="s">
        <v>41</v>
      </c>
      <c r="HTU41" s="1" t="s">
        <v>41</v>
      </c>
      <c r="HTW41" s="1" t="s">
        <v>41</v>
      </c>
      <c r="HTY41" s="1" t="s">
        <v>41</v>
      </c>
      <c r="HUA41" s="1" t="s">
        <v>41</v>
      </c>
      <c r="HUC41" s="1" t="s">
        <v>41</v>
      </c>
      <c r="HUE41" s="1" t="s">
        <v>41</v>
      </c>
      <c r="HUG41" s="1" t="s">
        <v>41</v>
      </c>
      <c r="HUI41" s="1" t="s">
        <v>41</v>
      </c>
      <c r="HUK41" s="1" t="s">
        <v>41</v>
      </c>
      <c r="HUM41" s="1" t="s">
        <v>41</v>
      </c>
      <c r="HUO41" s="1" t="s">
        <v>41</v>
      </c>
      <c r="HUQ41" s="1" t="s">
        <v>41</v>
      </c>
      <c r="HUS41" s="1" t="s">
        <v>41</v>
      </c>
      <c r="HUU41" s="1" t="s">
        <v>41</v>
      </c>
      <c r="HUW41" s="1" t="s">
        <v>41</v>
      </c>
      <c r="HUY41" s="1" t="s">
        <v>41</v>
      </c>
      <c r="HVA41" s="1" t="s">
        <v>41</v>
      </c>
      <c r="HVC41" s="1" t="s">
        <v>41</v>
      </c>
      <c r="HVE41" s="1" t="s">
        <v>41</v>
      </c>
      <c r="HVG41" s="1" t="s">
        <v>41</v>
      </c>
      <c r="HVI41" s="1" t="s">
        <v>41</v>
      </c>
      <c r="HVK41" s="1" t="s">
        <v>41</v>
      </c>
      <c r="HVM41" s="1" t="s">
        <v>41</v>
      </c>
      <c r="HVO41" s="1" t="s">
        <v>41</v>
      </c>
      <c r="HVQ41" s="1" t="s">
        <v>41</v>
      </c>
      <c r="HVS41" s="1" t="s">
        <v>41</v>
      </c>
      <c r="HVU41" s="1" t="s">
        <v>41</v>
      </c>
      <c r="HVW41" s="1" t="s">
        <v>41</v>
      </c>
      <c r="HVY41" s="1" t="s">
        <v>41</v>
      </c>
      <c r="HWA41" s="1" t="s">
        <v>41</v>
      </c>
      <c r="HWC41" s="1" t="s">
        <v>41</v>
      </c>
      <c r="HWE41" s="1" t="s">
        <v>41</v>
      </c>
      <c r="HWG41" s="1" t="s">
        <v>41</v>
      </c>
      <c r="HWI41" s="1" t="s">
        <v>41</v>
      </c>
      <c r="HWK41" s="1" t="s">
        <v>41</v>
      </c>
      <c r="HWM41" s="1" t="s">
        <v>41</v>
      </c>
      <c r="HWO41" s="1" t="s">
        <v>41</v>
      </c>
      <c r="HWQ41" s="1" t="s">
        <v>41</v>
      </c>
      <c r="HWS41" s="1" t="s">
        <v>41</v>
      </c>
      <c r="HWU41" s="1" t="s">
        <v>41</v>
      </c>
      <c r="HWW41" s="1" t="s">
        <v>41</v>
      </c>
      <c r="HWY41" s="1" t="s">
        <v>41</v>
      </c>
      <c r="HXA41" s="1" t="s">
        <v>41</v>
      </c>
      <c r="HXC41" s="1" t="s">
        <v>41</v>
      </c>
      <c r="HXE41" s="1" t="s">
        <v>41</v>
      </c>
      <c r="HXG41" s="1" t="s">
        <v>41</v>
      </c>
      <c r="HXI41" s="1" t="s">
        <v>41</v>
      </c>
      <c r="HXK41" s="1" t="s">
        <v>41</v>
      </c>
      <c r="HXM41" s="1" t="s">
        <v>41</v>
      </c>
      <c r="HXO41" s="1" t="s">
        <v>41</v>
      </c>
      <c r="HXQ41" s="1" t="s">
        <v>41</v>
      </c>
      <c r="HXS41" s="1" t="s">
        <v>41</v>
      </c>
      <c r="HXU41" s="1" t="s">
        <v>41</v>
      </c>
      <c r="HXW41" s="1" t="s">
        <v>41</v>
      </c>
      <c r="HXY41" s="1" t="s">
        <v>41</v>
      </c>
      <c r="HYA41" s="1" t="s">
        <v>41</v>
      </c>
      <c r="HYC41" s="1" t="s">
        <v>41</v>
      </c>
      <c r="HYE41" s="1" t="s">
        <v>41</v>
      </c>
      <c r="HYG41" s="1" t="s">
        <v>41</v>
      </c>
      <c r="HYI41" s="1" t="s">
        <v>41</v>
      </c>
      <c r="HYK41" s="1" t="s">
        <v>41</v>
      </c>
      <c r="HYM41" s="1" t="s">
        <v>41</v>
      </c>
      <c r="HYO41" s="1" t="s">
        <v>41</v>
      </c>
      <c r="HYQ41" s="1" t="s">
        <v>41</v>
      </c>
      <c r="HYS41" s="1" t="s">
        <v>41</v>
      </c>
      <c r="HYU41" s="1" t="s">
        <v>41</v>
      </c>
      <c r="HYW41" s="1" t="s">
        <v>41</v>
      </c>
      <c r="HYY41" s="1" t="s">
        <v>41</v>
      </c>
      <c r="HZA41" s="1" t="s">
        <v>41</v>
      </c>
      <c r="HZC41" s="1" t="s">
        <v>41</v>
      </c>
      <c r="HZE41" s="1" t="s">
        <v>41</v>
      </c>
      <c r="HZG41" s="1" t="s">
        <v>41</v>
      </c>
      <c r="HZI41" s="1" t="s">
        <v>41</v>
      </c>
      <c r="HZK41" s="1" t="s">
        <v>41</v>
      </c>
      <c r="HZM41" s="1" t="s">
        <v>41</v>
      </c>
      <c r="HZO41" s="1" t="s">
        <v>41</v>
      </c>
      <c r="HZQ41" s="1" t="s">
        <v>41</v>
      </c>
      <c r="HZS41" s="1" t="s">
        <v>41</v>
      </c>
      <c r="HZU41" s="1" t="s">
        <v>41</v>
      </c>
      <c r="HZW41" s="1" t="s">
        <v>41</v>
      </c>
      <c r="HZY41" s="1" t="s">
        <v>41</v>
      </c>
      <c r="IAA41" s="1" t="s">
        <v>41</v>
      </c>
      <c r="IAC41" s="1" t="s">
        <v>41</v>
      </c>
      <c r="IAE41" s="1" t="s">
        <v>41</v>
      </c>
      <c r="IAG41" s="1" t="s">
        <v>41</v>
      </c>
      <c r="IAI41" s="1" t="s">
        <v>41</v>
      </c>
      <c r="IAK41" s="1" t="s">
        <v>41</v>
      </c>
      <c r="IAM41" s="1" t="s">
        <v>41</v>
      </c>
      <c r="IAO41" s="1" t="s">
        <v>41</v>
      </c>
      <c r="IAQ41" s="1" t="s">
        <v>41</v>
      </c>
      <c r="IAS41" s="1" t="s">
        <v>41</v>
      </c>
      <c r="IAU41" s="1" t="s">
        <v>41</v>
      </c>
      <c r="IAW41" s="1" t="s">
        <v>41</v>
      </c>
      <c r="IAY41" s="1" t="s">
        <v>41</v>
      </c>
      <c r="IBA41" s="1" t="s">
        <v>41</v>
      </c>
      <c r="IBC41" s="1" t="s">
        <v>41</v>
      </c>
      <c r="IBE41" s="1" t="s">
        <v>41</v>
      </c>
      <c r="IBG41" s="1" t="s">
        <v>41</v>
      </c>
      <c r="IBI41" s="1" t="s">
        <v>41</v>
      </c>
      <c r="IBK41" s="1" t="s">
        <v>41</v>
      </c>
      <c r="IBM41" s="1" t="s">
        <v>41</v>
      </c>
      <c r="IBO41" s="1" t="s">
        <v>41</v>
      </c>
      <c r="IBQ41" s="1" t="s">
        <v>41</v>
      </c>
      <c r="IBS41" s="1" t="s">
        <v>41</v>
      </c>
      <c r="IBU41" s="1" t="s">
        <v>41</v>
      </c>
      <c r="IBW41" s="1" t="s">
        <v>41</v>
      </c>
      <c r="IBY41" s="1" t="s">
        <v>41</v>
      </c>
      <c r="ICA41" s="1" t="s">
        <v>41</v>
      </c>
      <c r="ICC41" s="1" t="s">
        <v>41</v>
      </c>
      <c r="ICE41" s="1" t="s">
        <v>41</v>
      </c>
      <c r="ICG41" s="1" t="s">
        <v>41</v>
      </c>
      <c r="ICI41" s="1" t="s">
        <v>41</v>
      </c>
      <c r="ICK41" s="1" t="s">
        <v>41</v>
      </c>
      <c r="ICM41" s="1" t="s">
        <v>41</v>
      </c>
      <c r="ICO41" s="1" t="s">
        <v>41</v>
      </c>
      <c r="ICQ41" s="1" t="s">
        <v>41</v>
      </c>
      <c r="ICS41" s="1" t="s">
        <v>41</v>
      </c>
      <c r="ICU41" s="1" t="s">
        <v>41</v>
      </c>
      <c r="ICW41" s="1" t="s">
        <v>41</v>
      </c>
      <c r="ICY41" s="1" t="s">
        <v>41</v>
      </c>
      <c r="IDA41" s="1" t="s">
        <v>41</v>
      </c>
      <c r="IDC41" s="1" t="s">
        <v>41</v>
      </c>
      <c r="IDE41" s="1" t="s">
        <v>41</v>
      </c>
      <c r="IDG41" s="1" t="s">
        <v>41</v>
      </c>
      <c r="IDI41" s="1" t="s">
        <v>41</v>
      </c>
      <c r="IDK41" s="1" t="s">
        <v>41</v>
      </c>
      <c r="IDM41" s="1" t="s">
        <v>41</v>
      </c>
      <c r="IDO41" s="1" t="s">
        <v>41</v>
      </c>
      <c r="IDQ41" s="1" t="s">
        <v>41</v>
      </c>
      <c r="IDS41" s="1" t="s">
        <v>41</v>
      </c>
      <c r="IDU41" s="1" t="s">
        <v>41</v>
      </c>
      <c r="IDW41" s="1" t="s">
        <v>41</v>
      </c>
      <c r="IDY41" s="1" t="s">
        <v>41</v>
      </c>
      <c r="IEA41" s="1" t="s">
        <v>41</v>
      </c>
      <c r="IEC41" s="1" t="s">
        <v>41</v>
      </c>
      <c r="IEE41" s="1" t="s">
        <v>41</v>
      </c>
      <c r="IEG41" s="1" t="s">
        <v>41</v>
      </c>
      <c r="IEI41" s="1" t="s">
        <v>41</v>
      </c>
      <c r="IEK41" s="1" t="s">
        <v>41</v>
      </c>
      <c r="IEM41" s="1" t="s">
        <v>41</v>
      </c>
      <c r="IEO41" s="1" t="s">
        <v>41</v>
      </c>
      <c r="IEQ41" s="1" t="s">
        <v>41</v>
      </c>
      <c r="IES41" s="1" t="s">
        <v>41</v>
      </c>
      <c r="IEU41" s="1" t="s">
        <v>41</v>
      </c>
      <c r="IEW41" s="1" t="s">
        <v>41</v>
      </c>
      <c r="IEY41" s="1" t="s">
        <v>41</v>
      </c>
      <c r="IFA41" s="1" t="s">
        <v>41</v>
      </c>
      <c r="IFC41" s="1" t="s">
        <v>41</v>
      </c>
      <c r="IFE41" s="1" t="s">
        <v>41</v>
      </c>
      <c r="IFG41" s="1" t="s">
        <v>41</v>
      </c>
      <c r="IFI41" s="1" t="s">
        <v>41</v>
      </c>
      <c r="IFK41" s="1" t="s">
        <v>41</v>
      </c>
      <c r="IFM41" s="1" t="s">
        <v>41</v>
      </c>
      <c r="IFO41" s="1" t="s">
        <v>41</v>
      </c>
      <c r="IFQ41" s="1" t="s">
        <v>41</v>
      </c>
      <c r="IFS41" s="1" t="s">
        <v>41</v>
      </c>
      <c r="IFU41" s="1" t="s">
        <v>41</v>
      </c>
      <c r="IFW41" s="1" t="s">
        <v>41</v>
      </c>
      <c r="IFY41" s="1" t="s">
        <v>41</v>
      </c>
      <c r="IGA41" s="1" t="s">
        <v>41</v>
      </c>
      <c r="IGC41" s="1" t="s">
        <v>41</v>
      </c>
      <c r="IGE41" s="1" t="s">
        <v>41</v>
      </c>
      <c r="IGG41" s="1" t="s">
        <v>41</v>
      </c>
      <c r="IGI41" s="1" t="s">
        <v>41</v>
      </c>
      <c r="IGK41" s="1" t="s">
        <v>41</v>
      </c>
      <c r="IGM41" s="1" t="s">
        <v>41</v>
      </c>
      <c r="IGO41" s="1" t="s">
        <v>41</v>
      </c>
      <c r="IGQ41" s="1" t="s">
        <v>41</v>
      </c>
      <c r="IGS41" s="1" t="s">
        <v>41</v>
      </c>
      <c r="IGU41" s="1" t="s">
        <v>41</v>
      </c>
      <c r="IGW41" s="1" t="s">
        <v>41</v>
      </c>
      <c r="IGY41" s="1" t="s">
        <v>41</v>
      </c>
      <c r="IHA41" s="1" t="s">
        <v>41</v>
      </c>
      <c r="IHC41" s="1" t="s">
        <v>41</v>
      </c>
      <c r="IHE41" s="1" t="s">
        <v>41</v>
      </c>
      <c r="IHG41" s="1" t="s">
        <v>41</v>
      </c>
      <c r="IHI41" s="1" t="s">
        <v>41</v>
      </c>
      <c r="IHK41" s="1" t="s">
        <v>41</v>
      </c>
      <c r="IHM41" s="1" t="s">
        <v>41</v>
      </c>
      <c r="IHO41" s="1" t="s">
        <v>41</v>
      </c>
      <c r="IHQ41" s="1" t="s">
        <v>41</v>
      </c>
      <c r="IHS41" s="1" t="s">
        <v>41</v>
      </c>
      <c r="IHU41" s="1" t="s">
        <v>41</v>
      </c>
      <c r="IHW41" s="1" t="s">
        <v>41</v>
      </c>
      <c r="IHY41" s="1" t="s">
        <v>41</v>
      </c>
      <c r="IIA41" s="1" t="s">
        <v>41</v>
      </c>
      <c r="IIC41" s="1" t="s">
        <v>41</v>
      </c>
      <c r="IIE41" s="1" t="s">
        <v>41</v>
      </c>
      <c r="IIG41" s="1" t="s">
        <v>41</v>
      </c>
      <c r="III41" s="1" t="s">
        <v>41</v>
      </c>
      <c r="IIK41" s="1" t="s">
        <v>41</v>
      </c>
      <c r="IIM41" s="1" t="s">
        <v>41</v>
      </c>
      <c r="IIO41" s="1" t="s">
        <v>41</v>
      </c>
      <c r="IIQ41" s="1" t="s">
        <v>41</v>
      </c>
      <c r="IIS41" s="1" t="s">
        <v>41</v>
      </c>
      <c r="IIU41" s="1" t="s">
        <v>41</v>
      </c>
      <c r="IIW41" s="1" t="s">
        <v>41</v>
      </c>
      <c r="IIY41" s="1" t="s">
        <v>41</v>
      </c>
      <c r="IJA41" s="1" t="s">
        <v>41</v>
      </c>
      <c r="IJC41" s="1" t="s">
        <v>41</v>
      </c>
      <c r="IJE41" s="1" t="s">
        <v>41</v>
      </c>
      <c r="IJG41" s="1" t="s">
        <v>41</v>
      </c>
      <c r="IJI41" s="1" t="s">
        <v>41</v>
      </c>
      <c r="IJK41" s="1" t="s">
        <v>41</v>
      </c>
      <c r="IJM41" s="1" t="s">
        <v>41</v>
      </c>
      <c r="IJO41" s="1" t="s">
        <v>41</v>
      </c>
      <c r="IJQ41" s="1" t="s">
        <v>41</v>
      </c>
      <c r="IJS41" s="1" t="s">
        <v>41</v>
      </c>
      <c r="IJU41" s="1" t="s">
        <v>41</v>
      </c>
      <c r="IJW41" s="1" t="s">
        <v>41</v>
      </c>
      <c r="IJY41" s="1" t="s">
        <v>41</v>
      </c>
      <c r="IKA41" s="1" t="s">
        <v>41</v>
      </c>
      <c r="IKC41" s="1" t="s">
        <v>41</v>
      </c>
      <c r="IKE41" s="1" t="s">
        <v>41</v>
      </c>
      <c r="IKG41" s="1" t="s">
        <v>41</v>
      </c>
      <c r="IKI41" s="1" t="s">
        <v>41</v>
      </c>
      <c r="IKK41" s="1" t="s">
        <v>41</v>
      </c>
      <c r="IKM41" s="1" t="s">
        <v>41</v>
      </c>
      <c r="IKO41" s="1" t="s">
        <v>41</v>
      </c>
      <c r="IKQ41" s="1" t="s">
        <v>41</v>
      </c>
      <c r="IKS41" s="1" t="s">
        <v>41</v>
      </c>
      <c r="IKU41" s="1" t="s">
        <v>41</v>
      </c>
      <c r="IKW41" s="1" t="s">
        <v>41</v>
      </c>
      <c r="IKY41" s="1" t="s">
        <v>41</v>
      </c>
      <c r="ILA41" s="1" t="s">
        <v>41</v>
      </c>
      <c r="ILC41" s="1" t="s">
        <v>41</v>
      </c>
      <c r="ILE41" s="1" t="s">
        <v>41</v>
      </c>
      <c r="ILG41" s="1" t="s">
        <v>41</v>
      </c>
      <c r="ILI41" s="1" t="s">
        <v>41</v>
      </c>
      <c r="ILK41" s="1" t="s">
        <v>41</v>
      </c>
      <c r="ILM41" s="1" t="s">
        <v>41</v>
      </c>
      <c r="ILO41" s="1" t="s">
        <v>41</v>
      </c>
      <c r="ILQ41" s="1" t="s">
        <v>41</v>
      </c>
      <c r="ILS41" s="1" t="s">
        <v>41</v>
      </c>
      <c r="ILU41" s="1" t="s">
        <v>41</v>
      </c>
      <c r="ILW41" s="1" t="s">
        <v>41</v>
      </c>
      <c r="ILY41" s="1" t="s">
        <v>41</v>
      </c>
      <c r="IMA41" s="1" t="s">
        <v>41</v>
      </c>
      <c r="IMC41" s="1" t="s">
        <v>41</v>
      </c>
      <c r="IME41" s="1" t="s">
        <v>41</v>
      </c>
      <c r="IMG41" s="1" t="s">
        <v>41</v>
      </c>
      <c r="IMI41" s="1" t="s">
        <v>41</v>
      </c>
      <c r="IMK41" s="1" t="s">
        <v>41</v>
      </c>
      <c r="IMM41" s="1" t="s">
        <v>41</v>
      </c>
      <c r="IMO41" s="1" t="s">
        <v>41</v>
      </c>
      <c r="IMQ41" s="1" t="s">
        <v>41</v>
      </c>
      <c r="IMS41" s="1" t="s">
        <v>41</v>
      </c>
      <c r="IMU41" s="1" t="s">
        <v>41</v>
      </c>
      <c r="IMW41" s="1" t="s">
        <v>41</v>
      </c>
      <c r="IMY41" s="1" t="s">
        <v>41</v>
      </c>
      <c r="INA41" s="1" t="s">
        <v>41</v>
      </c>
      <c r="INC41" s="1" t="s">
        <v>41</v>
      </c>
      <c r="INE41" s="1" t="s">
        <v>41</v>
      </c>
      <c r="ING41" s="1" t="s">
        <v>41</v>
      </c>
      <c r="INI41" s="1" t="s">
        <v>41</v>
      </c>
      <c r="INK41" s="1" t="s">
        <v>41</v>
      </c>
      <c r="INM41" s="1" t="s">
        <v>41</v>
      </c>
      <c r="INO41" s="1" t="s">
        <v>41</v>
      </c>
      <c r="INQ41" s="1" t="s">
        <v>41</v>
      </c>
      <c r="INS41" s="1" t="s">
        <v>41</v>
      </c>
      <c r="INU41" s="1" t="s">
        <v>41</v>
      </c>
      <c r="INW41" s="1" t="s">
        <v>41</v>
      </c>
      <c r="INY41" s="1" t="s">
        <v>41</v>
      </c>
      <c r="IOA41" s="1" t="s">
        <v>41</v>
      </c>
      <c r="IOC41" s="1" t="s">
        <v>41</v>
      </c>
      <c r="IOE41" s="1" t="s">
        <v>41</v>
      </c>
      <c r="IOG41" s="1" t="s">
        <v>41</v>
      </c>
      <c r="IOI41" s="1" t="s">
        <v>41</v>
      </c>
      <c r="IOK41" s="1" t="s">
        <v>41</v>
      </c>
      <c r="IOM41" s="1" t="s">
        <v>41</v>
      </c>
      <c r="IOO41" s="1" t="s">
        <v>41</v>
      </c>
      <c r="IOQ41" s="1" t="s">
        <v>41</v>
      </c>
      <c r="IOS41" s="1" t="s">
        <v>41</v>
      </c>
      <c r="IOU41" s="1" t="s">
        <v>41</v>
      </c>
      <c r="IOW41" s="1" t="s">
        <v>41</v>
      </c>
      <c r="IOY41" s="1" t="s">
        <v>41</v>
      </c>
      <c r="IPA41" s="1" t="s">
        <v>41</v>
      </c>
      <c r="IPC41" s="1" t="s">
        <v>41</v>
      </c>
      <c r="IPE41" s="1" t="s">
        <v>41</v>
      </c>
      <c r="IPG41" s="1" t="s">
        <v>41</v>
      </c>
      <c r="IPI41" s="1" t="s">
        <v>41</v>
      </c>
      <c r="IPK41" s="1" t="s">
        <v>41</v>
      </c>
      <c r="IPM41" s="1" t="s">
        <v>41</v>
      </c>
      <c r="IPO41" s="1" t="s">
        <v>41</v>
      </c>
      <c r="IPQ41" s="1" t="s">
        <v>41</v>
      </c>
      <c r="IPS41" s="1" t="s">
        <v>41</v>
      </c>
      <c r="IPU41" s="1" t="s">
        <v>41</v>
      </c>
      <c r="IPW41" s="1" t="s">
        <v>41</v>
      </c>
      <c r="IPY41" s="1" t="s">
        <v>41</v>
      </c>
      <c r="IQA41" s="1" t="s">
        <v>41</v>
      </c>
      <c r="IQC41" s="1" t="s">
        <v>41</v>
      </c>
      <c r="IQE41" s="1" t="s">
        <v>41</v>
      </c>
      <c r="IQG41" s="1" t="s">
        <v>41</v>
      </c>
      <c r="IQI41" s="1" t="s">
        <v>41</v>
      </c>
      <c r="IQK41" s="1" t="s">
        <v>41</v>
      </c>
      <c r="IQM41" s="1" t="s">
        <v>41</v>
      </c>
      <c r="IQO41" s="1" t="s">
        <v>41</v>
      </c>
      <c r="IQQ41" s="1" t="s">
        <v>41</v>
      </c>
      <c r="IQS41" s="1" t="s">
        <v>41</v>
      </c>
      <c r="IQU41" s="1" t="s">
        <v>41</v>
      </c>
      <c r="IQW41" s="1" t="s">
        <v>41</v>
      </c>
      <c r="IQY41" s="1" t="s">
        <v>41</v>
      </c>
      <c r="IRA41" s="1" t="s">
        <v>41</v>
      </c>
      <c r="IRC41" s="1" t="s">
        <v>41</v>
      </c>
      <c r="IRE41" s="1" t="s">
        <v>41</v>
      </c>
      <c r="IRG41" s="1" t="s">
        <v>41</v>
      </c>
      <c r="IRI41" s="1" t="s">
        <v>41</v>
      </c>
      <c r="IRK41" s="1" t="s">
        <v>41</v>
      </c>
      <c r="IRM41" s="1" t="s">
        <v>41</v>
      </c>
      <c r="IRO41" s="1" t="s">
        <v>41</v>
      </c>
      <c r="IRQ41" s="1" t="s">
        <v>41</v>
      </c>
      <c r="IRS41" s="1" t="s">
        <v>41</v>
      </c>
      <c r="IRU41" s="1" t="s">
        <v>41</v>
      </c>
      <c r="IRW41" s="1" t="s">
        <v>41</v>
      </c>
      <c r="IRY41" s="1" t="s">
        <v>41</v>
      </c>
      <c r="ISA41" s="1" t="s">
        <v>41</v>
      </c>
      <c r="ISC41" s="1" t="s">
        <v>41</v>
      </c>
      <c r="ISE41" s="1" t="s">
        <v>41</v>
      </c>
      <c r="ISG41" s="1" t="s">
        <v>41</v>
      </c>
      <c r="ISI41" s="1" t="s">
        <v>41</v>
      </c>
      <c r="ISK41" s="1" t="s">
        <v>41</v>
      </c>
      <c r="ISM41" s="1" t="s">
        <v>41</v>
      </c>
      <c r="ISO41" s="1" t="s">
        <v>41</v>
      </c>
      <c r="ISQ41" s="1" t="s">
        <v>41</v>
      </c>
      <c r="ISS41" s="1" t="s">
        <v>41</v>
      </c>
      <c r="ISU41" s="1" t="s">
        <v>41</v>
      </c>
      <c r="ISW41" s="1" t="s">
        <v>41</v>
      </c>
      <c r="ISY41" s="1" t="s">
        <v>41</v>
      </c>
      <c r="ITA41" s="1" t="s">
        <v>41</v>
      </c>
      <c r="ITC41" s="1" t="s">
        <v>41</v>
      </c>
      <c r="ITE41" s="1" t="s">
        <v>41</v>
      </c>
      <c r="ITG41" s="1" t="s">
        <v>41</v>
      </c>
      <c r="ITI41" s="1" t="s">
        <v>41</v>
      </c>
      <c r="ITK41" s="1" t="s">
        <v>41</v>
      </c>
      <c r="ITM41" s="1" t="s">
        <v>41</v>
      </c>
      <c r="ITO41" s="1" t="s">
        <v>41</v>
      </c>
      <c r="ITQ41" s="1" t="s">
        <v>41</v>
      </c>
      <c r="ITS41" s="1" t="s">
        <v>41</v>
      </c>
      <c r="ITU41" s="1" t="s">
        <v>41</v>
      </c>
      <c r="ITW41" s="1" t="s">
        <v>41</v>
      </c>
      <c r="ITY41" s="1" t="s">
        <v>41</v>
      </c>
      <c r="IUA41" s="1" t="s">
        <v>41</v>
      </c>
      <c r="IUC41" s="1" t="s">
        <v>41</v>
      </c>
      <c r="IUE41" s="1" t="s">
        <v>41</v>
      </c>
      <c r="IUG41" s="1" t="s">
        <v>41</v>
      </c>
      <c r="IUI41" s="1" t="s">
        <v>41</v>
      </c>
      <c r="IUK41" s="1" t="s">
        <v>41</v>
      </c>
      <c r="IUM41" s="1" t="s">
        <v>41</v>
      </c>
      <c r="IUO41" s="1" t="s">
        <v>41</v>
      </c>
      <c r="IUQ41" s="1" t="s">
        <v>41</v>
      </c>
      <c r="IUS41" s="1" t="s">
        <v>41</v>
      </c>
      <c r="IUU41" s="1" t="s">
        <v>41</v>
      </c>
      <c r="IUW41" s="1" t="s">
        <v>41</v>
      </c>
      <c r="IUY41" s="1" t="s">
        <v>41</v>
      </c>
      <c r="IVA41" s="1" t="s">
        <v>41</v>
      </c>
      <c r="IVC41" s="1" t="s">
        <v>41</v>
      </c>
      <c r="IVE41" s="1" t="s">
        <v>41</v>
      </c>
      <c r="IVG41" s="1" t="s">
        <v>41</v>
      </c>
      <c r="IVI41" s="1" t="s">
        <v>41</v>
      </c>
      <c r="IVK41" s="1" t="s">
        <v>41</v>
      </c>
      <c r="IVM41" s="1" t="s">
        <v>41</v>
      </c>
      <c r="IVO41" s="1" t="s">
        <v>41</v>
      </c>
      <c r="IVQ41" s="1" t="s">
        <v>41</v>
      </c>
      <c r="IVS41" s="1" t="s">
        <v>41</v>
      </c>
      <c r="IVU41" s="1" t="s">
        <v>41</v>
      </c>
      <c r="IVW41" s="1" t="s">
        <v>41</v>
      </c>
      <c r="IVY41" s="1" t="s">
        <v>41</v>
      </c>
      <c r="IWA41" s="1" t="s">
        <v>41</v>
      </c>
      <c r="IWC41" s="1" t="s">
        <v>41</v>
      </c>
      <c r="IWE41" s="1" t="s">
        <v>41</v>
      </c>
      <c r="IWG41" s="1" t="s">
        <v>41</v>
      </c>
      <c r="IWI41" s="1" t="s">
        <v>41</v>
      </c>
      <c r="IWK41" s="1" t="s">
        <v>41</v>
      </c>
      <c r="IWM41" s="1" t="s">
        <v>41</v>
      </c>
      <c r="IWO41" s="1" t="s">
        <v>41</v>
      </c>
      <c r="IWQ41" s="1" t="s">
        <v>41</v>
      </c>
      <c r="IWS41" s="1" t="s">
        <v>41</v>
      </c>
      <c r="IWU41" s="1" t="s">
        <v>41</v>
      </c>
      <c r="IWW41" s="1" t="s">
        <v>41</v>
      </c>
      <c r="IWY41" s="1" t="s">
        <v>41</v>
      </c>
      <c r="IXA41" s="1" t="s">
        <v>41</v>
      </c>
      <c r="IXC41" s="1" t="s">
        <v>41</v>
      </c>
      <c r="IXE41" s="1" t="s">
        <v>41</v>
      </c>
      <c r="IXG41" s="1" t="s">
        <v>41</v>
      </c>
      <c r="IXI41" s="1" t="s">
        <v>41</v>
      </c>
      <c r="IXK41" s="1" t="s">
        <v>41</v>
      </c>
      <c r="IXM41" s="1" t="s">
        <v>41</v>
      </c>
      <c r="IXO41" s="1" t="s">
        <v>41</v>
      </c>
      <c r="IXQ41" s="1" t="s">
        <v>41</v>
      </c>
      <c r="IXS41" s="1" t="s">
        <v>41</v>
      </c>
      <c r="IXU41" s="1" t="s">
        <v>41</v>
      </c>
      <c r="IXW41" s="1" t="s">
        <v>41</v>
      </c>
      <c r="IXY41" s="1" t="s">
        <v>41</v>
      </c>
      <c r="IYA41" s="1" t="s">
        <v>41</v>
      </c>
      <c r="IYC41" s="1" t="s">
        <v>41</v>
      </c>
      <c r="IYE41" s="1" t="s">
        <v>41</v>
      </c>
      <c r="IYG41" s="1" t="s">
        <v>41</v>
      </c>
      <c r="IYI41" s="1" t="s">
        <v>41</v>
      </c>
      <c r="IYK41" s="1" t="s">
        <v>41</v>
      </c>
      <c r="IYM41" s="1" t="s">
        <v>41</v>
      </c>
      <c r="IYO41" s="1" t="s">
        <v>41</v>
      </c>
      <c r="IYQ41" s="1" t="s">
        <v>41</v>
      </c>
      <c r="IYS41" s="1" t="s">
        <v>41</v>
      </c>
      <c r="IYU41" s="1" t="s">
        <v>41</v>
      </c>
      <c r="IYW41" s="1" t="s">
        <v>41</v>
      </c>
      <c r="IYY41" s="1" t="s">
        <v>41</v>
      </c>
      <c r="IZA41" s="1" t="s">
        <v>41</v>
      </c>
      <c r="IZC41" s="1" t="s">
        <v>41</v>
      </c>
      <c r="IZE41" s="1" t="s">
        <v>41</v>
      </c>
      <c r="IZG41" s="1" t="s">
        <v>41</v>
      </c>
      <c r="IZI41" s="1" t="s">
        <v>41</v>
      </c>
      <c r="IZK41" s="1" t="s">
        <v>41</v>
      </c>
      <c r="IZM41" s="1" t="s">
        <v>41</v>
      </c>
      <c r="IZO41" s="1" t="s">
        <v>41</v>
      </c>
      <c r="IZQ41" s="1" t="s">
        <v>41</v>
      </c>
      <c r="IZS41" s="1" t="s">
        <v>41</v>
      </c>
      <c r="IZU41" s="1" t="s">
        <v>41</v>
      </c>
      <c r="IZW41" s="1" t="s">
        <v>41</v>
      </c>
      <c r="IZY41" s="1" t="s">
        <v>41</v>
      </c>
      <c r="JAA41" s="1" t="s">
        <v>41</v>
      </c>
      <c r="JAC41" s="1" t="s">
        <v>41</v>
      </c>
      <c r="JAE41" s="1" t="s">
        <v>41</v>
      </c>
      <c r="JAG41" s="1" t="s">
        <v>41</v>
      </c>
      <c r="JAI41" s="1" t="s">
        <v>41</v>
      </c>
      <c r="JAK41" s="1" t="s">
        <v>41</v>
      </c>
      <c r="JAM41" s="1" t="s">
        <v>41</v>
      </c>
      <c r="JAO41" s="1" t="s">
        <v>41</v>
      </c>
      <c r="JAQ41" s="1" t="s">
        <v>41</v>
      </c>
      <c r="JAS41" s="1" t="s">
        <v>41</v>
      </c>
      <c r="JAU41" s="1" t="s">
        <v>41</v>
      </c>
      <c r="JAW41" s="1" t="s">
        <v>41</v>
      </c>
      <c r="JAY41" s="1" t="s">
        <v>41</v>
      </c>
      <c r="JBA41" s="1" t="s">
        <v>41</v>
      </c>
      <c r="JBC41" s="1" t="s">
        <v>41</v>
      </c>
      <c r="JBE41" s="1" t="s">
        <v>41</v>
      </c>
      <c r="JBG41" s="1" t="s">
        <v>41</v>
      </c>
      <c r="JBI41" s="1" t="s">
        <v>41</v>
      </c>
      <c r="JBK41" s="1" t="s">
        <v>41</v>
      </c>
      <c r="JBM41" s="1" t="s">
        <v>41</v>
      </c>
      <c r="JBO41" s="1" t="s">
        <v>41</v>
      </c>
      <c r="JBQ41" s="1" t="s">
        <v>41</v>
      </c>
      <c r="JBS41" s="1" t="s">
        <v>41</v>
      </c>
      <c r="JBU41" s="1" t="s">
        <v>41</v>
      </c>
      <c r="JBW41" s="1" t="s">
        <v>41</v>
      </c>
      <c r="JBY41" s="1" t="s">
        <v>41</v>
      </c>
      <c r="JCA41" s="1" t="s">
        <v>41</v>
      </c>
      <c r="JCC41" s="1" t="s">
        <v>41</v>
      </c>
      <c r="JCE41" s="1" t="s">
        <v>41</v>
      </c>
      <c r="JCG41" s="1" t="s">
        <v>41</v>
      </c>
      <c r="JCI41" s="1" t="s">
        <v>41</v>
      </c>
      <c r="JCK41" s="1" t="s">
        <v>41</v>
      </c>
      <c r="JCM41" s="1" t="s">
        <v>41</v>
      </c>
      <c r="JCO41" s="1" t="s">
        <v>41</v>
      </c>
      <c r="JCQ41" s="1" t="s">
        <v>41</v>
      </c>
      <c r="JCS41" s="1" t="s">
        <v>41</v>
      </c>
      <c r="JCU41" s="1" t="s">
        <v>41</v>
      </c>
      <c r="JCW41" s="1" t="s">
        <v>41</v>
      </c>
      <c r="JCY41" s="1" t="s">
        <v>41</v>
      </c>
      <c r="JDA41" s="1" t="s">
        <v>41</v>
      </c>
      <c r="JDC41" s="1" t="s">
        <v>41</v>
      </c>
      <c r="JDE41" s="1" t="s">
        <v>41</v>
      </c>
      <c r="JDG41" s="1" t="s">
        <v>41</v>
      </c>
      <c r="JDI41" s="1" t="s">
        <v>41</v>
      </c>
      <c r="JDK41" s="1" t="s">
        <v>41</v>
      </c>
      <c r="JDM41" s="1" t="s">
        <v>41</v>
      </c>
      <c r="JDO41" s="1" t="s">
        <v>41</v>
      </c>
      <c r="JDQ41" s="1" t="s">
        <v>41</v>
      </c>
      <c r="JDS41" s="1" t="s">
        <v>41</v>
      </c>
      <c r="JDU41" s="1" t="s">
        <v>41</v>
      </c>
      <c r="JDW41" s="1" t="s">
        <v>41</v>
      </c>
      <c r="JDY41" s="1" t="s">
        <v>41</v>
      </c>
      <c r="JEA41" s="1" t="s">
        <v>41</v>
      </c>
      <c r="JEC41" s="1" t="s">
        <v>41</v>
      </c>
      <c r="JEE41" s="1" t="s">
        <v>41</v>
      </c>
      <c r="JEG41" s="1" t="s">
        <v>41</v>
      </c>
      <c r="JEI41" s="1" t="s">
        <v>41</v>
      </c>
      <c r="JEK41" s="1" t="s">
        <v>41</v>
      </c>
      <c r="JEM41" s="1" t="s">
        <v>41</v>
      </c>
      <c r="JEO41" s="1" t="s">
        <v>41</v>
      </c>
      <c r="JEQ41" s="1" t="s">
        <v>41</v>
      </c>
      <c r="JES41" s="1" t="s">
        <v>41</v>
      </c>
      <c r="JEU41" s="1" t="s">
        <v>41</v>
      </c>
      <c r="JEW41" s="1" t="s">
        <v>41</v>
      </c>
      <c r="JEY41" s="1" t="s">
        <v>41</v>
      </c>
      <c r="JFA41" s="1" t="s">
        <v>41</v>
      </c>
      <c r="JFC41" s="1" t="s">
        <v>41</v>
      </c>
      <c r="JFE41" s="1" t="s">
        <v>41</v>
      </c>
      <c r="JFG41" s="1" t="s">
        <v>41</v>
      </c>
      <c r="JFI41" s="1" t="s">
        <v>41</v>
      </c>
      <c r="JFK41" s="1" t="s">
        <v>41</v>
      </c>
      <c r="JFM41" s="1" t="s">
        <v>41</v>
      </c>
      <c r="JFO41" s="1" t="s">
        <v>41</v>
      </c>
      <c r="JFQ41" s="1" t="s">
        <v>41</v>
      </c>
      <c r="JFS41" s="1" t="s">
        <v>41</v>
      </c>
      <c r="JFU41" s="1" t="s">
        <v>41</v>
      </c>
      <c r="JFW41" s="1" t="s">
        <v>41</v>
      </c>
      <c r="JFY41" s="1" t="s">
        <v>41</v>
      </c>
      <c r="JGA41" s="1" t="s">
        <v>41</v>
      </c>
      <c r="JGC41" s="1" t="s">
        <v>41</v>
      </c>
      <c r="JGE41" s="1" t="s">
        <v>41</v>
      </c>
      <c r="JGG41" s="1" t="s">
        <v>41</v>
      </c>
      <c r="JGI41" s="1" t="s">
        <v>41</v>
      </c>
      <c r="JGK41" s="1" t="s">
        <v>41</v>
      </c>
      <c r="JGM41" s="1" t="s">
        <v>41</v>
      </c>
      <c r="JGO41" s="1" t="s">
        <v>41</v>
      </c>
      <c r="JGQ41" s="1" t="s">
        <v>41</v>
      </c>
      <c r="JGS41" s="1" t="s">
        <v>41</v>
      </c>
      <c r="JGU41" s="1" t="s">
        <v>41</v>
      </c>
      <c r="JGW41" s="1" t="s">
        <v>41</v>
      </c>
      <c r="JGY41" s="1" t="s">
        <v>41</v>
      </c>
      <c r="JHA41" s="1" t="s">
        <v>41</v>
      </c>
      <c r="JHC41" s="1" t="s">
        <v>41</v>
      </c>
      <c r="JHE41" s="1" t="s">
        <v>41</v>
      </c>
      <c r="JHG41" s="1" t="s">
        <v>41</v>
      </c>
      <c r="JHI41" s="1" t="s">
        <v>41</v>
      </c>
      <c r="JHK41" s="1" t="s">
        <v>41</v>
      </c>
      <c r="JHM41" s="1" t="s">
        <v>41</v>
      </c>
      <c r="JHO41" s="1" t="s">
        <v>41</v>
      </c>
      <c r="JHQ41" s="1" t="s">
        <v>41</v>
      </c>
      <c r="JHS41" s="1" t="s">
        <v>41</v>
      </c>
      <c r="JHU41" s="1" t="s">
        <v>41</v>
      </c>
      <c r="JHW41" s="1" t="s">
        <v>41</v>
      </c>
      <c r="JHY41" s="1" t="s">
        <v>41</v>
      </c>
      <c r="JIA41" s="1" t="s">
        <v>41</v>
      </c>
      <c r="JIC41" s="1" t="s">
        <v>41</v>
      </c>
      <c r="JIE41" s="1" t="s">
        <v>41</v>
      </c>
      <c r="JIG41" s="1" t="s">
        <v>41</v>
      </c>
      <c r="JII41" s="1" t="s">
        <v>41</v>
      </c>
      <c r="JIK41" s="1" t="s">
        <v>41</v>
      </c>
      <c r="JIM41" s="1" t="s">
        <v>41</v>
      </c>
      <c r="JIO41" s="1" t="s">
        <v>41</v>
      </c>
      <c r="JIQ41" s="1" t="s">
        <v>41</v>
      </c>
      <c r="JIS41" s="1" t="s">
        <v>41</v>
      </c>
      <c r="JIU41" s="1" t="s">
        <v>41</v>
      </c>
      <c r="JIW41" s="1" t="s">
        <v>41</v>
      </c>
      <c r="JIY41" s="1" t="s">
        <v>41</v>
      </c>
      <c r="JJA41" s="1" t="s">
        <v>41</v>
      </c>
      <c r="JJC41" s="1" t="s">
        <v>41</v>
      </c>
      <c r="JJE41" s="1" t="s">
        <v>41</v>
      </c>
      <c r="JJG41" s="1" t="s">
        <v>41</v>
      </c>
      <c r="JJI41" s="1" t="s">
        <v>41</v>
      </c>
      <c r="JJK41" s="1" t="s">
        <v>41</v>
      </c>
      <c r="JJM41" s="1" t="s">
        <v>41</v>
      </c>
      <c r="JJO41" s="1" t="s">
        <v>41</v>
      </c>
      <c r="JJQ41" s="1" t="s">
        <v>41</v>
      </c>
      <c r="JJS41" s="1" t="s">
        <v>41</v>
      </c>
      <c r="JJU41" s="1" t="s">
        <v>41</v>
      </c>
      <c r="JJW41" s="1" t="s">
        <v>41</v>
      </c>
      <c r="JJY41" s="1" t="s">
        <v>41</v>
      </c>
      <c r="JKA41" s="1" t="s">
        <v>41</v>
      </c>
      <c r="JKC41" s="1" t="s">
        <v>41</v>
      </c>
      <c r="JKE41" s="1" t="s">
        <v>41</v>
      </c>
      <c r="JKG41" s="1" t="s">
        <v>41</v>
      </c>
      <c r="JKI41" s="1" t="s">
        <v>41</v>
      </c>
      <c r="JKK41" s="1" t="s">
        <v>41</v>
      </c>
      <c r="JKM41" s="1" t="s">
        <v>41</v>
      </c>
      <c r="JKO41" s="1" t="s">
        <v>41</v>
      </c>
      <c r="JKQ41" s="1" t="s">
        <v>41</v>
      </c>
      <c r="JKS41" s="1" t="s">
        <v>41</v>
      </c>
      <c r="JKU41" s="1" t="s">
        <v>41</v>
      </c>
      <c r="JKW41" s="1" t="s">
        <v>41</v>
      </c>
      <c r="JKY41" s="1" t="s">
        <v>41</v>
      </c>
      <c r="JLA41" s="1" t="s">
        <v>41</v>
      </c>
      <c r="JLC41" s="1" t="s">
        <v>41</v>
      </c>
      <c r="JLE41" s="1" t="s">
        <v>41</v>
      </c>
      <c r="JLG41" s="1" t="s">
        <v>41</v>
      </c>
      <c r="JLI41" s="1" t="s">
        <v>41</v>
      </c>
      <c r="JLK41" s="1" t="s">
        <v>41</v>
      </c>
      <c r="JLM41" s="1" t="s">
        <v>41</v>
      </c>
      <c r="JLO41" s="1" t="s">
        <v>41</v>
      </c>
      <c r="JLQ41" s="1" t="s">
        <v>41</v>
      </c>
      <c r="JLS41" s="1" t="s">
        <v>41</v>
      </c>
      <c r="JLU41" s="1" t="s">
        <v>41</v>
      </c>
      <c r="JLW41" s="1" t="s">
        <v>41</v>
      </c>
      <c r="JLY41" s="1" t="s">
        <v>41</v>
      </c>
      <c r="JMA41" s="1" t="s">
        <v>41</v>
      </c>
      <c r="JMC41" s="1" t="s">
        <v>41</v>
      </c>
      <c r="JME41" s="1" t="s">
        <v>41</v>
      </c>
      <c r="JMG41" s="1" t="s">
        <v>41</v>
      </c>
      <c r="JMI41" s="1" t="s">
        <v>41</v>
      </c>
      <c r="JMK41" s="1" t="s">
        <v>41</v>
      </c>
      <c r="JMM41" s="1" t="s">
        <v>41</v>
      </c>
      <c r="JMO41" s="1" t="s">
        <v>41</v>
      </c>
      <c r="JMQ41" s="1" t="s">
        <v>41</v>
      </c>
      <c r="JMS41" s="1" t="s">
        <v>41</v>
      </c>
      <c r="JMU41" s="1" t="s">
        <v>41</v>
      </c>
      <c r="JMW41" s="1" t="s">
        <v>41</v>
      </c>
      <c r="JMY41" s="1" t="s">
        <v>41</v>
      </c>
      <c r="JNA41" s="1" t="s">
        <v>41</v>
      </c>
      <c r="JNC41" s="1" t="s">
        <v>41</v>
      </c>
      <c r="JNE41" s="1" t="s">
        <v>41</v>
      </c>
      <c r="JNG41" s="1" t="s">
        <v>41</v>
      </c>
      <c r="JNI41" s="1" t="s">
        <v>41</v>
      </c>
      <c r="JNK41" s="1" t="s">
        <v>41</v>
      </c>
      <c r="JNM41" s="1" t="s">
        <v>41</v>
      </c>
      <c r="JNO41" s="1" t="s">
        <v>41</v>
      </c>
      <c r="JNQ41" s="1" t="s">
        <v>41</v>
      </c>
      <c r="JNS41" s="1" t="s">
        <v>41</v>
      </c>
      <c r="JNU41" s="1" t="s">
        <v>41</v>
      </c>
      <c r="JNW41" s="1" t="s">
        <v>41</v>
      </c>
      <c r="JNY41" s="1" t="s">
        <v>41</v>
      </c>
      <c r="JOA41" s="1" t="s">
        <v>41</v>
      </c>
      <c r="JOC41" s="1" t="s">
        <v>41</v>
      </c>
      <c r="JOE41" s="1" t="s">
        <v>41</v>
      </c>
      <c r="JOG41" s="1" t="s">
        <v>41</v>
      </c>
      <c r="JOI41" s="1" t="s">
        <v>41</v>
      </c>
      <c r="JOK41" s="1" t="s">
        <v>41</v>
      </c>
      <c r="JOM41" s="1" t="s">
        <v>41</v>
      </c>
      <c r="JOO41" s="1" t="s">
        <v>41</v>
      </c>
      <c r="JOQ41" s="1" t="s">
        <v>41</v>
      </c>
      <c r="JOS41" s="1" t="s">
        <v>41</v>
      </c>
      <c r="JOU41" s="1" t="s">
        <v>41</v>
      </c>
      <c r="JOW41" s="1" t="s">
        <v>41</v>
      </c>
      <c r="JOY41" s="1" t="s">
        <v>41</v>
      </c>
      <c r="JPA41" s="1" t="s">
        <v>41</v>
      </c>
      <c r="JPC41" s="1" t="s">
        <v>41</v>
      </c>
      <c r="JPE41" s="1" t="s">
        <v>41</v>
      </c>
      <c r="JPG41" s="1" t="s">
        <v>41</v>
      </c>
      <c r="JPI41" s="1" t="s">
        <v>41</v>
      </c>
      <c r="JPK41" s="1" t="s">
        <v>41</v>
      </c>
      <c r="JPM41" s="1" t="s">
        <v>41</v>
      </c>
      <c r="JPO41" s="1" t="s">
        <v>41</v>
      </c>
      <c r="JPQ41" s="1" t="s">
        <v>41</v>
      </c>
      <c r="JPS41" s="1" t="s">
        <v>41</v>
      </c>
      <c r="JPU41" s="1" t="s">
        <v>41</v>
      </c>
      <c r="JPW41" s="1" t="s">
        <v>41</v>
      </c>
      <c r="JPY41" s="1" t="s">
        <v>41</v>
      </c>
      <c r="JQA41" s="1" t="s">
        <v>41</v>
      </c>
      <c r="JQC41" s="1" t="s">
        <v>41</v>
      </c>
      <c r="JQE41" s="1" t="s">
        <v>41</v>
      </c>
      <c r="JQG41" s="1" t="s">
        <v>41</v>
      </c>
      <c r="JQI41" s="1" t="s">
        <v>41</v>
      </c>
      <c r="JQK41" s="1" t="s">
        <v>41</v>
      </c>
      <c r="JQM41" s="1" t="s">
        <v>41</v>
      </c>
      <c r="JQO41" s="1" t="s">
        <v>41</v>
      </c>
      <c r="JQQ41" s="1" t="s">
        <v>41</v>
      </c>
      <c r="JQS41" s="1" t="s">
        <v>41</v>
      </c>
      <c r="JQU41" s="1" t="s">
        <v>41</v>
      </c>
      <c r="JQW41" s="1" t="s">
        <v>41</v>
      </c>
      <c r="JQY41" s="1" t="s">
        <v>41</v>
      </c>
      <c r="JRA41" s="1" t="s">
        <v>41</v>
      </c>
      <c r="JRC41" s="1" t="s">
        <v>41</v>
      </c>
      <c r="JRE41" s="1" t="s">
        <v>41</v>
      </c>
      <c r="JRG41" s="1" t="s">
        <v>41</v>
      </c>
      <c r="JRI41" s="1" t="s">
        <v>41</v>
      </c>
      <c r="JRK41" s="1" t="s">
        <v>41</v>
      </c>
      <c r="JRM41" s="1" t="s">
        <v>41</v>
      </c>
      <c r="JRO41" s="1" t="s">
        <v>41</v>
      </c>
      <c r="JRQ41" s="1" t="s">
        <v>41</v>
      </c>
      <c r="JRS41" s="1" t="s">
        <v>41</v>
      </c>
      <c r="JRU41" s="1" t="s">
        <v>41</v>
      </c>
      <c r="JRW41" s="1" t="s">
        <v>41</v>
      </c>
      <c r="JRY41" s="1" t="s">
        <v>41</v>
      </c>
      <c r="JSA41" s="1" t="s">
        <v>41</v>
      </c>
      <c r="JSC41" s="1" t="s">
        <v>41</v>
      </c>
      <c r="JSE41" s="1" t="s">
        <v>41</v>
      </c>
      <c r="JSG41" s="1" t="s">
        <v>41</v>
      </c>
      <c r="JSI41" s="1" t="s">
        <v>41</v>
      </c>
      <c r="JSK41" s="1" t="s">
        <v>41</v>
      </c>
      <c r="JSM41" s="1" t="s">
        <v>41</v>
      </c>
      <c r="JSO41" s="1" t="s">
        <v>41</v>
      </c>
      <c r="JSQ41" s="1" t="s">
        <v>41</v>
      </c>
      <c r="JSS41" s="1" t="s">
        <v>41</v>
      </c>
      <c r="JSU41" s="1" t="s">
        <v>41</v>
      </c>
      <c r="JSW41" s="1" t="s">
        <v>41</v>
      </c>
      <c r="JSY41" s="1" t="s">
        <v>41</v>
      </c>
      <c r="JTA41" s="1" t="s">
        <v>41</v>
      </c>
      <c r="JTC41" s="1" t="s">
        <v>41</v>
      </c>
      <c r="JTE41" s="1" t="s">
        <v>41</v>
      </c>
      <c r="JTG41" s="1" t="s">
        <v>41</v>
      </c>
      <c r="JTI41" s="1" t="s">
        <v>41</v>
      </c>
      <c r="JTK41" s="1" t="s">
        <v>41</v>
      </c>
      <c r="JTM41" s="1" t="s">
        <v>41</v>
      </c>
      <c r="JTO41" s="1" t="s">
        <v>41</v>
      </c>
      <c r="JTQ41" s="1" t="s">
        <v>41</v>
      </c>
      <c r="JTS41" s="1" t="s">
        <v>41</v>
      </c>
      <c r="JTU41" s="1" t="s">
        <v>41</v>
      </c>
      <c r="JTW41" s="1" t="s">
        <v>41</v>
      </c>
      <c r="JTY41" s="1" t="s">
        <v>41</v>
      </c>
      <c r="JUA41" s="1" t="s">
        <v>41</v>
      </c>
      <c r="JUC41" s="1" t="s">
        <v>41</v>
      </c>
      <c r="JUE41" s="1" t="s">
        <v>41</v>
      </c>
      <c r="JUG41" s="1" t="s">
        <v>41</v>
      </c>
      <c r="JUI41" s="1" t="s">
        <v>41</v>
      </c>
      <c r="JUK41" s="1" t="s">
        <v>41</v>
      </c>
      <c r="JUM41" s="1" t="s">
        <v>41</v>
      </c>
      <c r="JUO41" s="1" t="s">
        <v>41</v>
      </c>
      <c r="JUQ41" s="1" t="s">
        <v>41</v>
      </c>
      <c r="JUS41" s="1" t="s">
        <v>41</v>
      </c>
      <c r="JUU41" s="1" t="s">
        <v>41</v>
      </c>
      <c r="JUW41" s="1" t="s">
        <v>41</v>
      </c>
      <c r="JUY41" s="1" t="s">
        <v>41</v>
      </c>
      <c r="JVA41" s="1" t="s">
        <v>41</v>
      </c>
      <c r="JVC41" s="1" t="s">
        <v>41</v>
      </c>
      <c r="JVE41" s="1" t="s">
        <v>41</v>
      </c>
      <c r="JVG41" s="1" t="s">
        <v>41</v>
      </c>
      <c r="JVI41" s="1" t="s">
        <v>41</v>
      </c>
      <c r="JVK41" s="1" t="s">
        <v>41</v>
      </c>
      <c r="JVM41" s="1" t="s">
        <v>41</v>
      </c>
      <c r="JVO41" s="1" t="s">
        <v>41</v>
      </c>
      <c r="JVQ41" s="1" t="s">
        <v>41</v>
      </c>
      <c r="JVS41" s="1" t="s">
        <v>41</v>
      </c>
      <c r="JVU41" s="1" t="s">
        <v>41</v>
      </c>
      <c r="JVW41" s="1" t="s">
        <v>41</v>
      </c>
      <c r="JVY41" s="1" t="s">
        <v>41</v>
      </c>
      <c r="JWA41" s="1" t="s">
        <v>41</v>
      </c>
      <c r="JWC41" s="1" t="s">
        <v>41</v>
      </c>
      <c r="JWE41" s="1" t="s">
        <v>41</v>
      </c>
      <c r="JWG41" s="1" t="s">
        <v>41</v>
      </c>
      <c r="JWI41" s="1" t="s">
        <v>41</v>
      </c>
      <c r="JWK41" s="1" t="s">
        <v>41</v>
      </c>
      <c r="JWM41" s="1" t="s">
        <v>41</v>
      </c>
      <c r="JWO41" s="1" t="s">
        <v>41</v>
      </c>
      <c r="JWQ41" s="1" t="s">
        <v>41</v>
      </c>
      <c r="JWS41" s="1" t="s">
        <v>41</v>
      </c>
      <c r="JWU41" s="1" t="s">
        <v>41</v>
      </c>
      <c r="JWW41" s="1" t="s">
        <v>41</v>
      </c>
      <c r="JWY41" s="1" t="s">
        <v>41</v>
      </c>
      <c r="JXA41" s="1" t="s">
        <v>41</v>
      </c>
      <c r="JXC41" s="1" t="s">
        <v>41</v>
      </c>
      <c r="JXE41" s="1" t="s">
        <v>41</v>
      </c>
      <c r="JXG41" s="1" t="s">
        <v>41</v>
      </c>
      <c r="JXI41" s="1" t="s">
        <v>41</v>
      </c>
      <c r="JXK41" s="1" t="s">
        <v>41</v>
      </c>
      <c r="JXM41" s="1" t="s">
        <v>41</v>
      </c>
      <c r="JXO41" s="1" t="s">
        <v>41</v>
      </c>
      <c r="JXQ41" s="1" t="s">
        <v>41</v>
      </c>
      <c r="JXS41" s="1" t="s">
        <v>41</v>
      </c>
      <c r="JXU41" s="1" t="s">
        <v>41</v>
      </c>
      <c r="JXW41" s="1" t="s">
        <v>41</v>
      </c>
      <c r="JXY41" s="1" t="s">
        <v>41</v>
      </c>
      <c r="JYA41" s="1" t="s">
        <v>41</v>
      </c>
      <c r="JYC41" s="1" t="s">
        <v>41</v>
      </c>
      <c r="JYE41" s="1" t="s">
        <v>41</v>
      </c>
      <c r="JYG41" s="1" t="s">
        <v>41</v>
      </c>
      <c r="JYI41" s="1" t="s">
        <v>41</v>
      </c>
      <c r="JYK41" s="1" t="s">
        <v>41</v>
      </c>
      <c r="JYM41" s="1" t="s">
        <v>41</v>
      </c>
      <c r="JYO41" s="1" t="s">
        <v>41</v>
      </c>
      <c r="JYQ41" s="1" t="s">
        <v>41</v>
      </c>
      <c r="JYS41" s="1" t="s">
        <v>41</v>
      </c>
      <c r="JYU41" s="1" t="s">
        <v>41</v>
      </c>
      <c r="JYW41" s="1" t="s">
        <v>41</v>
      </c>
      <c r="JYY41" s="1" t="s">
        <v>41</v>
      </c>
      <c r="JZA41" s="1" t="s">
        <v>41</v>
      </c>
      <c r="JZC41" s="1" t="s">
        <v>41</v>
      </c>
      <c r="JZE41" s="1" t="s">
        <v>41</v>
      </c>
      <c r="JZG41" s="1" t="s">
        <v>41</v>
      </c>
      <c r="JZI41" s="1" t="s">
        <v>41</v>
      </c>
      <c r="JZK41" s="1" t="s">
        <v>41</v>
      </c>
      <c r="JZM41" s="1" t="s">
        <v>41</v>
      </c>
      <c r="JZO41" s="1" t="s">
        <v>41</v>
      </c>
      <c r="JZQ41" s="1" t="s">
        <v>41</v>
      </c>
      <c r="JZS41" s="1" t="s">
        <v>41</v>
      </c>
      <c r="JZU41" s="1" t="s">
        <v>41</v>
      </c>
      <c r="JZW41" s="1" t="s">
        <v>41</v>
      </c>
      <c r="JZY41" s="1" t="s">
        <v>41</v>
      </c>
      <c r="KAA41" s="1" t="s">
        <v>41</v>
      </c>
      <c r="KAC41" s="1" t="s">
        <v>41</v>
      </c>
      <c r="KAE41" s="1" t="s">
        <v>41</v>
      </c>
      <c r="KAG41" s="1" t="s">
        <v>41</v>
      </c>
      <c r="KAI41" s="1" t="s">
        <v>41</v>
      </c>
      <c r="KAK41" s="1" t="s">
        <v>41</v>
      </c>
      <c r="KAM41" s="1" t="s">
        <v>41</v>
      </c>
      <c r="KAO41" s="1" t="s">
        <v>41</v>
      </c>
      <c r="KAQ41" s="1" t="s">
        <v>41</v>
      </c>
      <c r="KAS41" s="1" t="s">
        <v>41</v>
      </c>
      <c r="KAU41" s="1" t="s">
        <v>41</v>
      </c>
      <c r="KAW41" s="1" t="s">
        <v>41</v>
      </c>
      <c r="KAY41" s="1" t="s">
        <v>41</v>
      </c>
      <c r="KBA41" s="1" t="s">
        <v>41</v>
      </c>
      <c r="KBC41" s="1" t="s">
        <v>41</v>
      </c>
      <c r="KBE41" s="1" t="s">
        <v>41</v>
      </c>
      <c r="KBG41" s="1" t="s">
        <v>41</v>
      </c>
      <c r="KBI41" s="1" t="s">
        <v>41</v>
      </c>
      <c r="KBK41" s="1" t="s">
        <v>41</v>
      </c>
      <c r="KBM41" s="1" t="s">
        <v>41</v>
      </c>
      <c r="KBO41" s="1" t="s">
        <v>41</v>
      </c>
      <c r="KBQ41" s="1" t="s">
        <v>41</v>
      </c>
      <c r="KBS41" s="1" t="s">
        <v>41</v>
      </c>
      <c r="KBU41" s="1" t="s">
        <v>41</v>
      </c>
      <c r="KBW41" s="1" t="s">
        <v>41</v>
      </c>
      <c r="KBY41" s="1" t="s">
        <v>41</v>
      </c>
      <c r="KCA41" s="1" t="s">
        <v>41</v>
      </c>
      <c r="KCC41" s="1" t="s">
        <v>41</v>
      </c>
      <c r="KCE41" s="1" t="s">
        <v>41</v>
      </c>
      <c r="KCG41" s="1" t="s">
        <v>41</v>
      </c>
      <c r="KCI41" s="1" t="s">
        <v>41</v>
      </c>
      <c r="KCK41" s="1" t="s">
        <v>41</v>
      </c>
      <c r="KCM41" s="1" t="s">
        <v>41</v>
      </c>
      <c r="KCO41" s="1" t="s">
        <v>41</v>
      </c>
      <c r="KCQ41" s="1" t="s">
        <v>41</v>
      </c>
      <c r="KCS41" s="1" t="s">
        <v>41</v>
      </c>
      <c r="KCU41" s="1" t="s">
        <v>41</v>
      </c>
      <c r="KCW41" s="1" t="s">
        <v>41</v>
      </c>
      <c r="KCY41" s="1" t="s">
        <v>41</v>
      </c>
      <c r="KDA41" s="1" t="s">
        <v>41</v>
      </c>
      <c r="KDC41" s="1" t="s">
        <v>41</v>
      </c>
      <c r="KDE41" s="1" t="s">
        <v>41</v>
      </c>
      <c r="KDG41" s="1" t="s">
        <v>41</v>
      </c>
      <c r="KDI41" s="1" t="s">
        <v>41</v>
      </c>
      <c r="KDK41" s="1" t="s">
        <v>41</v>
      </c>
      <c r="KDM41" s="1" t="s">
        <v>41</v>
      </c>
      <c r="KDO41" s="1" t="s">
        <v>41</v>
      </c>
      <c r="KDQ41" s="1" t="s">
        <v>41</v>
      </c>
      <c r="KDS41" s="1" t="s">
        <v>41</v>
      </c>
      <c r="KDU41" s="1" t="s">
        <v>41</v>
      </c>
      <c r="KDW41" s="1" t="s">
        <v>41</v>
      </c>
      <c r="KDY41" s="1" t="s">
        <v>41</v>
      </c>
      <c r="KEA41" s="1" t="s">
        <v>41</v>
      </c>
      <c r="KEC41" s="1" t="s">
        <v>41</v>
      </c>
      <c r="KEE41" s="1" t="s">
        <v>41</v>
      </c>
      <c r="KEG41" s="1" t="s">
        <v>41</v>
      </c>
      <c r="KEI41" s="1" t="s">
        <v>41</v>
      </c>
      <c r="KEK41" s="1" t="s">
        <v>41</v>
      </c>
      <c r="KEM41" s="1" t="s">
        <v>41</v>
      </c>
      <c r="KEO41" s="1" t="s">
        <v>41</v>
      </c>
      <c r="KEQ41" s="1" t="s">
        <v>41</v>
      </c>
      <c r="KES41" s="1" t="s">
        <v>41</v>
      </c>
      <c r="KEU41" s="1" t="s">
        <v>41</v>
      </c>
      <c r="KEW41" s="1" t="s">
        <v>41</v>
      </c>
      <c r="KEY41" s="1" t="s">
        <v>41</v>
      </c>
      <c r="KFA41" s="1" t="s">
        <v>41</v>
      </c>
      <c r="KFC41" s="1" t="s">
        <v>41</v>
      </c>
      <c r="KFE41" s="1" t="s">
        <v>41</v>
      </c>
      <c r="KFG41" s="1" t="s">
        <v>41</v>
      </c>
      <c r="KFI41" s="1" t="s">
        <v>41</v>
      </c>
      <c r="KFK41" s="1" t="s">
        <v>41</v>
      </c>
      <c r="KFM41" s="1" t="s">
        <v>41</v>
      </c>
      <c r="KFO41" s="1" t="s">
        <v>41</v>
      </c>
      <c r="KFQ41" s="1" t="s">
        <v>41</v>
      </c>
      <c r="KFS41" s="1" t="s">
        <v>41</v>
      </c>
      <c r="KFU41" s="1" t="s">
        <v>41</v>
      </c>
      <c r="KFW41" s="1" t="s">
        <v>41</v>
      </c>
      <c r="KFY41" s="1" t="s">
        <v>41</v>
      </c>
      <c r="KGA41" s="1" t="s">
        <v>41</v>
      </c>
      <c r="KGC41" s="1" t="s">
        <v>41</v>
      </c>
      <c r="KGE41" s="1" t="s">
        <v>41</v>
      </c>
      <c r="KGG41" s="1" t="s">
        <v>41</v>
      </c>
      <c r="KGI41" s="1" t="s">
        <v>41</v>
      </c>
      <c r="KGK41" s="1" t="s">
        <v>41</v>
      </c>
      <c r="KGM41" s="1" t="s">
        <v>41</v>
      </c>
      <c r="KGO41" s="1" t="s">
        <v>41</v>
      </c>
      <c r="KGQ41" s="1" t="s">
        <v>41</v>
      </c>
      <c r="KGS41" s="1" t="s">
        <v>41</v>
      </c>
      <c r="KGU41" s="1" t="s">
        <v>41</v>
      </c>
      <c r="KGW41" s="1" t="s">
        <v>41</v>
      </c>
      <c r="KGY41" s="1" t="s">
        <v>41</v>
      </c>
      <c r="KHA41" s="1" t="s">
        <v>41</v>
      </c>
      <c r="KHC41" s="1" t="s">
        <v>41</v>
      </c>
      <c r="KHE41" s="1" t="s">
        <v>41</v>
      </c>
      <c r="KHG41" s="1" t="s">
        <v>41</v>
      </c>
      <c r="KHI41" s="1" t="s">
        <v>41</v>
      </c>
      <c r="KHK41" s="1" t="s">
        <v>41</v>
      </c>
      <c r="KHM41" s="1" t="s">
        <v>41</v>
      </c>
      <c r="KHO41" s="1" t="s">
        <v>41</v>
      </c>
      <c r="KHQ41" s="1" t="s">
        <v>41</v>
      </c>
      <c r="KHS41" s="1" t="s">
        <v>41</v>
      </c>
      <c r="KHU41" s="1" t="s">
        <v>41</v>
      </c>
      <c r="KHW41" s="1" t="s">
        <v>41</v>
      </c>
      <c r="KHY41" s="1" t="s">
        <v>41</v>
      </c>
      <c r="KIA41" s="1" t="s">
        <v>41</v>
      </c>
      <c r="KIC41" s="1" t="s">
        <v>41</v>
      </c>
      <c r="KIE41" s="1" t="s">
        <v>41</v>
      </c>
      <c r="KIG41" s="1" t="s">
        <v>41</v>
      </c>
      <c r="KII41" s="1" t="s">
        <v>41</v>
      </c>
      <c r="KIK41" s="1" t="s">
        <v>41</v>
      </c>
      <c r="KIM41" s="1" t="s">
        <v>41</v>
      </c>
      <c r="KIO41" s="1" t="s">
        <v>41</v>
      </c>
      <c r="KIQ41" s="1" t="s">
        <v>41</v>
      </c>
      <c r="KIS41" s="1" t="s">
        <v>41</v>
      </c>
      <c r="KIU41" s="1" t="s">
        <v>41</v>
      </c>
      <c r="KIW41" s="1" t="s">
        <v>41</v>
      </c>
      <c r="KIY41" s="1" t="s">
        <v>41</v>
      </c>
      <c r="KJA41" s="1" t="s">
        <v>41</v>
      </c>
      <c r="KJC41" s="1" t="s">
        <v>41</v>
      </c>
      <c r="KJE41" s="1" t="s">
        <v>41</v>
      </c>
      <c r="KJG41" s="1" t="s">
        <v>41</v>
      </c>
      <c r="KJI41" s="1" t="s">
        <v>41</v>
      </c>
      <c r="KJK41" s="1" t="s">
        <v>41</v>
      </c>
      <c r="KJM41" s="1" t="s">
        <v>41</v>
      </c>
      <c r="KJO41" s="1" t="s">
        <v>41</v>
      </c>
      <c r="KJQ41" s="1" t="s">
        <v>41</v>
      </c>
      <c r="KJS41" s="1" t="s">
        <v>41</v>
      </c>
      <c r="KJU41" s="1" t="s">
        <v>41</v>
      </c>
      <c r="KJW41" s="1" t="s">
        <v>41</v>
      </c>
      <c r="KJY41" s="1" t="s">
        <v>41</v>
      </c>
      <c r="KKA41" s="1" t="s">
        <v>41</v>
      </c>
      <c r="KKC41" s="1" t="s">
        <v>41</v>
      </c>
      <c r="KKE41" s="1" t="s">
        <v>41</v>
      </c>
      <c r="KKG41" s="1" t="s">
        <v>41</v>
      </c>
      <c r="KKI41" s="1" t="s">
        <v>41</v>
      </c>
      <c r="KKK41" s="1" t="s">
        <v>41</v>
      </c>
      <c r="KKM41" s="1" t="s">
        <v>41</v>
      </c>
      <c r="KKO41" s="1" t="s">
        <v>41</v>
      </c>
      <c r="KKQ41" s="1" t="s">
        <v>41</v>
      </c>
      <c r="KKS41" s="1" t="s">
        <v>41</v>
      </c>
      <c r="KKU41" s="1" t="s">
        <v>41</v>
      </c>
      <c r="KKW41" s="1" t="s">
        <v>41</v>
      </c>
      <c r="KKY41" s="1" t="s">
        <v>41</v>
      </c>
      <c r="KLA41" s="1" t="s">
        <v>41</v>
      </c>
      <c r="KLC41" s="1" t="s">
        <v>41</v>
      </c>
      <c r="KLE41" s="1" t="s">
        <v>41</v>
      </c>
      <c r="KLG41" s="1" t="s">
        <v>41</v>
      </c>
      <c r="KLI41" s="1" t="s">
        <v>41</v>
      </c>
      <c r="KLK41" s="1" t="s">
        <v>41</v>
      </c>
      <c r="KLM41" s="1" t="s">
        <v>41</v>
      </c>
      <c r="KLO41" s="1" t="s">
        <v>41</v>
      </c>
      <c r="KLQ41" s="1" t="s">
        <v>41</v>
      </c>
      <c r="KLS41" s="1" t="s">
        <v>41</v>
      </c>
      <c r="KLU41" s="1" t="s">
        <v>41</v>
      </c>
      <c r="KLW41" s="1" t="s">
        <v>41</v>
      </c>
      <c r="KLY41" s="1" t="s">
        <v>41</v>
      </c>
      <c r="KMA41" s="1" t="s">
        <v>41</v>
      </c>
      <c r="KMC41" s="1" t="s">
        <v>41</v>
      </c>
      <c r="KME41" s="1" t="s">
        <v>41</v>
      </c>
      <c r="KMG41" s="1" t="s">
        <v>41</v>
      </c>
      <c r="KMI41" s="1" t="s">
        <v>41</v>
      </c>
      <c r="KMK41" s="1" t="s">
        <v>41</v>
      </c>
      <c r="KMM41" s="1" t="s">
        <v>41</v>
      </c>
      <c r="KMO41" s="1" t="s">
        <v>41</v>
      </c>
      <c r="KMQ41" s="1" t="s">
        <v>41</v>
      </c>
      <c r="KMS41" s="1" t="s">
        <v>41</v>
      </c>
      <c r="KMU41" s="1" t="s">
        <v>41</v>
      </c>
      <c r="KMW41" s="1" t="s">
        <v>41</v>
      </c>
      <c r="KMY41" s="1" t="s">
        <v>41</v>
      </c>
      <c r="KNA41" s="1" t="s">
        <v>41</v>
      </c>
      <c r="KNC41" s="1" t="s">
        <v>41</v>
      </c>
      <c r="KNE41" s="1" t="s">
        <v>41</v>
      </c>
      <c r="KNG41" s="1" t="s">
        <v>41</v>
      </c>
      <c r="KNI41" s="1" t="s">
        <v>41</v>
      </c>
      <c r="KNK41" s="1" t="s">
        <v>41</v>
      </c>
      <c r="KNM41" s="1" t="s">
        <v>41</v>
      </c>
      <c r="KNO41" s="1" t="s">
        <v>41</v>
      </c>
      <c r="KNQ41" s="1" t="s">
        <v>41</v>
      </c>
      <c r="KNS41" s="1" t="s">
        <v>41</v>
      </c>
      <c r="KNU41" s="1" t="s">
        <v>41</v>
      </c>
      <c r="KNW41" s="1" t="s">
        <v>41</v>
      </c>
      <c r="KNY41" s="1" t="s">
        <v>41</v>
      </c>
      <c r="KOA41" s="1" t="s">
        <v>41</v>
      </c>
      <c r="KOC41" s="1" t="s">
        <v>41</v>
      </c>
      <c r="KOE41" s="1" t="s">
        <v>41</v>
      </c>
      <c r="KOG41" s="1" t="s">
        <v>41</v>
      </c>
      <c r="KOI41" s="1" t="s">
        <v>41</v>
      </c>
      <c r="KOK41" s="1" t="s">
        <v>41</v>
      </c>
      <c r="KOM41" s="1" t="s">
        <v>41</v>
      </c>
      <c r="KOO41" s="1" t="s">
        <v>41</v>
      </c>
      <c r="KOQ41" s="1" t="s">
        <v>41</v>
      </c>
      <c r="KOS41" s="1" t="s">
        <v>41</v>
      </c>
      <c r="KOU41" s="1" t="s">
        <v>41</v>
      </c>
      <c r="KOW41" s="1" t="s">
        <v>41</v>
      </c>
      <c r="KOY41" s="1" t="s">
        <v>41</v>
      </c>
      <c r="KPA41" s="1" t="s">
        <v>41</v>
      </c>
      <c r="KPC41" s="1" t="s">
        <v>41</v>
      </c>
      <c r="KPE41" s="1" t="s">
        <v>41</v>
      </c>
      <c r="KPG41" s="1" t="s">
        <v>41</v>
      </c>
      <c r="KPI41" s="1" t="s">
        <v>41</v>
      </c>
      <c r="KPK41" s="1" t="s">
        <v>41</v>
      </c>
      <c r="KPM41" s="1" t="s">
        <v>41</v>
      </c>
      <c r="KPO41" s="1" t="s">
        <v>41</v>
      </c>
      <c r="KPQ41" s="1" t="s">
        <v>41</v>
      </c>
      <c r="KPS41" s="1" t="s">
        <v>41</v>
      </c>
      <c r="KPU41" s="1" t="s">
        <v>41</v>
      </c>
      <c r="KPW41" s="1" t="s">
        <v>41</v>
      </c>
      <c r="KPY41" s="1" t="s">
        <v>41</v>
      </c>
      <c r="KQA41" s="1" t="s">
        <v>41</v>
      </c>
      <c r="KQC41" s="1" t="s">
        <v>41</v>
      </c>
      <c r="KQE41" s="1" t="s">
        <v>41</v>
      </c>
      <c r="KQG41" s="1" t="s">
        <v>41</v>
      </c>
      <c r="KQI41" s="1" t="s">
        <v>41</v>
      </c>
      <c r="KQK41" s="1" t="s">
        <v>41</v>
      </c>
      <c r="KQM41" s="1" t="s">
        <v>41</v>
      </c>
      <c r="KQO41" s="1" t="s">
        <v>41</v>
      </c>
      <c r="KQQ41" s="1" t="s">
        <v>41</v>
      </c>
      <c r="KQS41" s="1" t="s">
        <v>41</v>
      </c>
      <c r="KQU41" s="1" t="s">
        <v>41</v>
      </c>
      <c r="KQW41" s="1" t="s">
        <v>41</v>
      </c>
      <c r="KQY41" s="1" t="s">
        <v>41</v>
      </c>
      <c r="KRA41" s="1" t="s">
        <v>41</v>
      </c>
      <c r="KRC41" s="1" t="s">
        <v>41</v>
      </c>
      <c r="KRE41" s="1" t="s">
        <v>41</v>
      </c>
      <c r="KRG41" s="1" t="s">
        <v>41</v>
      </c>
      <c r="KRI41" s="1" t="s">
        <v>41</v>
      </c>
      <c r="KRK41" s="1" t="s">
        <v>41</v>
      </c>
      <c r="KRM41" s="1" t="s">
        <v>41</v>
      </c>
      <c r="KRO41" s="1" t="s">
        <v>41</v>
      </c>
      <c r="KRQ41" s="1" t="s">
        <v>41</v>
      </c>
      <c r="KRS41" s="1" t="s">
        <v>41</v>
      </c>
      <c r="KRU41" s="1" t="s">
        <v>41</v>
      </c>
      <c r="KRW41" s="1" t="s">
        <v>41</v>
      </c>
      <c r="KRY41" s="1" t="s">
        <v>41</v>
      </c>
      <c r="KSA41" s="1" t="s">
        <v>41</v>
      </c>
      <c r="KSC41" s="1" t="s">
        <v>41</v>
      </c>
      <c r="KSE41" s="1" t="s">
        <v>41</v>
      </c>
      <c r="KSG41" s="1" t="s">
        <v>41</v>
      </c>
      <c r="KSI41" s="1" t="s">
        <v>41</v>
      </c>
      <c r="KSK41" s="1" t="s">
        <v>41</v>
      </c>
      <c r="KSM41" s="1" t="s">
        <v>41</v>
      </c>
      <c r="KSO41" s="1" t="s">
        <v>41</v>
      </c>
      <c r="KSQ41" s="1" t="s">
        <v>41</v>
      </c>
      <c r="KSS41" s="1" t="s">
        <v>41</v>
      </c>
      <c r="KSU41" s="1" t="s">
        <v>41</v>
      </c>
      <c r="KSW41" s="1" t="s">
        <v>41</v>
      </c>
      <c r="KSY41" s="1" t="s">
        <v>41</v>
      </c>
      <c r="KTA41" s="1" t="s">
        <v>41</v>
      </c>
      <c r="KTC41" s="1" t="s">
        <v>41</v>
      </c>
      <c r="KTE41" s="1" t="s">
        <v>41</v>
      </c>
      <c r="KTG41" s="1" t="s">
        <v>41</v>
      </c>
      <c r="KTI41" s="1" t="s">
        <v>41</v>
      </c>
      <c r="KTK41" s="1" t="s">
        <v>41</v>
      </c>
      <c r="KTM41" s="1" t="s">
        <v>41</v>
      </c>
      <c r="KTO41" s="1" t="s">
        <v>41</v>
      </c>
      <c r="KTQ41" s="1" t="s">
        <v>41</v>
      </c>
      <c r="KTS41" s="1" t="s">
        <v>41</v>
      </c>
      <c r="KTU41" s="1" t="s">
        <v>41</v>
      </c>
      <c r="KTW41" s="1" t="s">
        <v>41</v>
      </c>
      <c r="KTY41" s="1" t="s">
        <v>41</v>
      </c>
      <c r="KUA41" s="1" t="s">
        <v>41</v>
      </c>
      <c r="KUC41" s="1" t="s">
        <v>41</v>
      </c>
      <c r="KUE41" s="1" t="s">
        <v>41</v>
      </c>
      <c r="KUG41" s="1" t="s">
        <v>41</v>
      </c>
      <c r="KUI41" s="1" t="s">
        <v>41</v>
      </c>
      <c r="KUK41" s="1" t="s">
        <v>41</v>
      </c>
      <c r="KUM41" s="1" t="s">
        <v>41</v>
      </c>
      <c r="KUO41" s="1" t="s">
        <v>41</v>
      </c>
      <c r="KUQ41" s="1" t="s">
        <v>41</v>
      </c>
      <c r="KUS41" s="1" t="s">
        <v>41</v>
      </c>
      <c r="KUU41" s="1" t="s">
        <v>41</v>
      </c>
      <c r="KUW41" s="1" t="s">
        <v>41</v>
      </c>
      <c r="KUY41" s="1" t="s">
        <v>41</v>
      </c>
      <c r="KVA41" s="1" t="s">
        <v>41</v>
      </c>
      <c r="KVC41" s="1" t="s">
        <v>41</v>
      </c>
      <c r="KVE41" s="1" t="s">
        <v>41</v>
      </c>
      <c r="KVG41" s="1" t="s">
        <v>41</v>
      </c>
      <c r="KVI41" s="1" t="s">
        <v>41</v>
      </c>
      <c r="KVK41" s="1" t="s">
        <v>41</v>
      </c>
      <c r="KVM41" s="1" t="s">
        <v>41</v>
      </c>
      <c r="KVO41" s="1" t="s">
        <v>41</v>
      </c>
      <c r="KVQ41" s="1" t="s">
        <v>41</v>
      </c>
      <c r="KVS41" s="1" t="s">
        <v>41</v>
      </c>
      <c r="KVU41" s="1" t="s">
        <v>41</v>
      </c>
      <c r="KVW41" s="1" t="s">
        <v>41</v>
      </c>
      <c r="KVY41" s="1" t="s">
        <v>41</v>
      </c>
      <c r="KWA41" s="1" t="s">
        <v>41</v>
      </c>
      <c r="KWC41" s="1" t="s">
        <v>41</v>
      </c>
      <c r="KWE41" s="1" t="s">
        <v>41</v>
      </c>
      <c r="KWG41" s="1" t="s">
        <v>41</v>
      </c>
      <c r="KWI41" s="1" t="s">
        <v>41</v>
      </c>
      <c r="KWK41" s="1" t="s">
        <v>41</v>
      </c>
      <c r="KWM41" s="1" t="s">
        <v>41</v>
      </c>
      <c r="KWO41" s="1" t="s">
        <v>41</v>
      </c>
      <c r="KWQ41" s="1" t="s">
        <v>41</v>
      </c>
      <c r="KWS41" s="1" t="s">
        <v>41</v>
      </c>
      <c r="KWU41" s="1" t="s">
        <v>41</v>
      </c>
      <c r="KWW41" s="1" t="s">
        <v>41</v>
      </c>
      <c r="KWY41" s="1" t="s">
        <v>41</v>
      </c>
      <c r="KXA41" s="1" t="s">
        <v>41</v>
      </c>
      <c r="KXC41" s="1" t="s">
        <v>41</v>
      </c>
      <c r="KXE41" s="1" t="s">
        <v>41</v>
      </c>
      <c r="KXG41" s="1" t="s">
        <v>41</v>
      </c>
      <c r="KXI41" s="1" t="s">
        <v>41</v>
      </c>
      <c r="KXK41" s="1" t="s">
        <v>41</v>
      </c>
      <c r="KXM41" s="1" t="s">
        <v>41</v>
      </c>
      <c r="KXO41" s="1" t="s">
        <v>41</v>
      </c>
      <c r="KXQ41" s="1" t="s">
        <v>41</v>
      </c>
      <c r="KXS41" s="1" t="s">
        <v>41</v>
      </c>
      <c r="KXU41" s="1" t="s">
        <v>41</v>
      </c>
      <c r="KXW41" s="1" t="s">
        <v>41</v>
      </c>
      <c r="KXY41" s="1" t="s">
        <v>41</v>
      </c>
      <c r="KYA41" s="1" t="s">
        <v>41</v>
      </c>
      <c r="KYC41" s="1" t="s">
        <v>41</v>
      </c>
      <c r="KYE41" s="1" t="s">
        <v>41</v>
      </c>
      <c r="KYG41" s="1" t="s">
        <v>41</v>
      </c>
      <c r="KYI41" s="1" t="s">
        <v>41</v>
      </c>
      <c r="KYK41" s="1" t="s">
        <v>41</v>
      </c>
      <c r="KYM41" s="1" t="s">
        <v>41</v>
      </c>
      <c r="KYO41" s="1" t="s">
        <v>41</v>
      </c>
      <c r="KYQ41" s="1" t="s">
        <v>41</v>
      </c>
      <c r="KYS41" s="1" t="s">
        <v>41</v>
      </c>
      <c r="KYU41" s="1" t="s">
        <v>41</v>
      </c>
      <c r="KYW41" s="1" t="s">
        <v>41</v>
      </c>
      <c r="KYY41" s="1" t="s">
        <v>41</v>
      </c>
      <c r="KZA41" s="1" t="s">
        <v>41</v>
      </c>
      <c r="KZC41" s="1" t="s">
        <v>41</v>
      </c>
      <c r="KZE41" s="1" t="s">
        <v>41</v>
      </c>
      <c r="KZG41" s="1" t="s">
        <v>41</v>
      </c>
      <c r="KZI41" s="1" t="s">
        <v>41</v>
      </c>
      <c r="KZK41" s="1" t="s">
        <v>41</v>
      </c>
      <c r="KZM41" s="1" t="s">
        <v>41</v>
      </c>
      <c r="KZO41" s="1" t="s">
        <v>41</v>
      </c>
      <c r="KZQ41" s="1" t="s">
        <v>41</v>
      </c>
      <c r="KZS41" s="1" t="s">
        <v>41</v>
      </c>
      <c r="KZU41" s="1" t="s">
        <v>41</v>
      </c>
      <c r="KZW41" s="1" t="s">
        <v>41</v>
      </c>
      <c r="KZY41" s="1" t="s">
        <v>41</v>
      </c>
      <c r="LAA41" s="1" t="s">
        <v>41</v>
      </c>
      <c r="LAC41" s="1" t="s">
        <v>41</v>
      </c>
      <c r="LAE41" s="1" t="s">
        <v>41</v>
      </c>
      <c r="LAG41" s="1" t="s">
        <v>41</v>
      </c>
      <c r="LAI41" s="1" t="s">
        <v>41</v>
      </c>
      <c r="LAK41" s="1" t="s">
        <v>41</v>
      </c>
      <c r="LAM41" s="1" t="s">
        <v>41</v>
      </c>
      <c r="LAO41" s="1" t="s">
        <v>41</v>
      </c>
      <c r="LAQ41" s="1" t="s">
        <v>41</v>
      </c>
      <c r="LAS41" s="1" t="s">
        <v>41</v>
      </c>
      <c r="LAU41" s="1" t="s">
        <v>41</v>
      </c>
      <c r="LAW41" s="1" t="s">
        <v>41</v>
      </c>
      <c r="LAY41" s="1" t="s">
        <v>41</v>
      </c>
      <c r="LBA41" s="1" t="s">
        <v>41</v>
      </c>
      <c r="LBC41" s="1" t="s">
        <v>41</v>
      </c>
      <c r="LBE41" s="1" t="s">
        <v>41</v>
      </c>
      <c r="LBG41" s="1" t="s">
        <v>41</v>
      </c>
      <c r="LBI41" s="1" t="s">
        <v>41</v>
      </c>
      <c r="LBK41" s="1" t="s">
        <v>41</v>
      </c>
      <c r="LBM41" s="1" t="s">
        <v>41</v>
      </c>
      <c r="LBO41" s="1" t="s">
        <v>41</v>
      </c>
      <c r="LBQ41" s="1" t="s">
        <v>41</v>
      </c>
      <c r="LBS41" s="1" t="s">
        <v>41</v>
      </c>
      <c r="LBU41" s="1" t="s">
        <v>41</v>
      </c>
      <c r="LBW41" s="1" t="s">
        <v>41</v>
      </c>
      <c r="LBY41" s="1" t="s">
        <v>41</v>
      </c>
      <c r="LCA41" s="1" t="s">
        <v>41</v>
      </c>
      <c r="LCC41" s="1" t="s">
        <v>41</v>
      </c>
      <c r="LCE41" s="1" t="s">
        <v>41</v>
      </c>
      <c r="LCG41" s="1" t="s">
        <v>41</v>
      </c>
      <c r="LCI41" s="1" t="s">
        <v>41</v>
      </c>
      <c r="LCK41" s="1" t="s">
        <v>41</v>
      </c>
      <c r="LCM41" s="1" t="s">
        <v>41</v>
      </c>
      <c r="LCO41" s="1" t="s">
        <v>41</v>
      </c>
      <c r="LCQ41" s="1" t="s">
        <v>41</v>
      </c>
      <c r="LCS41" s="1" t="s">
        <v>41</v>
      </c>
      <c r="LCU41" s="1" t="s">
        <v>41</v>
      </c>
      <c r="LCW41" s="1" t="s">
        <v>41</v>
      </c>
      <c r="LCY41" s="1" t="s">
        <v>41</v>
      </c>
      <c r="LDA41" s="1" t="s">
        <v>41</v>
      </c>
      <c r="LDC41" s="1" t="s">
        <v>41</v>
      </c>
      <c r="LDE41" s="1" t="s">
        <v>41</v>
      </c>
      <c r="LDG41" s="1" t="s">
        <v>41</v>
      </c>
      <c r="LDI41" s="1" t="s">
        <v>41</v>
      </c>
      <c r="LDK41" s="1" t="s">
        <v>41</v>
      </c>
      <c r="LDM41" s="1" t="s">
        <v>41</v>
      </c>
      <c r="LDO41" s="1" t="s">
        <v>41</v>
      </c>
      <c r="LDQ41" s="1" t="s">
        <v>41</v>
      </c>
      <c r="LDS41" s="1" t="s">
        <v>41</v>
      </c>
      <c r="LDU41" s="1" t="s">
        <v>41</v>
      </c>
      <c r="LDW41" s="1" t="s">
        <v>41</v>
      </c>
      <c r="LDY41" s="1" t="s">
        <v>41</v>
      </c>
      <c r="LEA41" s="1" t="s">
        <v>41</v>
      </c>
      <c r="LEC41" s="1" t="s">
        <v>41</v>
      </c>
      <c r="LEE41" s="1" t="s">
        <v>41</v>
      </c>
      <c r="LEG41" s="1" t="s">
        <v>41</v>
      </c>
      <c r="LEI41" s="1" t="s">
        <v>41</v>
      </c>
      <c r="LEK41" s="1" t="s">
        <v>41</v>
      </c>
      <c r="LEM41" s="1" t="s">
        <v>41</v>
      </c>
      <c r="LEO41" s="1" t="s">
        <v>41</v>
      </c>
      <c r="LEQ41" s="1" t="s">
        <v>41</v>
      </c>
      <c r="LES41" s="1" t="s">
        <v>41</v>
      </c>
      <c r="LEU41" s="1" t="s">
        <v>41</v>
      </c>
      <c r="LEW41" s="1" t="s">
        <v>41</v>
      </c>
      <c r="LEY41" s="1" t="s">
        <v>41</v>
      </c>
      <c r="LFA41" s="1" t="s">
        <v>41</v>
      </c>
      <c r="LFC41" s="1" t="s">
        <v>41</v>
      </c>
      <c r="LFE41" s="1" t="s">
        <v>41</v>
      </c>
      <c r="LFG41" s="1" t="s">
        <v>41</v>
      </c>
      <c r="LFI41" s="1" t="s">
        <v>41</v>
      </c>
      <c r="LFK41" s="1" t="s">
        <v>41</v>
      </c>
      <c r="LFM41" s="1" t="s">
        <v>41</v>
      </c>
      <c r="LFO41" s="1" t="s">
        <v>41</v>
      </c>
      <c r="LFQ41" s="1" t="s">
        <v>41</v>
      </c>
      <c r="LFS41" s="1" t="s">
        <v>41</v>
      </c>
      <c r="LFU41" s="1" t="s">
        <v>41</v>
      </c>
      <c r="LFW41" s="1" t="s">
        <v>41</v>
      </c>
      <c r="LFY41" s="1" t="s">
        <v>41</v>
      </c>
      <c r="LGA41" s="1" t="s">
        <v>41</v>
      </c>
      <c r="LGC41" s="1" t="s">
        <v>41</v>
      </c>
      <c r="LGE41" s="1" t="s">
        <v>41</v>
      </c>
      <c r="LGG41" s="1" t="s">
        <v>41</v>
      </c>
      <c r="LGI41" s="1" t="s">
        <v>41</v>
      </c>
      <c r="LGK41" s="1" t="s">
        <v>41</v>
      </c>
      <c r="LGM41" s="1" t="s">
        <v>41</v>
      </c>
      <c r="LGO41" s="1" t="s">
        <v>41</v>
      </c>
      <c r="LGQ41" s="1" t="s">
        <v>41</v>
      </c>
      <c r="LGS41" s="1" t="s">
        <v>41</v>
      </c>
      <c r="LGU41" s="1" t="s">
        <v>41</v>
      </c>
      <c r="LGW41" s="1" t="s">
        <v>41</v>
      </c>
      <c r="LGY41" s="1" t="s">
        <v>41</v>
      </c>
      <c r="LHA41" s="1" t="s">
        <v>41</v>
      </c>
      <c r="LHC41" s="1" t="s">
        <v>41</v>
      </c>
      <c r="LHE41" s="1" t="s">
        <v>41</v>
      </c>
      <c r="LHG41" s="1" t="s">
        <v>41</v>
      </c>
      <c r="LHI41" s="1" t="s">
        <v>41</v>
      </c>
      <c r="LHK41" s="1" t="s">
        <v>41</v>
      </c>
      <c r="LHM41" s="1" t="s">
        <v>41</v>
      </c>
      <c r="LHO41" s="1" t="s">
        <v>41</v>
      </c>
      <c r="LHQ41" s="1" t="s">
        <v>41</v>
      </c>
      <c r="LHS41" s="1" t="s">
        <v>41</v>
      </c>
      <c r="LHU41" s="1" t="s">
        <v>41</v>
      </c>
      <c r="LHW41" s="1" t="s">
        <v>41</v>
      </c>
      <c r="LHY41" s="1" t="s">
        <v>41</v>
      </c>
      <c r="LIA41" s="1" t="s">
        <v>41</v>
      </c>
      <c r="LIC41" s="1" t="s">
        <v>41</v>
      </c>
      <c r="LIE41" s="1" t="s">
        <v>41</v>
      </c>
      <c r="LIG41" s="1" t="s">
        <v>41</v>
      </c>
      <c r="LII41" s="1" t="s">
        <v>41</v>
      </c>
      <c r="LIK41" s="1" t="s">
        <v>41</v>
      </c>
      <c r="LIM41" s="1" t="s">
        <v>41</v>
      </c>
      <c r="LIO41" s="1" t="s">
        <v>41</v>
      </c>
      <c r="LIQ41" s="1" t="s">
        <v>41</v>
      </c>
      <c r="LIS41" s="1" t="s">
        <v>41</v>
      </c>
      <c r="LIU41" s="1" t="s">
        <v>41</v>
      </c>
      <c r="LIW41" s="1" t="s">
        <v>41</v>
      </c>
      <c r="LIY41" s="1" t="s">
        <v>41</v>
      </c>
      <c r="LJA41" s="1" t="s">
        <v>41</v>
      </c>
      <c r="LJC41" s="1" t="s">
        <v>41</v>
      </c>
      <c r="LJE41" s="1" t="s">
        <v>41</v>
      </c>
      <c r="LJG41" s="1" t="s">
        <v>41</v>
      </c>
      <c r="LJI41" s="1" t="s">
        <v>41</v>
      </c>
      <c r="LJK41" s="1" t="s">
        <v>41</v>
      </c>
      <c r="LJM41" s="1" t="s">
        <v>41</v>
      </c>
      <c r="LJO41" s="1" t="s">
        <v>41</v>
      </c>
      <c r="LJQ41" s="1" t="s">
        <v>41</v>
      </c>
      <c r="LJS41" s="1" t="s">
        <v>41</v>
      </c>
      <c r="LJU41" s="1" t="s">
        <v>41</v>
      </c>
      <c r="LJW41" s="1" t="s">
        <v>41</v>
      </c>
      <c r="LJY41" s="1" t="s">
        <v>41</v>
      </c>
      <c r="LKA41" s="1" t="s">
        <v>41</v>
      </c>
      <c r="LKC41" s="1" t="s">
        <v>41</v>
      </c>
      <c r="LKE41" s="1" t="s">
        <v>41</v>
      </c>
      <c r="LKG41" s="1" t="s">
        <v>41</v>
      </c>
      <c r="LKI41" s="1" t="s">
        <v>41</v>
      </c>
      <c r="LKK41" s="1" t="s">
        <v>41</v>
      </c>
      <c r="LKM41" s="1" t="s">
        <v>41</v>
      </c>
      <c r="LKO41" s="1" t="s">
        <v>41</v>
      </c>
      <c r="LKQ41" s="1" t="s">
        <v>41</v>
      </c>
      <c r="LKS41" s="1" t="s">
        <v>41</v>
      </c>
      <c r="LKU41" s="1" t="s">
        <v>41</v>
      </c>
      <c r="LKW41" s="1" t="s">
        <v>41</v>
      </c>
      <c r="LKY41" s="1" t="s">
        <v>41</v>
      </c>
      <c r="LLA41" s="1" t="s">
        <v>41</v>
      </c>
      <c r="LLC41" s="1" t="s">
        <v>41</v>
      </c>
      <c r="LLE41" s="1" t="s">
        <v>41</v>
      </c>
      <c r="LLG41" s="1" t="s">
        <v>41</v>
      </c>
      <c r="LLI41" s="1" t="s">
        <v>41</v>
      </c>
      <c r="LLK41" s="1" t="s">
        <v>41</v>
      </c>
      <c r="LLM41" s="1" t="s">
        <v>41</v>
      </c>
      <c r="LLO41" s="1" t="s">
        <v>41</v>
      </c>
      <c r="LLQ41" s="1" t="s">
        <v>41</v>
      </c>
      <c r="LLS41" s="1" t="s">
        <v>41</v>
      </c>
      <c r="LLU41" s="1" t="s">
        <v>41</v>
      </c>
      <c r="LLW41" s="1" t="s">
        <v>41</v>
      </c>
      <c r="LLY41" s="1" t="s">
        <v>41</v>
      </c>
      <c r="LMA41" s="1" t="s">
        <v>41</v>
      </c>
      <c r="LMC41" s="1" t="s">
        <v>41</v>
      </c>
      <c r="LME41" s="1" t="s">
        <v>41</v>
      </c>
      <c r="LMG41" s="1" t="s">
        <v>41</v>
      </c>
      <c r="LMI41" s="1" t="s">
        <v>41</v>
      </c>
      <c r="LMK41" s="1" t="s">
        <v>41</v>
      </c>
      <c r="LMM41" s="1" t="s">
        <v>41</v>
      </c>
      <c r="LMO41" s="1" t="s">
        <v>41</v>
      </c>
      <c r="LMQ41" s="1" t="s">
        <v>41</v>
      </c>
      <c r="LMS41" s="1" t="s">
        <v>41</v>
      </c>
      <c r="LMU41" s="1" t="s">
        <v>41</v>
      </c>
      <c r="LMW41" s="1" t="s">
        <v>41</v>
      </c>
      <c r="LMY41" s="1" t="s">
        <v>41</v>
      </c>
      <c r="LNA41" s="1" t="s">
        <v>41</v>
      </c>
      <c r="LNC41" s="1" t="s">
        <v>41</v>
      </c>
      <c r="LNE41" s="1" t="s">
        <v>41</v>
      </c>
      <c r="LNG41" s="1" t="s">
        <v>41</v>
      </c>
      <c r="LNI41" s="1" t="s">
        <v>41</v>
      </c>
      <c r="LNK41" s="1" t="s">
        <v>41</v>
      </c>
      <c r="LNM41" s="1" t="s">
        <v>41</v>
      </c>
      <c r="LNO41" s="1" t="s">
        <v>41</v>
      </c>
      <c r="LNQ41" s="1" t="s">
        <v>41</v>
      </c>
      <c r="LNS41" s="1" t="s">
        <v>41</v>
      </c>
      <c r="LNU41" s="1" t="s">
        <v>41</v>
      </c>
      <c r="LNW41" s="1" t="s">
        <v>41</v>
      </c>
      <c r="LNY41" s="1" t="s">
        <v>41</v>
      </c>
      <c r="LOA41" s="1" t="s">
        <v>41</v>
      </c>
      <c r="LOC41" s="1" t="s">
        <v>41</v>
      </c>
      <c r="LOE41" s="1" t="s">
        <v>41</v>
      </c>
      <c r="LOG41" s="1" t="s">
        <v>41</v>
      </c>
      <c r="LOI41" s="1" t="s">
        <v>41</v>
      </c>
      <c r="LOK41" s="1" t="s">
        <v>41</v>
      </c>
      <c r="LOM41" s="1" t="s">
        <v>41</v>
      </c>
      <c r="LOO41" s="1" t="s">
        <v>41</v>
      </c>
      <c r="LOQ41" s="1" t="s">
        <v>41</v>
      </c>
      <c r="LOS41" s="1" t="s">
        <v>41</v>
      </c>
      <c r="LOU41" s="1" t="s">
        <v>41</v>
      </c>
      <c r="LOW41" s="1" t="s">
        <v>41</v>
      </c>
      <c r="LOY41" s="1" t="s">
        <v>41</v>
      </c>
      <c r="LPA41" s="1" t="s">
        <v>41</v>
      </c>
      <c r="LPC41" s="1" t="s">
        <v>41</v>
      </c>
      <c r="LPE41" s="1" t="s">
        <v>41</v>
      </c>
      <c r="LPG41" s="1" t="s">
        <v>41</v>
      </c>
      <c r="LPI41" s="1" t="s">
        <v>41</v>
      </c>
      <c r="LPK41" s="1" t="s">
        <v>41</v>
      </c>
      <c r="LPM41" s="1" t="s">
        <v>41</v>
      </c>
      <c r="LPO41" s="1" t="s">
        <v>41</v>
      </c>
      <c r="LPQ41" s="1" t="s">
        <v>41</v>
      </c>
      <c r="LPS41" s="1" t="s">
        <v>41</v>
      </c>
      <c r="LPU41" s="1" t="s">
        <v>41</v>
      </c>
      <c r="LPW41" s="1" t="s">
        <v>41</v>
      </c>
      <c r="LPY41" s="1" t="s">
        <v>41</v>
      </c>
      <c r="LQA41" s="1" t="s">
        <v>41</v>
      </c>
      <c r="LQC41" s="1" t="s">
        <v>41</v>
      </c>
      <c r="LQE41" s="1" t="s">
        <v>41</v>
      </c>
      <c r="LQG41" s="1" t="s">
        <v>41</v>
      </c>
      <c r="LQI41" s="1" t="s">
        <v>41</v>
      </c>
      <c r="LQK41" s="1" t="s">
        <v>41</v>
      </c>
      <c r="LQM41" s="1" t="s">
        <v>41</v>
      </c>
      <c r="LQO41" s="1" t="s">
        <v>41</v>
      </c>
      <c r="LQQ41" s="1" t="s">
        <v>41</v>
      </c>
      <c r="LQS41" s="1" t="s">
        <v>41</v>
      </c>
      <c r="LQU41" s="1" t="s">
        <v>41</v>
      </c>
      <c r="LQW41" s="1" t="s">
        <v>41</v>
      </c>
      <c r="LQY41" s="1" t="s">
        <v>41</v>
      </c>
      <c r="LRA41" s="1" t="s">
        <v>41</v>
      </c>
      <c r="LRC41" s="1" t="s">
        <v>41</v>
      </c>
      <c r="LRE41" s="1" t="s">
        <v>41</v>
      </c>
      <c r="LRG41" s="1" t="s">
        <v>41</v>
      </c>
      <c r="LRI41" s="1" t="s">
        <v>41</v>
      </c>
      <c r="LRK41" s="1" t="s">
        <v>41</v>
      </c>
      <c r="LRM41" s="1" t="s">
        <v>41</v>
      </c>
      <c r="LRO41" s="1" t="s">
        <v>41</v>
      </c>
      <c r="LRQ41" s="1" t="s">
        <v>41</v>
      </c>
      <c r="LRS41" s="1" t="s">
        <v>41</v>
      </c>
      <c r="LRU41" s="1" t="s">
        <v>41</v>
      </c>
      <c r="LRW41" s="1" t="s">
        <v>41</v>
      </c>
      <c r="LRY41" s="1" t="s">
        <v>41</v>
      </c>
      <c r="LSA41" s="1" t="s">
        <v>41</v>
      </c>
      <c r="LSC41" s="1" t="s">
        <v>41</v>
      </c>
      <c r="LSE41" s="1" t="s">
        <v>41</v>
      </c>
      <c r="LSG41" s="1" t="s">
        <v>41</v>
      </c>
      <c r="LSI41" s="1" t="s">
        <v>41</v>
      </c>
      <c r="LSK41" s="1" t="s">
        <v>41</v>
      </c>
      <c r="LSM41" s="1" t="s">
        <v>41</v>
      </c>
      <c r="LSO41" s="1" t="s">
        <v>41</v>
      </c>
      <c r="LSQ41" s="1" t="s">
        <v>41</v>
      </c>
      <c r="LSS41" s="1" t="s">
        <v>41</v>
      </c>
      <c r="LSU41" s="1" t="s">
        <v>41</v>
      </c>
      <c r="LSW41" s="1" t="s">
        <v>41</v>
      </c>
      <c r="LSY41" s="1" t="s">
        <v>41</v>
      </c>
      <c r="LTA41" s="1" t="s">
        <v>41</v>
      </c>
      <c r="LTC41" s="1" t="s">
        <v>41</v>
      </c>
      <c r="LTE41" s="1" t="s">
        <v>41</v>
      </c>
      <c r="LTG41" s="1" t="s">
        <v>41</v>
      </c>
      <c r="LTI41" s="1" t="s">
        <v>41</v>
      </c>
      <c r="LTK41" s="1" t="s">
        <v>41</v>
      </c>
      <c r="LTM41" s="1" t="s">
        <v>41</v>
      </c>
      <c r="LTO41" s="1" t="s">
        <v>41</v>
      </c>
      <c r="LTQ41" s="1" t="s">
        <v>41</v>
      </c>
      <c r="LTS41" s="1" t="s">
        <v>41</v>
      </c>
      <c r="LTU41" s="1" t="s">
        <v>41</v>
      </c>
      <c r="LTW41" s="1" t="s">
        <v>41</v>
      </c>
      <c r="LTY41" s="1" t="s">
        <v>41</v>
      </c>
      <c r="LUA41" s="1" t="s">
        <v>41</v>
      </c>
      <c r="LUC41" s="1" t="s">
        <v>41</v>
      </c>
      <c r="LUE41" s="1" t="s">
        <v>41</v>
      </c>
      <c r="LUG41" s="1" t="s">
        <v>41</v>
      </c>
      <c r="LUI41" s="1" t="s">
        <v>41</v>
      </c>
      <c r="LUK41" s="1" t="s">
        <v>41</v>
      </c>
      <c r="LUM41" s="1" t="s">
        <v>41</v>
      </c>
      <c r="LUO41" s="1" t="s">
        <v>41</v>
      </c>
      <c r="LUQ41" s="1" t="s">
        <v>41</v>
      </c>
      <c r="LUS41" s="1" t="s">
        <v>41</v>
      </c>
      <c r="LUU41" s="1" t="s">
        <v>41</v>
      </c>
      <c r="LUW41" s="1" t="s">
        <v>41</v>
      </c>
      <c r="LUY41" s="1" t="s">
        <v>41</v>
      </c>
      <c r="LVA41" s="1" t="s">
        <v>41</v>
      </c>
      <c r="LVC41" s="1" t="s">
        <v>41</v>
      </c>
      <c r="LVE41" s="1" t="s">
        <v>41</v>
      </c>
      <c r="LVG41" s="1" t="s">
        <v>41</v>
      </c>
      <c r="LVI41" s="1" t="s">
        <v>41</v>
      </c>
      <c r="LVK41" s="1" t="s">
        <v>41</v>
      </c>
      <c r="LVM41" s="1" t="s">
        <v>41</v>
      </c>
      <c r="LVO41" s="1" t="s">
        <v>41</v>
      </c>
      <c r="LVQ41" s="1" t="s">
        <v>41</v>
      </c>
      <c r="LVS41" s="1" t="s">
        <v>41</v>
      </c>
      <c r="LVU41" s="1" t="s">
        <v>41</v>
      </c>
      <c r="LVW41" s="1" t="s">
        <v>41</v>
      </c>
      <c r="LVY41" s="1" t="s">
        <v>41</v>
      </c>
      <c r="LWA41" s="1" t="s">
        <v>41</v>
      </c>
      <c r="LWC41" s="1" t="s">
        <v>41</v>
      </c>
      <c r="LWE41" s="1" t="s">
        <v>41</v>
      </c>
      <c r="LWG41" s="1" t="s">
        <v>41</v>
      </c>
      <c r="LWI41" s="1" t="s">
        <v>41</v>
      </c>
      <c r="LWK41" s="1" t="s">
        <v>41</v>
      </c>
      <c r="LWM41" s="1" t="s">
        <v>41</v>
      </c>
      <c r="LWO41" s="1" t="s">
        <v>41</v>
      </c>
      <c r="LWQ41" s="1" t="s">
        <v>41</v>
      </c>
      <c r="LWS41" s="1" t="s">
        <v>41</v>
      </c>
      <c r="LWU41" s="1" t="s">
        <v>41</v>
      </c>
      <c r="LWW41" s="1" t="s">
        <v>41</v>
      </c>
      <c r="LWY41" s="1" t="s">
        <v>41</v>
      </c>
      <c r="LXA41" s="1" t="s">
        <v>41</v>
      </c>
      <c r="LXC41" s="1" t="s">
        <v>41</v>
      </c>
      <c r="LXE41" s="1" t="s">
        <v>41</v>
      </c>
      <c r="LXG41" s="1" t="s">
        <v>41</v>
      </c>
      <c r="LXI41" s="1" t="s">
        <v>41</v>
      </c>
      <c r="LXK41" s="1" t="s">
        <v>41</v>
      </c>
      <c r="LXM41" s="1" t="s">
        <v>41</v>
      </c>
      <c r="LXO41" s="1" t="s">
        <v>41</v>
      </c>
      <c r="LXQ41" s="1" t="s">
        <v>41</v>
      </c>
      <c r="LXS41" s="1" t="s">
        <v>41</v>
      </c>
      <c r="LXU41" s="1" t="s">
        <v>41</v>
      </c>
      <c r="LXW41" s="1" t="s">
        <v>41</v>
      </c>
      <c r="LXY41" s="1" t="s">
        <v>41</v>
      </c>
      <c r="LYA41" s="1" t="s">
        <v>41</v>
      </c>
      <c r="LYC41" s="1" t="s">
        <v>41</v>
      </c>
      <c r="LYE41" s="1" t="s">
        <v>41</v>
      </c>
      <c r="LYG41" s="1" t="s">
        <v>41</v>
      </c>
      <c r="LYI41" s="1" t="s">
        <v>41</v>
      </c>
      <c r="LYK41" s="1" t="s">
        <v>41</v>
      </c>
      <c r="LYM41" s="1" t="s">
        <v>41</v>
      </c>
      <c r="LYO41" s="1" t="s">
        <v>41</v>
      </c>
      <c r="LYQ41" s="1" t="s">
        <v>41</v>
      </c>
      <c r="LYS41" s="1" t="s">
        <v>41</v>
      </c>
      <c r="LYU41" s="1" t="s">
        <v>41</v>
      </c>
      <c r="LYW41" s="1" t="s">
        <v>41</v>
      </c>
      <c r="LYY41" s="1" t="s">
        <v>41</v>
      </c>
      <c r="LZA41" s="1" t="s">
        <v>41</v>
      </c>
      <c r="LZC41" s="1" t="s">
        <v>41</v>
      </c>
      <c r="LZE41" s="1" t="s">
        <v>41</v>
      </c>
      <c r="LZG41" s="1" t="s">
        <v>41</v>
      </c>
      <c r="LZI41" s="1" t="s">
        <v>41</v>
      </c>
      <c r="LZK41" s="1" t="s">
        <v>41</v>
      </c>
      <c r="LZM41" s="1" t="s">
        <v>41</v>
      </c>
      <c r="LZO41" s="1" t="s">
        <v>41</v>
      </c>
      <c r="LZQ41" s="1" t="s">
        <v>41</v>
      </c>
      <c r="LZS41" s="1" t="s">
        <v>41</v>
      </c>
      <c r="LZU41" s="1" t="s">
        <v>41</v>
      </c>
      <c r="LZW41" s="1" t="s">
        <v>41</v>
      </c>
      <c r="LZY41" s="1" t="s">
        <v>41</v>
      </c>
      <c r="MAA41" s="1" t="s">
        <v>41</v>
      </c>
      <c r="MAC41" s="1" t="s">
        <v>41</v>
      </c>
      <c r="MAE41" s="1" t="s">
        <v>41</v>
      </c>
      <c r="MAG41" s="1" t="s">
        <v>41</v>
      </c>
      <c r="MAI41" s="1" t="s">
        <v>41</v>
      </c>
      <c r="MAK41" s="1" t="s">
        <v>41</v>
      </c>
      <c r="MAM41" s="1" t="s">
        <v>41</v>
      </c>
      <c r="MAO41" s="1" t="s">
        <v>41</v>
      </c>
      <c r="MAQ41" s="1" t="s">
        <v>41</v>
      </c>
      <c r="MAS41" s="1" t="s">
        <v>41</v>
      </c>
      <c r="MAU41" s="1" t="s">
        <v>41</v>
      </c>
      <c r="MAW41" s="1" t="s">
        <v>41</v>
      </c>
      <c r="MAY41" s="1" t="s">
        <v>41</v>
      </c>
      <c r="MBA41" s="1" t="s">
        <v>41</v>
      </c>
      <c r="MBC41" s="1" t="s">
        <v>41</v>
      </c>
      <c r="MBE41" s="1" t="s">
        <v>41</v>
      </c>
      <c r="MBG41" s="1" t="s">
        <v>41</v>
      </c>
      <c r="MBI41" s="1" t="s">
        <v>41</v>
      </c>
      <c r="MBK41" s="1" t="s">
        <v>41</v>
      </c>
      <c r="MBM41" s="1" t="s">
        <v>41</v>
      </c>
      <c r="MBO41" s="1" t="s">
        <v>41</v>
      </c>
      <c r="MBQ41" s="1" t="s">
        <v>41</v>
      </c>
      <c r="MBS41" s="1" t="s">
        <v>41</v>
      </c>
      <c r="MBU41" s="1" t="s">
        <v>41</v>
      </c>
      <c r="MBW41" s="1" t="s">
        <v>41</v>
      </c>
      <c r="MBY41" s="1" t="s">
        <v>41</v>
      </c>
      <c r="MCA41" s="1" t="s">
        <v>41</v>
      </c>
      <c r="MCC41" s="1" t="s">
        <v>41</v>
      </c>
      <c r="MCE41" s="1" t="s">
        <v>41</v>
      </c>
      <c r="MCG41" s="1" t="s">
        <v>41</v>
      </c>
      <c r="MCI41" s="1" t="s">
        <v>41</v>
      </c>
      <c r="MCK41" s="1" t="s">
        <v>41</v>
      </c>
      <c r="MCM41" s="1" t="s">
        <v>41</v>
      </c>
      <c r="MCO41" s="1" t="s">
        <v>41</v>
      </c>
      <c r="MCQ41" s="1" t="s">
        <v>41</v>
      </c>
      <c r="MCS41" s="1" t="s">
        <v>41</v>
      </c>
      <c r="MCU41" s="1" t="s">
        <v>41</v>
      </c>
      <c r="MCW41" s="1" t="s">
        <v>41</v>
      </c>
      <c r="MCY41" s="1" t="s">
        <v>41</v>
      </c>
      <c r="MDA41" s="1" t="s">
        <v>41</v>
      </c>
      <c r="MDC41" s="1" t="s">
        <v>41</v>
      </c>
      <c r="MDE41" s="1" t="s">
        <v>41</v>
      </c>
      <c r="MDG41" s="1" t="s">
        <v>41</v>
      </c>
      <c r="MDI41" s="1" t="s">
        <v>41</v>
      </c>
      <c r="MDK41" s="1" t="s">
        <v>41</v>
      </c>
      <c r="MDM41" s="1" t="s">
        <v>41</v>
      </c>
      <c r="MDO41" s="1" t="s">
        <v>41</v>
      </c>
      <c r="MDQ41" s="1" t="s">
        <v>41</v>
      </c>
      <c r="MDS41" s="1" t="s">
        <v>41</v>
      </c>
      <c r="MDU41" s="1" t="s">
        <v>41</v>
      </c>
      <c r="MDW41" s="1" t="s">
        <v>41</v>
      </c>
      <c r="MDY41" s="1" t="s">
        <v>41</v>
      </c>
      <c r="MEA41" s="1" t="s">
        <v>41</v>
      </c>
      <c r="MEC41" s="1" t="s">
        <v>41</v>
      </c>
      <c r="MEE41" s="1" t="s">
        <v>41</v>
      </c>
      <c r="MEG41" s="1" t="s">
        <v>41</v>
      </c>
      <c r="MEI41" s="1" t="s">
        <v>41</v>
      </c>
      <c r="MEK41" s="1" t="s">
        <v>41</v>
      </c>
      <c r="MEM41" s="1" t="s">
        <v>41</v>
      </c>
      <c r="MEO41" s="1" t="s">
        <v>41</v>
      </c>
      <c r="MEQ41" s="1" t="s">
        <v>41</v>
      </c>
      <c r="MES41" s="1" t="s">
        <v>41</v>
      </c>
      <c r="MEU41" s="1" t="s">
        <v>41</v>
      </c>
      <c r="MEW41" s="1" t="s">
        <v>41</v>
      </c>
      <c r="MEY41" s="1" t="s">
        <v>41</v>
      </c>
      <c r="MFA41" s="1" t="s">
        <v>41</v>
      </c>
      <c r="MFC41" s="1" t="s">
        <v>41</v>
      </c>
      <c r="MFE41" s="1" t="s">
        <v>41</v>
      </c>
      <c r="MFG41" s="1" t="s">
        <v>41</v>
      </c>
      <c r="MFI41" s="1" t="s">
        <v>41</v>
      </c>
      <c r="MFK41" s="1" t="s">
        <v>41</v>
      </c>
      <c r="MFM41" s="1" t="s">
        <v>41</v>
      </c>
      <c r="MFO41" s="1" t="s">
        <v>41</v>
      </c>
      <c r="MFQ41" s="1" t="s">
        <v>41</v>
      </c>
      <c r="MFS41" s="1" t="s">
        <v>41</v>
      </c>
      <c r="MFU41" s="1" t="s">
        <v>41</v>
      </c>
      <c r="MFW41" s="1" t="s">
        <v>41</v>
      </c>
      <c r="MFY41" s="1" t="s">
        <v>41</v>
      </c>
      <c r="MGA41" s="1" t="s">
        <v>41</v>
      </c>
      <c r="MGC41" s="1" t="s">
        <v>41</v>
      </c>
      <c r="MGE41" s="1" t="s">
        <v>41</v>
      </c>
      <c r="MGG41" s="1" t="s">
        <v>41</v>
      </c>
      <c r="MGI41" s="1" t="s">
        <v>41</v>
      </c>
      <c r="MGK41" s="1" t="s">
        <v>41</v>
      </c>
      <c r="MGM41" s="1" t="s">
        <v>41</v>
      </c>
      <c r="MGO41" s="1" t="s">
        <v>41</v>
      </c>
      <c r="MGQ41" s="1" t="s">
        <v>41</v>
      </c>
      <c r="MGS41" s="1" t="s">
        <v>41</v>
      </c>
      <c r="MGU41" s="1" t="s">
        <v>41</v>
      </c>
      <c r="MGW41" s="1" t="s">
        <v>41</v>
      </c>
      <c r="MGY41" s="1" t="s">
        <v>41</v>
      </c>
      <c r="MHA41" s="1" t="s">
        <v>41</v>
      </c>
      <c r="MHC41" s="1" t="s">
        <v>41</v>
      </c>
      <c r="MHE41" s="1" t="s">
        <v>41</v>
      </c>
      <c r="MHG41" s="1" t="s">
        <v>41</v>
      </c>
      <c r="MHI41" s="1" t="s">
        <v>41</v>
      </c>
      <c r="MHK41" s="1" t="s">
        <v>41</v>
      </c>
      <c r="MHM41" s="1" t="s">
        <v>41</v>
      </c>
      <c r="MHO41" s="1" t="s">
        <v>41</v>
      </c>
      <c r="MHQ41" s="1" t="s">
        <v>41</v>
      </c>
      <c r="MHS41" s="1" t="s">
        <v>41</v>
      </c>
      <c r="MHU41" s="1" t="s">
        <v>41</v>
      </c>
      <c r="MHW41" s="1" t="s">
        <v>41</v>
      </c>
      <c r="MHY41" s="1" t="s">
        <v>41</v>
      </c>
      <c r="MIA41" s="1" t="s">
        <v>41</v>
      </c>
      <c r="MIC41" s="1" t="s">
        <v>41</v>
      </c>
      <c r="MIE41" s="1" t="s">
        <v>41</v>
      </c>
      <c r="MIG41" s="1" t="s">
        <v>41</v>
      </c>
      <c r="MII41" s="1" t="s">
        <v>41</v>
      </c>
      <c r="MIK41" s="1" t="s">
        <v>41</v>
      </c>
      <c r="MIM41" s="1" t="s">
        <v>41</v>
      </c>
      <c r="MIO41" s="1" t="s">
        <v>41</v>
      </c>
      <c r="MIQ41" s="1" t="s">
        <v>41</v>
      </c>
      <c r="MIS41" s="1" t="s">
        <v>41</v>
      </c>
      <c r="MIU41" s="1" t="s">
        <v>41</v>
      </c>
      <c r="MIW41" s="1" t="s">
        <v>41</v>
      </c>
      <c r="MIY41" s="1" t="s">
        <v>41</v>
      </c>
      <c r="MJA41" s="1" t="s">
        <v>41</v>
      </c>
      <c r="MJC41" s="1" t="s">
        <v>41</v>
      </c>
      <c r="MJE41" s="1" t="s">
        <v>41</v>
      </c>
      <c r="MJG41" s="1" t="s">
        <v>41</v>
      </c>
      <c r="MJI41" s="1" t="s">
        <v>41</v>
      </c>
      <c r="MJK41" s="1" t="s">
        <v>41</v>
      </c>
      <c r="MJM41" s="1" t="s">
        <v>41</v>
      </c>
      <c r="MJO41" s="1" t="s">
        <v>41</v>
      </c>
      <c r="MJQ41" s="1" t="s">
        <v>41</v>
      </c>
      <c r="MJS41" s="1" t="s">
        <v>41</v>
      </c>
      <c r="MJU41" s="1" t="s">
        <v>41</v>
      </c>
      <c r="MJW41" s="1" t="s">
        <v>41</v>
      </c>
      <c r="MJY41" s="1" t="s">
        <v>41</v>
      </c>
      <c r="MKA41" s="1" t="s">
        <v>41</v>
      </c>
      <c r="MKC41" s="1" t="s">
        <v>41</v>
      </c>
      <c r="MKE41" s="1" t="s">
        <v>41</v>
      </c>
      <c r="MKG41" s="1" t="s">
        <v>41</v>
      </c>
      <c r="MKI41" s="1" t="s">
        <v>41</v>
      </c>
      <c r="MKK41" s="1" t="s">
        <v>41</v>
      </c>
      <c r="MKM41" s="1" t="s">
        <v>41</v>
      </c>
      <c r="MKO41" s="1" t="s">
        <v>41</v>
      </c>
      <c r="MKQ41" s="1" t="s">
        <v>41</v>
      </c>
      <c r="MKS41" s="1" t="s">
        <v>41</v>
      </c>
      <c r="MKU41" s="1" t="s">
        <v>41</v>
      </c>
      <c r="MKW41" s="1" t="s">
        <v>41</v>
      </c>
      <c r="MKY41" s="1" t="s">
        <v>41</v>
      </c>
      <c r="MLA41" s="1" t="s">
        <v>41</v>
      </c>
      <c r="MLC41" s="1" t="s">
        <v>41</v>
      </c>
      <c r="MLE41" s="1" t="s">
        <v>41</v>
      </c>
      <c r="MLG41" s="1" t="s">
        <v>41</v>
      </c>
      <c r="MLI41" s="1" t="s">
        <v>41</v>
      </c>
      <c r="MLK41" s="1" t="s">
        <v>41</v>
      </c>
      <c r="MLM41" s="1" t="s">
        <v>41</v>
      </c>
      <c r="MLO41" s="1" t="s">
        <v>41</v>
      </c>
      <c r="MLQ41" s="1" t="s">
        <v>41</v>
      </c>
      <c r="MLS41" s="1" t="s">
        <v>41</v>
      </c>
      <c r="MLU41" s="1" t="s">
        <v>41</v>
      </c>
      <c r="MLW41" s="1" t="s">
        <v>41</v>
      </c>
      <c r="MLY41" s="1" t="s">
        <v>41</v>
      </c>
      <c r="MMA41" s="1" t="s">
        <v>41</v>
      </c>
      <c r="MMC41" s="1" t="s">
        <v>41</v>
      </c>
      <c r="MME41" s="1" t="s">
        <v>41</v>
      </c>
      <c r="MMG41" s="1" t="s">
        <v>41</v>
      </c>
      <c r="MMI41" s="1" t="s">
        <v>41</v>
      </c>
      <c r="MMK41" s="1" t="s">
        <v>41</v>
      </c>
      <c r="MMM41" s="1" t="s">
        <v>41</v>
      </c>
      <c r="MMO41" s="1" t="s">
        <v>41</v>
      </c>
      <c r="MMQ41" s="1" t="s">
        <v>41</v>
      </c>
      <c r="MMS41" s="1" t="s">
        <v>41</v>
      </c>
      <c r="MMU41" s="1" t="s">
        <v>41</v>
      </c>
      <c r="MMW41" s="1" t="s">
        <v>41</v>
      </c>
      <c r="MMY41" s="1" t="s">
        <v>41</v>
      </c>
      <c r="MNA41" s="1" t="s">
        <v>41</v>
      </c>
      <c r="MNC41" s="1" t="s">
        <v>41</v>
      </c>
      <c r="MNE41" s="1" t="s">
        <v>41</v>
      </c>
      <c r="MNG41" s="1" t="s">
        <v>41</v>
      </c>
      <c r="MNI41" s="1" t="s">
        <v>41</v>
      </c>
      <c r="MNK41" s="1" t="s">
        <v>41</v>
      </c>
      <c r="MNM41" s="1" t="s">
        <v>41</v>
      </c>
      <c r="MNO41" s="1" t="s">
        <v>41</v>
      </c>
      <c r="MNQ41" s="1" t="s">
        <v>41</v>
      </c>
      <c r="MNS41" s="1" t="s">
        <v>41</v>
      </c>
      <c r="MNU41" s="1" t="s">
        <v>41</v>
      </c>
      <c r="MNW41" s="1" t="s">
        <v>41</v>
      </c>
      <c r="MNY41" s="1" t="s">
        <v>41</v>
      </c>
      <c r="MOA41" s="1" t="s">
        <v>41</v>
      </c>
      <c r="MOC41" s="1" t="s">
        <v>41</v>
      </c>
      <c r="MOE41" s="1" t="s">
        <v>41</v>
      </c>
      <c r="MOG41" s="1" t="s">
        <v>41</v>
      </c>
      <c r="MOI41" s="1" t="s">
        <v>41</v>
      </c>
      <c r="MOK41" s="1" t="s">
        <v>41</v>
      </c>
      <c r="MOM41" s="1" t="s">
        <v>41</v>
      </c>
      <c r="MOO41" s="1" t="s">
        <v>41</v>
      </c>
      <c r="MOQ41" s="1" t="s">
        <v>41</v>
      </c>
      <c r="MOS41" s="1" t="s">
        <v>41</v>
      </c>
      <c r="MOU41" s="1" t="s">
        <v>41</v>
      </c>
      <c r="MOW41" s="1" t="s">
        <v>41</v>
      </c>
      <c r="MOY41" s="1" t="s">
        <v>41</v>
      </c>
      <c r="MPA41" s="1" t="s">
        <v>41</v>
      </c>
      <c r="MPC41" s="1" t="s">
        <v>41</v>
      </c>
      <c r="MPE41" s="1" t="s">
        <v>41</v>
      </c>
      <c r="MPG41" s="1" t="s">
        <v>41</v>
      </c>
      <c r="MPI41" s="1" t="s">
        <v>41</v>
      </c>
      <c r="MPK41" s="1" t="s">
        <v>41</v>
      </c>
      <c r="MPM41" s="1" t="s">
        <v>41</v>
      </c>
      <c r="MPO41" s="1" t="s">
        <v>41</v>
      </c>
      <c r="MPQ41" s="1" t="s">
        <v>41</v>
      </c>
      <c r="MPS41" s="1" t="s">
        <v>41</v>
      </c>
      <c r="MPU41" s="1" t="s">
        <v>41</v>
      </c>
      <c r="MPW41" s="1" t="s">
        <v>41</v>
      </c>
      <c r="MPY41" s="1" t="s">
        <v>41</v>
      </c>
      <c r="MQA41" s="1" t="s">
        <v>41</v>
      </c>
      <c r="MQC41" s="1" t="s">
        <v>41</v>
      </c>
      <c r="MQE41" s="1" t="s">
        <v>41</v>
      </c>
      <c r="MQG41" s="1" t="s">
        <v>41</v>
      </c>
      <c r="MQI41" s="1" t="s">
        <v>41</v>
      </c>
      <c r="MQK41" s="1" t="s">
        <v>41</v>
      </c>
      <c r="MQM41" s="1" t="s">
        <v>41</v>
      </c>
      <c r="MQO41" s="1" t="s">
        <v>41</v>
      </c>
      <c r="MQQ41" s="1" t="s">
        <v>41</v>
      </c>
      <c r="MQS41" s="1" t="s">
        <v>41</v>
      </c>
      <c r="MQU41" s="1" t="s">
        <v>41</v>
      </c>
      <c r="MQW41" s="1" t="s">
        <v>41</v>
      </c>
      <c r="MQY41" s="1" t="s">
        <v>41</v>
      </c>
      <c r="MRA41" s="1" t="s">
        <v>41</v>
      </c>
      <c r="MRC41" s="1" t="s">
        <v>41</v>
      </c>
      <c r="MRE41" s="1" t="s">
        <v>41</v>
      </c>
      <c r="MRG41" s="1" t="s">
        <v>41</v>
      </c>
      <c r="MRI41" s="1" t="s">
        <v>41</v>
      </c>
      <c r="MRK41" s="1" t="s">
        <v>41</v>
      </c>
      <c r="MRM41" s="1" t="s">
        <v>41</v>
      </c>
      <c r="MRO41" s="1" t="s">
        <v>41</v>
      </c>
      <c r="MRQ41" s="1" t="s">
        <v>41</v>
      </c>
      <c r="MRS41" s="1" t="s">
        <v>41</v>
      </c>
      <c r="MRU41" s="1" t="s">
        <v>41</v>
      </c>
      <c r="MRW41" s="1" t="s">
        <v>41</v>
      </c>
      <c r="MRY41" s="1" t="s">
        <v>41</v>
      </c>
      <c r="MSA41" s="1" t="s">
        <v>41</v>
      </c>
      <c r="MSC41" s="1" t="s">
        <v>41</v>
      </c>
      <c r="MSE41" s="1" t="s">
        <v>41</v>
      </c>
      <c r="MSG41" s="1" t="s">
        <v>41</v>
      </c>
      <c r="MSI41" s="1" t="s">
        <v>41</v>
      </c>
      <c r="MSK41" s="1" t="s">
        <v>41</v>
      </c>
      <c r="MSM41" s="1" t="s">
        <v>41</v>
      </c>
      <c r="MSO41" s="1" t="s">
        <v>41</v>
      </c>
      <c r="MSQ41" s="1" t="s">
        <v>41</v>
      </c>
      <c r="MSS41" s="1" t="s">
        <v>41</v>
      </c>
      <c r="MSU41" s="1" t="s">
        <v>41</v>
      </c>
      <c r="MSW41" s="1" t="s">
        <v>41</v>
      </c>
      <c r="MSY41" s="1" t="s">
        <v>41</v>
      </c>
      <c r="MTA41" s="1" t="s">
        <v>41</v>
      </c>
      <c r="MTC41" s="1" t="s">
        <v>41</v>
      </c>
      <c r="MTE41" s="1" t="s">
        <v>41</v>
      </c>
      <c r="MTG41" s="1" t="s">
        <v>41</v>
      </c>
      <c r="MTI41" s="1" t="s">
        <v>41</v>
      </c>
      <c r="MTK41" s="1" t="s">
        <v>41</v>
      </c>
      <c r="MTM41" s="1" t="s">
        <v>41</v>
      </c>
      <c r="MTO41" s="1" t="s">
        <v>41</v>
      </c>
      <c r="MTQ41" s="1" t="s">
        <v>41</v>
      </c>
      <c r="MTS41" s="1" t="s">
        <v>41</v>
      </c>
      <c r="MTU41" s="1" t="s">
        <v>41</v>
      </c>
      <c r="MTW41" s="1" t="s">
        <v>41</v>
      </c>
      <c r="MTY41" s="1" t="s">
        <v>41</v>
      </c>
      <c r="MUA41" s="1" t="s">
        <v>41</v>
      </c>
      <c r="MUC41" s="1" t="s">
        <v>41</v>
      </c>
      <c r="MUE41" s="1" t="s">
        <v>41</v>
      </c>
      <c r="MUG41" s="1" t="s">
        <v>41</v>
      </c>
      <c r="MUI41" s="1" t="s">
        <v>41</v>
      </c>
      <c r="MUK41" s="1" t="s">
        <v>41</v>
      </c>
      <c r="MUM41" s="1" t="s">
        <v>41</v>
      </c>
      <c r="MUO41" s="1" t="s">
        <v>41</v>
      </c>
      <c r="MUQ41" s="1" t="s">
        <v>41</v>
      </c>
      <c r="MUS41" s="1" t="s">
        <v>41</v>
      </c>
      <c r="MUU41" s="1" t="s">
        <v>41</v>
      </c>
      <c r="MUW41" s="1" t="s">
        <v>41</v>
      </c>
      <c r="MUY41" s="1" t="s">
        <v>41</v>
      </c>
      <c r="MVA41" s="1" t="s">
        <v>41</v>
      </c>
      <c r="MVC41" s="1" t="s">
        <v>41</v>
      </c>
      <c r="MVE41" s="1" t="s">
        <v>41</v>
      </c>
      <c r="MVG41" s="1" t="s">
        <v>41</v>
      </c>
      <c r="MVI41" s="1" t="s">
        <v>41</v>
      </c>
      <c r="MVK41" s="1" t="s">
        <v>41</v>
      </c>
      <c r="MVM41" s="1" t="s">
        <v>41</v>
      </c>
      <c r="MVO41" s="1" t="s">
        <v>41</v>
      </c>
      <c r="MVQ41" s="1" t="s">
        <v>41</v>
      </c>
      <c r="MVS41" s="1" t="s">
        <v>41</v>
      </c>
      <c r="MVU41" s="1" t="s">
        <v>41</v>
      </c>
      <c r="MVW41" s="1" t="s">
        <v>41</v>
      </c>
      <c r="MVY41" s="1" t="s">
        <v>41</v>
      </c>
      <c r="MWA41" s="1" t="s">
        <v>41</v>
      </c>
      <c r="MWC41" s="1" t="s">
        <v>41</v>
      </c>
      <c r="MWE41" s="1" t="s">
        <v>41</v>
      </c>
      <c r="MWG41" s="1" t="s">
        <v>41</v>
      </c>
      <c r="MWI41" s="1" t="s">
        <v>41</v>
      </c>
      <c r="MWK41" s="1" t="s">
        <v>41</v>
      </c>
      <c r="MWM41" s="1" t="s">
        <v>41</v>
      </c>
      <c r="MWO41" s="1" t="s">
        <v>41</v>
      </c>
      <c r="MWQ41" s="1" t="s">
        <v>41</v>
      </c>
      <c r="MWS41" s="1" t="s">
        <v>41</v>
      </c>
      <c r="MWU41" s="1" t="s">
        <v>41</v>
      </c>
      <c r="MWW41" s="1" t="s">
        <v>41</v>
      </c>
      <c r="MWY41" s="1" t="s">
        <v>41</v>
      </c>
      <c r="MXA41" s="1" t="s">
        <v>41</v>
      </c>
      <c r="MXC41" s="1" t="s">
        <v>41</v>
      </c>
      <c r="MXE41" s="1" t="s">
        <v>41</v>
      </c>
      <c r="MXG41" s="1" t="s">
        <v>41</v>
      </c>
      <c r="MXI41" s="1" t="s">
        <v>41</v>
      </c>
      <c r="MXK41" s="1" t="s">
        <v>41</v>
      </c>
      <c r="MXM41" s="1" t="s">
        <v>41</v>
      </c>
      <c r="MXO41" s="1" t="s">
        <v>41</v>
      </c>
      <c r="MXQ41" s="1" t="s">
        <v>41</v>
      </c>
      <c r="MXS41" s="1" t="s">
        <v>41</v>
      </c>
      <c r="MXU41" s="1" t="s">
        <v>41</v>
      </c>
      <c r="MXW41" s="1" t="s">
        <v>41</v>
      </c>
      <c r="MXY41" s="1" t="s">
        <v>41</v>
      </c>
      <c r="MYA41" s="1" t="s">
        <v>41</v>
      </c>
      <c r="MYC41" s="1" t="s">
        <v>41</v>
      </c>
      <c r="MYE41" s="1" t="s">
        <v>41</v>
      </c>
      <c r="MYG41" s="1" t="s">
        <v>41</v>
      </c>
      <c r="MYI41" s="1" t="s">
        <v>41</v>
      </c>
      <c r="MYK41" s="1" t="s">
        <v>41</v>
      </c>
      <c r="MYM41" s="1" t="s">
        <v>41</v>
      </c>
      <c r="MYO41" s="1" t="s">
        <v>41</v>
      </c>
      <c r="MYQ41" s="1" t="s">
        <v>41</v>
      </c>
      <c r="MYS41" s="1" t="s">
        <v>41</v>
      </c>
      <c r="MYU41" s="1" t="s">
        <v>41</v>
      </c>
      <c r="MYW41" s="1" t="s">
        <v>41</v>
      </c>
      <c r="MYY41" s="1" t="s">
        <v>41</v>
      </c>
      <c r="MZA41" s="1" t="s">
        <v>41</v>
      </c>
      <c r="MZC41" s="1" t="s">
        <v>41</v>
      </c>
      <c r="MZE41" s="1" t="s">
        <v>41</v>
      </c>
      <c r="MZG41" s="1" t="s">
        <v>41</v>
      </c>
      <c r="MZI41" s="1" t="s">
        <v>41</v>
      </c>
      <c r="MZK41" s="1" t="s">
        <v>41</v>
      </c>
      <c r="MZM41" s="1" t="s">
        <v>41</v>
      </c>
      <c r="MZO41" s="1" t="s">
        <v>41</v>
      </c>
      <c r="MZQ41" s="1" t="s">
        <v>41</v>
      </c>
      <c r="MZS41" s="1" t="s">
        <v>41</v>
      </c>
      <c r="MZU41" s="1" t="s">
        <v>41</v>
      </c>
      <c r="MZW41" s="1" t="s">
        <v>41</v>
      </c>
      <c r="MZY41" s="1" t="s">
        <v>41</v>
      </c>
      <c r="NAA41" s="1" t="s">
        <v>41</v>
      </c>
      <c r="NAC41" s="1" t="s">
        <v>41</v>
      </c>
      <c r="NAE41" s="1" t="s">
        <v>41</v>
      </c>
      <c r="NAG41" s="1" t="s">
        <v>41</v>
      </c>
      <c r="NAI41" s="1" t="s">
        <v>41</v>
      </c>
      <c r="NAK41" s="1" t="s">
        <v>41</v>
      </c>
      <c r="NAM41" s="1" t="s">
        <v>41</v>
      </c>
      <c r="NAO41" s="1" t="s">
        <v>41</v>
      </c>
      <c r="NAQ41" s="1" t="s">
        <v>41</v>
      </c>
      <c r="NAS41" s="1" t="s">
        <v>41</v>
      </c>
      <c r="NAU41" s="1" t="s">
        <v>41</v>
      </c>
      <c r="NAW41" s="1" t="s">
        <v>41</v>
      </c>
      <c r="NAY41" s="1" t="s">
        <v>41</v>
      </c>
      <c r="NBA41" s="1" t="s">
        <v>41</v>
      </c>
      <c r="NBC41" s="1" t="s">
        <v>41</v>
      </c>
      <c r="NBE41" s="1" t="s">
        <v>41</v>
      </c>
      <c r="NBG41" s="1" t="s">
        <v>41</v>
      </c>
      <c r="NBI41" s="1" t="s">
        <v>41</v>
      </c>
      <c r="NBK41" s="1" t="s">
        <v>41</v>
      </c>
      <c r="NBM41" s="1" t="s">
        <v>41</v>
      </c>
      <c r="NBO41" s="1" t="s">
        <v>41</v>
      </c>
      <c r="NBQ41" s="1" t="s">
        <v>41</v>
      </c>
      <c r="NBS41" s="1" t="s">
        <v>41</v>
      </c>
      <c r="NBU41" s="1" t="s">
        <v>41</v>
      </c>
      <c r="NBW41" s="1" t="s">
        <v>41</v>
      </c>
      <c r="NBY41" s="1" t="s">
        <v>41</v>
      </c>
      <c r="NCA41" s="1" t="s">
        <v>41</v>
      </c>
      <c r="NCC41" s="1" t="s">
        <v>41</v>
      </c>
      <c r="NCE41" s="1" t="s">
        <v>41</v>
      </c>
      <c r="NCG41" s="1" t="s">
        <v>41</v>
      </c>
      <c r="NCI41" s="1" t="s">
        <v>41</v>
      </c>
      <c r="NCK41" s="1" t="s">
        <v>41</v>
      </c>
      <c r="NCM41" s="1" t="s">
        <v>41</v>
      </c>
      <c r="NCO41" s="1" t="s">
        <v>41</v>
      </c>
      <c r="NCQ41" s="1" t="s">
        <v>41</v>
      </c>
      <c r="NCS41" s="1" t="s">
        <v>41</v>
      </c>
      <c r="NCU41" s="1" t="s">
        <v>41</v>
      </c>
      <c r="NCW41" s="1" t="s">
        <v>41</v>
      </c>
      <c r="NCY41" s="1" t="s">
        <v>41</v>
      </c>
      <c r="NDA41" s="1" t="s">
        <v>41</v>
      </c>
      <c r="NDC41" s="1" t="s">
        <v>41</v>
      </c>
      <c r="NDE41" s="1" t="s">
        <v>41</v>
      </c>
      <c r="NDG41" s="1" t="s">
        <v>41</v>
      </c>
      <c r="NDI41" s="1" t="s">
        <v>41</v>
      </c>
      <c r="NDK41" s="1" t="s">
        <v>41</v>
      </c>
      <c r="NDM41" s="1" t="s">
        <v>41</v>
      </c>
      <c r="NDO41" s="1" t="s">
        <v>41</v>
      </c>
      <c r="NDQ41" s="1" t="s">
        <v>41</v>
      </c>
      <c r="NDS41" s="1" t="s">
        <v>41</v>
      </c>
      <c r="NDU41" s="1" t="s">
        <v>41</v>
      </c>
      <c r="NDW41" s="1" t="s">
        <v>41</v>
      </c>
      <c r="NDY41" s="1" t="s">
        <v>41</v>
      </c>
      <c r="NEA41" s="1" t="s">
        <v>41</v>
      </c>
      <c r="NEC41" s="1" t="s">
        <v>41</v>
      </c>
      <c r="NEE41" s="1" t="s">
        <v>41</v>
      </c>
      <c r="NEG41" s="1" t="s">
        <v>41</v>
      </c>
      <c r="NEI41" s="1" t="s">
        <v>41</v>
      </c>
      <c r="NEK41" s="1" t="s">
        <v>41</v>
      </c>
      <c r="NEM41" s="1" t="s">
        <v>41</v>
      </c>
      <c r="NEO41" s="1" t="s">
        <v>41</v>
      </c>
      <c r="NEQ41" s="1" t="s">
        <v>41</v>
      </c>
      <c r="NES41" s="1" t="s">
        <v>41</v>
      </c>
      <c r="NEU41" s="1" t="s">
        <v>41</v>
      </c>
      <c r="NEW41" s="1" t="s">
        <v>41</v>
      </c>
      <c r="NEY41" s="1" t="s">
        <v>41</v>
      </c>
      <c r="NFA41" s="1" t="s">
        <v>41</v>
      </c>
      <c r="NFC41" s="1" t="s">
        <v>41</v>
      </c>
      <c r="NFE41" s="1" t="s">
        <v>41</v>
      </c>
      <c r="NFG41" s="1" t="s">
        <v>41</v>
      </c>
      <c r="NFI41" s="1" t="s">
        <v>41</v>
      </c>
      <c r="NFK41" s="1" t="s">
        <v>41</v>
      </c>
      <c r="NFM41" s="1" t="s">
        <v>41</v>
      </c>
      <c r="NFO41" s="1" t="s">
        <v>41</v>
      </c>
      <c r="NFQ41" s="1" t="s">
        <v>41</v>
      </c>
      <c r="NFS41" s="1" t="s">
        <v>41</v>
      </c>
      <c r="NFU41" s="1" t="s">
        <v>41</v>
      </c>
      <c r="NFW41" s="1" t="s">
        <v>41</v>
      </c>
      <c r="NFY41" s="1" t="s">
        <v>41</v>
      </c>
      <c r="NGA41" s="1" t="s">
        <v>41</v>
      </c>
      <c r="NGC41" s="1" t="s">
        <v>41</v>
      </c>
      <c r="NGE41" s="1" t="s">
        <v>41</v>
      </c>
      <c r="NGG41" s="1" t="s">
        <v>41</v>
      </c>
      <c r="NGI41" s="1" t="s">
        <v>41</v>
      </c>
      <c r="NGK41" s="1" t="s">
        <v>41</v>
      </c>
      <c r="NGM41" s="1" t="s">
        <v>41</v>
      </c>
      <c r="NGO41" s="1" t="s">
        <v>41</v>
      </c>
      <c r="NGQ41" s="1" t="s">
        <v>41</v>
      </c>
      <c r="NGS41" s="1" t="s">
        <v>41</v>
      </c>
      <c r="NGU41" s="1" t="s">
        <v>41</v>
      </c>
      <c r="NGW41" s="1" t="s">
        <v>41</v>
      </c>
      <c r="NGY41" s="1" t="s">
        <v>41</v>
      </c>
      <c r="NHA41" s="1" t="s">
        <v>41</v>
      </c>
      <c r="NHC41" s="1" t="s">
        <v>41</v>
      </c>
      <c r="NHE41" s="1" t="s">
        <v>41</v>
      </c>
      <c r="NHG41" s="1" t="s">
        <v>41</v>
      </c>
      <c r="NHI41" s="1" t="s">
        <v>41</v>
      </c>
      <c r="NHK41" s="1" t="s">
        <v>41</v>
      </c>
      <c r="NHM41" s="1" t="s">
        <v>41</v>
      </c>
      <c r="NHO41" s="1" t="s">
        <v>41</v>
      </c>
      <c r="NHQ41" s="1" t="s">
        <v>41</v>
      </c>
      <c r="NHS41" s="1" t="s">
        <v>41</v>
      </c>
      <c r="NHU41" s="1" t="s">
        <v>41</v>
      </c>
      <c r="NHW41" s="1" t="s">
        <v>41</v>
      </c>
      <c r="NHY41" s="1" t="s">
        <v>41</v>
      </c>
      <c r="NIA41" s="1" t="s">
        <v>41</v>
      </c>
      <c r="NIC41" s="1" t="s">
        <v>41</v>
      </c>
      <c r="NIE41" s="1" t="s">
        <v>41</v>
      </c>
      <c r="NIG41" s="1" t="s">
        <v>41</v>
      </c>
      <c r="NII41" s="1" t="s">
        <v>41</v>
      </c>
      <c r="NIK41" s="1" t="s">
        <v>41</v>
      </c>
      <c r="NIM41" s="1" t="s">
        <v>41</v>
      </c>
      <c r="NIO41" s="1" t="s">
        <v>41</v>
      </c>
      <c r="NIQ41" s="1" t="s">
        <v>41</v>
      </c>
      <c r="NIS41" s="1" t="s">
        <v>41</v>
      </c>
      <c r="NIU41" s="1" t="s">
        <v>41</v>
      </c>
      <c r="NIW41" s="1" t="s">
        <v>41</v>
      </c>
      <c r="NIY41" s="1" t="s">
        <v>41</v>
      </c>
      <c r="NJA41" s="1" t="s">
        <v>41</v>
      </c>
      <c r="NJC41" s="1" t="s">
        <v>41</v>
      </c>
      <c r="NJE41" s="1" t="s">
        <v>41</v>
      </c>
      <c r="NJG41" s="1" t="s">
        <v>41</v>
      </c>
      <c r="NJI41" s="1" t="s">
        <v>41</v>
      </c>
      <c r="NJK41" s="1" t="s">
        <v>41</v>
      </c>
      <c r="NJM41" s="1" t="s">
        <v>41</v>
      </c>
      <c r="NJO41" s="1" t="s">
        <v>41</v>
      </c>
      <c r="NJQ41" s="1" t="s">
        <v>41</v>
      </c>
      <c r="NJS41" s="1" t="s">
        <v>41</v>
      </c>
      <c r="NJU41" s="1" t="s">
        <v>41</v>
      </c>
      <c r="NJW41" s="1" t="s">
        <v>41</v>
      </c>
      <c r="NJY41" s="1" t="s">
        <v>41</v>
      </c>
      <c r="NKA41" s="1" t="s">
        <v>41</v>
      </c>
      <c r="NKC41" s="1" t="s">
        <v>41</v>
      </c>
      <c r="NKE41" s="1" t="s">
        <v>41</v>
      </c>
      <c r="NKG41" s="1" t="s">
        <v>41</v>
      </c>
      <c r="NKI41" s="1" t="s">
        <v>41</v>
      </c>
      <c r="NKK41" s="1" t="s">
        <v>41</v>
      </c>
      <c r="NKM41" s="1" t="s">
        <v>41</v>
      </c>
      <c r="NKO41" s="1" t="s">
        <v>41</v>
      </c>
      <c r="NKQ41" s="1" t="s">
        <v>41</v>
      </c>
      <c r="NKS41" s="1" t="s">
        <v>41</v>
      </c>
      <c r="NKU41" s="1" t="s">
        <v>41</v>
      </c>
      <c r="NKW41" s="1" t="s">
        <v>41</v>
      </c>
      <c r="NKY41" s="1" t="s">
        <v>41</v>
      </c>
      <c r="NLA41" s="1" t="s">
        <v>41</v>
      </c>
      <c r="NLC41" s="1" t="s">
        <v>41</v>
      </c>
      <c r="NLE41" s="1" t="s">
        <v>41</v>
      </c>
      <c r="NLG41" s="1" t="s">
        <v>41</v>
      </c>
      <c r="NLI41" s="1" t="s">
        <v>41</v>
      </c>
      <c r="NLK41" s="1" t="s">
        <v>41</v>
      </c>
      <c r="NLM41" s="1" t="s">
        <v>41</v>
      </c>
      <c r="NLO41" s="1" t="s">
        <v>41</v>
      </c>
      <c r="NLQ41" s="1" t="s">
        <v>41</v>
      </c>
      <c r="NLS41" s="1" t="s">
        <v>41</v>
      </c>
      <c r="NLU41" s="1" t="s">
        <v>41</v>
      </c>
      <c r="NLW41" s="1" t="s">
        <v>41</v>
      </c>
      <c r="NLY41" s="1" t="s">
        <v>41</v>
      </c>
      <c r="NMA41" s="1" t="s">
        <v>41</v>
      </c>
      <c r="NMC41" s="1" t="s">
        <v>41</v>
      </c>
      <c r="NME41" s="1" t="s">
        <v>41</v>
      </c>
      <c r="NMG41" s="1" t="s">
        <v>41</v>
      </c>
      <c r="NMI41" s="1" t="s">
        <v>41</v>
      </c>
      <c r="NMK41" s="1" t="s">
        <v>41</v>
      </c>
      <c r="NMM41" s="1" t="s">
        <v>41</v>
      </c>
      <c r="NMO41" s="1" t="s">
        <v>41</v>
      </c>
      <c r="NMQ41" s="1" t="s">
        <v>41</v>
      </c>
      <c r="NMS41" s="1" t="s">
        <v>41</v>
      </c>
      <c r="NMU41" s="1" t="s">
        <v>41</v>
      </c>
      <c r="NMW41" s="1" t="s">
        <v>41</v>
      </c>
      <c r="NMY41" s="1" t="s">
        <v>41</v>
      </c>
      <c r="NNA41" s="1" t="s">
        <v>41</v>
      </c>
      <c r="NNC41" s="1" t="s">
        <v>41</v>
      </c>
      <c r="NNE41" s="1" t="s">
        <v>41</v>
      </c>
      <c r="NNG41" s="1" t="s">
        <v>41</v>
      </c>
      <c r="NNI41" s="1" t="s">
        <v>41</v>
      </c>
      <c r="NNK41" s="1" t="s">
        <v>41</v>
      </c>
      <c r="NNM41" s="1" t="s">
        <v>41</v>
      </c>
      <c r="NNO41" s="1" t="s">
        <v>41</v>
      </c>
      <c r="NNQ41" s="1" t="s">
        <v>41</v>
      </c>
      <c r="NNS41" s="1" t="s">
        <v>41</v>
      </c>
      <c r="NNU41" s="1" t="s">
        <v>41</v>
      </c>
      <c r="NNW41" s="1" t="s">
        <v>41</v>
      </c>
      <c r="NNY41" s="1" t="s">
        <v>41</v>
      </c>
      <c r="NOA41" s="1" t="s">
        <v>41</v>
      </c>
      <c r="NOC41" s="1" t="s">
        <v>41</v>
      </c>
      <c r="NOE41" s="1" t="s">
        <v>41</v>
      </c>
      <c r="NOG41" s="1" t="s">
        <v>41</v>
      </c>
      <c r="NOI41" s="1" t="s">
        <v>41</v>
      </c>
      <c r="NOK41" s="1" t="s">
        <v>41</v>
      </c>
      <c r="NOM41" s="1" t="s">
        <v>41</v>
      </c>
      <c r="NOO41" s="1" t="s">
        <v>41</v>
      </c>
      <c r="NOQ41" s="1" t="s">
        <v>41</v>
      </c>
      <c r="NOS41" s="1" t="s">
        <v>41</v>
      </c>
      <c r="NOU41" s="1" t="s">
        <v>41</v>
      </c>
      <c r="NOW41" s="1" t="s">
        <v>41</v>
      </c>
      <c r="NOY41" s="1" t="s">
        <v>41</v>
      </c>
      <c r="NPA41" s="1" t="s">
        <v>41</v>
      </c>
      <c r="NPC41" s="1" t="s">
        <v>41</v>
      </c>
      <c r="NPE41" s="1" t="s">
        <v>41</v>
      </c>
      <c r="NPG41" s="1" t="s">
        <v>41</v>
      </c>
      <c r="NPI41" s="1" t="s">
        <v>41</v>
      </c>
      <c r="NPK41" s="1" t="s">
        <v>41</v>
      </c>
      <c r="NPM41" s="1" t="s">
        <v>41</v>
      </c>
      <c r="NPO41" s="1" t="s">
        <v>41</v>
      </c>
      <c r="NPQ41" s="1" t="s">
        <v>41</v>
      </c>
      <c r="NPS41" s="1" t="s">
        <v>41</v>
      </c>
      <c r="NPU41" s="1" t="s">
        <v>41</v>
      </c>
      <c r="NPW41" s="1" t="s">
        <v>41</v>
      </c>
      <c r="NPY41" s="1" t="s">
        <v>41</v>
      </c>
      <c r="NQA41" s="1" t="s">
        <v>41</v>
      </c>
      <c r="NQC41" s="1" t="s">
        <v>41</v>
      </c>
      <c r="NQE41" s="1" t="s">
        <v>41</v>
      </c>
      <c r="NQG41" s="1" t="s">
        <v>41</v>
      </c>
      <c r="NQI41" s="1" t="s">
        <v>41</v>
      </c>
      <c r="NQK41" s="1" t="s">
        <v>41</v>
      </c>
      <c r="NQM41" s="1" t="s">
        <v>41</v>
      </c>
      <c r="NQO41" s="1" t="s">
        <v>41</v>
      </c>
      <c r="NQQ41" s="1" t="s">
        <v>41</v>
      </c>
      <c r="NQS41" s="1" t="s">
        <v>41</v>
      </c>
      <c r="NQU41" s="1" t="s">
        <v>41</v>
      </c>
      <c r="NQW41" s="1" t="s">
        <v>41</v>
      </c>
      <c r="NQY41" s="1" t="s">
        <v>41</v>
      </c>
      <c r="NRA41" s="1" t="s">
        <v>41</v>
      </c>
      <c r="NRC41" s="1" t="s">
        <v>41</v>
      </c>
      <c r="NRE41" s="1" t="s">
        <v>41</v>
      </c>
      <c r="NRG41" s="1" t="s">
        <v>41</v>
      </c>
      <c r="NRI41" s="1" t="s">
        <v>41</v>
      </c>
      <c r="NRK41" s="1" t="s">
        <v>41</v>
      </c>
      <c r="NRM41" s="1" t="s">
        <v>41</v>
      </c>
      <c r="NRO41" s="1" t="s">
        <v>41</v>
      </c>
      <c r="NRQ41" s="1" t="s">
        <v>41</v>
      </c>
      <c r="NRS41" s="1" t="s">
        <v>41</v>
      </c>
      <c r="NRU41" s="1" t="s">
        <v>41</v>
      </c>
      <c r="NRW41" s="1" t="s">
        <v>41</v>
      </c>
      <c r="NRY41" s="1" t="s">
        <v>41</v>
      </c>
      <c r="NSA41" s="1" t="s">
        <v>41</v>
      </c>
      <c r="NSC41" s="1" t="s">
        <v>41</v>
      </c>
      <c r="NSE41" s="1" t="s">
        <v>41</v>
      </c>
      <c r="NSG41" s="1" t="s">
        <v>41</v>
      </c>
      <c r="NSI41" s="1" t="s">
        <v>41</v>
      </c>
      <c r="NSK41" s="1" t="s">
        <v>41</v>
      </c>
      <c r="NSM41" s="1" t="s">
        <v>41</v>
      </c>
      <c r="NSO41" s="1" t="s">
        <v>41</v>
      </c>
      <c r="NSQ41" s="1" t="s">
        <v>41</v>
      </c>
      <c r="NSS41" s="1" t="s">
        <v>41</v>
      </c>
      <c r="NSU41" s="1" t="s">
        <v>41</v>
      </c>
      <c r="NSW41" s="1" t="s">
        <v>41</v>
      </c>
      <c r="NSY41" s="1" t="s">
        <v>41</v>
      </c>
      <c r="NTA41" s="1" t="s">
        <v>41</v>
      </c>
      <c r="NTC41" s="1" t="s">
        <v>41</v>
      </c>
      <c r="NTE41" s="1" t="s">
        <v>41</v>
      </c>
      <c r="NTG41" s="1" t="s">
        <v>41</v>
      </c>
      <c r="NTI41" s="1" t="s">
        <v>41</v>
      </c>
      <c r="NTK41" s="1" t="s">
        <v>41</v>
      </c>
      <c r="NTM41" s="1" t="s">
        <v>41</v>
      </c>
      <c r="NTO41" s="1" t="s">
        <v>41</v>
      </c>
      <c r="NTQ41" s="1" t="s">
        <v>41</v>
      </c>
      <c r="NTS41" s="1" t="s">
        <v>41</v>
      </c>
      <c r="NTU41" s="1" t="s">
        <v>41</v>
      </c>
      <c r="NTW41" s="1" t="s">
        <v>41</v>
      </c>
      <c r="NTY41" s="1" t="s">
        <v>41</v>
      </c>
      <c r="NUA41" s="1" t="s">
        <v>41</v>
      </c>
      <c r="NUC41" s="1" t="s">
        <v>41</v>
      </c>
      <c r="NUE41" s="1" t="s">
        <v>41</v>
      </c>
      <c r="NUG41" s="1" t="s">
        <v>41</v>
      </c>
      <c r="NUI41" s="1" t="s">
        <v>41</v>
      </c>
      <c r="NUK41" s="1" t="s">
        <v>41</v>
      </c>
      <c r="NUM41" s="1" t="s">
        <v>41</v>
      </c>
      <c r="NUO41" s="1" t="s">
        <v>41</v>
      </c>
      <c r="NUQ41" s="1" t="s">
        <v>41</v>
      </c>
      <c r="NUS41" s="1" t="s">
        <v>41</v>
      </c>
      <c r="NUU41" s="1" t="s">
        <v>41</v>
      </c>
      <c r="NUW41" s="1" t="s">
        <v>41</v>
      </c>
      <c r="NUY41" s="1" t="s">
        <v>41</v>
      </c>
      <c r="NVA41" s="1" t="s">
        <v>41</v>
      </c>
      <c r="NVC41" s="1" t="s">
        <v>41</v>
      </c>
      <c r="NVE41" s="1" t="s">
        <v>41</v>
      </c>
      <c r="NVG41" s="1" t="s">
        <v>41</v>
      </c>
      <c r="NVI41" s="1" t="s">
        <v>41</v>
      </c>
      <c r="NVK41" s="1" t="s">
        <v>41</v>
      </c>
      <c r="NVM41" s="1" t="s">
        <v>41</v>
      </c>
      <c r="NVO41" s="1" t="s">
        <v>41</v>
      </c>
      <c r="NVQ41" s="1" t="s">
        <v>41</v>
      </c>
      <c r="NVS41" s="1" t="s">
        <v>41</v>
      </c>
      <c r="NVU41" s="1" t="s">
        <v>41</v>
      </c>
      <c r="NVW41" s="1" t="s">
        <v>41</v>
      </c>
      <c r="NVY41" s="1" t="s">
        <v>41</v>
      </c>
      <c r="NWA41" s="1" t="s">
        <v>41</v>
      </c>
      <c r="NWC41" s="1" t="s">
        <v>41</v>
      </c>
      <c r="NWE41" s="1" t="s">
        <v>41</v>
      </c>
      <c r="NWG41" s="1" t="s">
        <v>41</v>
      </c>
      <c r="NWI41" s="1" t="s">
        <v>41</v>
      </c>
      <c r="NWK41" s="1" t="s">
        <v>41</v>
      </c>
      <c r="NWM41" s="1" t="s">
        <v>41</v>
      </c>
      <c r="NWO41" s="1" t="s">
        <v>41</v>
      </c>
      <c r="NWQ41" s="1" t="s">
        <v>41</v>
      </c>
      <c r="NWS41" s="1" t="s">
        <v>41</v>
      </c>
      <c r="NWU41" s="1" t="s">
        <v>41</v>
      </c>
      <c r="NWW41" s="1" t="s">
        <v>41</v>
      </c>
      <c r="NWY41" s="1" t="s">
        <v>41</v>
      </c>
      <c r="NXA41" s="1" t="s">
        <v>41</v>
      </c>
      <c r="NXC41" s="1" t="s">
        <v>41</v>
      </c>
      <c r="NXE41" s="1" t="s">
        <v>41</v>
      </c>
      <c r="NXG41" s="1" t="s">
        <v>41</v>
      </c>
      <c r="NXI41" s="1" t="s">
        <v>41</v>
      </c>
      <c r="NXK41" s="1" t="s">
        <v>41</v>
      </c>
      <c r="NXM41" s="1" t="s">
        <v>41</v>
      </c>
      <c r="NXO41" s="1" t="s">
        <v>41</v>
      </c>
      <c r="NXQ41" s="1" t="s">
        <v>41</v>
      </c>
      <c r="NXS41" s="1" t="s">
        <v>41</v>
      </c>
      <c r="NXU41" s="1" t="s">
        <v>41</v>
      </c>
      <c r="NXW41" s="1" t="s">
        <v>41</v>
      </c>
      <c r="NXY41" s="1" t="s">
        <v>41</v>
      </c>
      <c r="NYA41" s="1" t="s">
        <v>41</v>
      </c>
      <c r="NYC41" s="1" t="s">
        <v>41</v>
      </c>
      <c r="NYE41" s="1" t="s">
        <v>41</v>
      </c>
      <c r="NYG41" s="1" t="s">
        <v>41</v>
      </c>
      <c r="NYI41" s="1" t="s">
        <v>41</v>
      </c>
      <c r="NYK41" s="1" t="s">
        <v>41</v>
      </c>
      <c r="NYM41" s="1" t="s">
        <v>41</v>
      </c>
      <c r="NYO41" s="1" t="s">
        <v>41</v>
      </c>
      <c r="NYQ41" s="1" t="s">
        <v>41</v>
      </c>
      <c r="NYS41" s="1" t="s">
        <v>41</v>
      </c>
      <c r="NYU41" s="1" t="s">
        <v>41</v>
      </c>
      <c r="NYW41" s="1" t="s">
        <v>41</v>
      </c>
      <c r="NYY41" s="1" t="s">
        <v>41</v>
      </c>
      <c r="NZA41" s="1" t="s">
        <v>41</v>
      </c>
      <c r="NZC41" s="1" t="s">
        <v>41</v>
      </c>
      <c r="NZE41" s="1" t="s">
        <v>41</v>
      </c>
      <c r="NZG41" s="1" t="s">
        <v>41</v>
      </c>
      <c r="NZI41" s="1" t="s">
        <v>41</v>
      </c>
      <c r="NZK41" s="1" t="s">
        <v>41</v>
      </c>
      <c r="NZM41" s="1" t="s">
        <v>41</v>
      </c>
      <c r="NZO41" s="1" t="s">
        <v>41</v>
      </c>
      <c r="NZQ41" s="1" t="s">
        <v>41</v>
      </c>
      <c r="NZS41" s="1" t="s">
        <v>41</v>
      </c>
      <c r="NZU41" s="1" t="s">
        <v>41</v>
      </c>
      <c r="NZW41" s="1" t="s">
        <v>41</v>
      </c>
      <c r="NZY41" s="1" t="s">
        <v>41</v>
      </c>
      <c r="OAA41" s="1" t="s">
        <v>41</v>
      </c>
      <c r="OAC41" s="1" t="s">
        <v>41</v>
      </c>
      <c r="OAE41" s="1" t="s">
        <v>41</v>
      </c>
      <c r="OAG41" s="1" t="s">
        <v>41</v>
      </c>
      <c r="OAI41" s="1" t="s">
        <v>41</v>
      </c>
      <c r="OAK41" s="1" t="s">
        <v>41</v>
      </c>
      <c r="OAM41" s="1" t="s">
        <v>41</v>
      </c>
      <c r="OAO41" s="1" t="s">
        <v>41</v>
      </c>
      <c r="OAQ41" s="1" t="s">
        <v>41</v>
      </c>
      <c r="OAS41" s="1" t="s">
        <v>41</v>
      </c>
      <c r="OAU41" s="1" t="s">
        <v>41</v>
      </c>
      <c r="OAW41" s="1" t="s">
        <v>41</v>
      </c>
      <c r="OAY41" s="1" t="s">
        <v>41</v>
      </c>
      <c r="OBA41" s="1" t="s">
        <v>41</v>
      </c>
      <c r="OBC41" s="1" t="s">
        <v>41</v>
      </c>
      <c r="OBE41" s="1" t="s">
        <v>41</v>
      </c>
      <c r="OBG41" s="1" t="s">
        <v>41</v>
      </c>
      <c r="OBI41" s="1" t="s">
        <v>41</v>
      </c>
      <c r="OBK41" s="1" t="s">
        <v>41</v>
      </c>
      <c r="OBM41" s="1" t="s">
        <v>41</v>
      </c>
      <c r="OBO41" s="1" t="s">
        <v>41</v>
      </c>
      <c r="OBQ41" s="1" t="s">
        <v>41</v>
      </c>
      <c r="OBS41" s="1" t="s">
        <v>41</v>
      </c>
      <c r="OBU41" s="1" t="s">
        <v>41</v>
      </c>
      <c r="OBW41" s="1" t="s">
        <v>41</v>
      </c>
      <c r="OBY41" s="1" t="s">
        <v>41</v>
      </c>
      <c r="OCA41" s="1" t="s">
        <v>41</v>
      </c>
      <c r="OCC41" s="1" t="s">
        <v>41</v>
      </c>
      <c r="OCE41" s="1" t="s">
        <v>41</v>
      </c>
      <c r="OCG41" s="1" t="s">
        <v>41</v>
      </c>
      <c r="OCI41" s="1" t="s">
        <v>41</v>
      </c>
      <c r="OCK41" s="1" t="s">
        <v>41</v>
      </c>
      <c r="OCM41" s="1" t="s">
        <v>41</v>
      </c>
      <c r="OCO41" s="1" t="s">
        <v>41</v>
      </c>
      <c r="OCQ41" s="1" t="s">
        <v>41</v>
      </c>
      <c r="OCS41" s="1" t="s">
        <v>41</v>
      </c>
      <c r="OCU41" s="1" t="s">
        <v>41</v>
      </c>
      <c r="OCW41" s="1" t="s">
        <v>41</v>
      </c>
      <c r="OCY41" s="1" t="s">
        <v>41</v>
      </c>
      <c r="ODA41" s="1" t="s">
        <v>41</v>
      </c>
      <c r="ODC41" s="1" t="s">
        <v>41</v>
      </c>
      <c r="ODE41" s="1" t="s">
        <v>41</v>
      </c>
      <c r="ODG41" s="1" t="s">
        <v>41</v>
      </c>
      <c r="ODI41" s="1" t="s">
        <v>41</v>
      </c>
      <c r="ODK41" s="1" t="s">
        <v>41</v>
      </c>
      <c r="ODM41" s="1" t="s">
        <v>41</v>
      </c>
      <c r="ODO41" s="1" t="s">
        <v>41</v>
      </c>
      <c r="ODQ41" s="1" t="s">
        <v>41</v>
      </c>
      <c r="ODS41" s="1" t="s">
        <v>41</v>
      </c>
      <c r="ODU41" s="1" t="s">
        <v>41</v>
      </c>
      <c r="ODW41" s="1" t="s">
        <v>41</v>
      </c>
      <c r="ODY41" s="1" t="s">
        <v>41</v>
      </c>
      <c r="OEA41" s="1" t="s">
        <v>41</v>
      </c>
      <c r="OEC41" s="1" t="s">
        <v>41</v>
      </c>
      <c r="OEE41" s="1" t="s">
        <v>41</v>
      </c>
      <c r="OEG41" s="1" t="s">
        <v>41</v>
      </c>
      <c r="OEI41" s="1" t="s">
        <v>41</v>
      </c>
      <c r="OEK41" s="1" t="s">
        <v>41</v>
      </c>
      <c r="OEM41" s="1" t="s">
        <v>41</v>
      </c>
      <c r="OEO41" s="1" t="s">
        <v>41</v>
      </c>
      <c r="OEQ41" s="1" t="s">
        <v>41</v>
      </c>
      <c r="OES41" s="1" t="s">
        <v>41</v>
      </c>
      <c r="OEU41" s="1" t="s">
        <v>41</v>
      </c>
      <c r="OEW41" s="1" t="s">
        <v>41</v>
      </c>
      <c r="OEY41" s="1" t="s">
        <v>41</v>
      </c>
      <c r="OFA41" s="1" t="s">
        <v>41</v>
      </c>
      <c r="OFC41" s="1" t="s">
        <v>41</v>
      </c>
      <c r="OFE41" s="1" t="s">
        <v>41</v>
      </c>
      <c r="OFG41" s="1" t="s">
        <v>41</v>
      </c>
      <c r="OFI41" s="1" t="s">
        <v>41</v>
      </c>
      <c r="OFK41" s="1" t="s">
        <v>41</v>
      </c>
      <c r="OFM41" s="1" t="s">
        <v>41</v>
      </c>
      <c r="OFO41" s="1" t="s">
        <v>41</v>
      </c>
      <c r="OFQ41" s="1" t="s">
        <v>41</v>
      </c>
      <c r="OFS41" s="1" t="s">
        <v>41</v>
      </c>
      <c r="OFU41" s="1" t="s">
        <v>41</v>
      </c>
      <c r="OFW41" s="1" t="s">
        <v>41</v>
      </c>
      <c r="OFY41" s="1" t="s">
        <v>41</v>
      </c>
      <c r="OGA41" s="1" t="s">
        <v>41</v>
      </c>
      <c r="OGC41" s="1" t="s">
        <v>41</v>
      </c>
      <c r="OGE41" s="1" t="s">
        <v>41</v>
      </c>
      <c r="OGG41" s="1" t="s">
        <v>41</v>
      </c>
      <c r="OGI41" s="1" t="s">
        <v>41</v>
      </c>
      <c r="OGK41" s="1" t="s">
        <v>41</v>
      </c>
      <c r="OGM41" s="1" t="s">
        <v>41</v>
      </c>
      <c r="OGO41" s="1" t="s">
        <v>41</v>
      </c>
      <c r="OGQ41" s="1" t="s">
        <v>41</v>
      </c>
      <c r="OGS41" s="1" t="s">
        <v>41</v>
      </c>
      <c r="OGU41" s="1" t="s">
        <v>41</v>
      </c>
      <c r="OGW41" s="1" t="s">
        <v>41</v>
      </c>
      <c r="OGY41" s="1" t="s">
        <v>41</v>
      </c>
      <c r="OHA41" s="1" t="s">
        <v>41</v>
      </c>
      <c r="OHC41" s="1" t="s">
        <v>41</v>
      </c>
      <c r="OHE41" s="1" t="s">
        <v>41</v>
      </c>
      <c r="OHG41" s="1" t="s">
        <v>41</v>
      </c>
      <c r="OHI41" s="1" t="s">
        <v>41</v>
      </c>
      <c r="OHK41" s="1" t="s">
        <v>41</v>
      </c>
      <c r="OHM41" s="1" t="s">
        <v>41</v>
      </c>
      <c r="OHO41" s="1" t="s">
        <v>41</v>
      </c>
      <c r="OHQ41" s="1" t="s">
        <v>41</v>
      </c>
      <c r="OHS41" s="1" t="s">
        <v>41</v>
      </c>
      <c r="OHU41" s="1" t="s">
        <v>41</v>
      </c>
      <c r="OHW41" s="1" t="s">
        <v>41</v>
      </c>
      <c r="OHY41" s="1" t="s">
        <v>41</v>
      </c>
      <c r="OIA41" s="1" t="s">
        <v>41</v>
      </c>
      <c r="OIC41" s="1" t="s">
        <v>41</v>
      </c>
      <c r="OIE41" s="1" t="s">
        <v>41</v>
      </c>
      <c r="OIG41" s="1" t="s">
        <v>41</v>
      </c>
      <c r="OII41" s="1" t="s">
        <v>41</v>
      </c>
      <c r="OIK41" s="1" t="s">
        <v>41</v>
      </c>
      <c r="OIM41" s="1" t="s">
        <v>41</v>
      </c>
      <c r="OIO41" s="1" t="s">
        <v>41</v>
      </c>
      <c r="OIQ41" s="1" t="s">
        <v>41</v>
      </c>
      <c r="OIS41" s="1" t="s">
        <v>41</v>
      </c>
      <c r="OIU41" s="1" t="s">
        <v>41</v>
      </c>
      <c r="OIW41" s="1" t="s">
        <v>41</v>
      </c>
      <c r="OIY41" s="1" t="s">
        <v>41</v>
      </c>
      <c r="OJA41" s="1" t="s">
        <v>41</v>
      </c>
      <c r="OJC41" s="1" t="s">
        <v>41</v>
      </c>
      <c r="OJE41" s="1" t="s">
        <v>41</v>
      </c>
      <c r="OJG41" s="1" t="s">
        <v>41</v>
      </c>
      <c r="OJI41" s="1" t="s">
        <v>41</v>
      </c>
      <c r="OJK41" s="1" t="s">
        <v>41</v>
      </c>
      <c r="OJM41" s="1" t="s">
        <v>41</v>
      </c>
      <c r="OJO41" s="1" t="s">
        <v>41</v>
      </c>
      <c r="OJQ41" s="1" t="s">
        <v>41</v>
      </c>
      <c r="OJS41" s="1" t="s">
        <v>41</v>
      </c>
      <c r="OJU41" s="1" t="s">
        <v>41</v>
      </c>
      <c r="OJW41" s="1" t="s">
        <v>41</v>
      </c>
      <c r="OJY41" s="1" t="s">
        <v>41</v>
      </c>
      <c r="OKA41" s="1" t="s">
        <v>41</v>
      </c>
      <c r="OKC41" s="1" t="s">
        <v>41</v>
      </c>
      <c r="OKE41" s="1" t="s">
        <v>41</v>
      </c>
      <c r="OKG41" s="1" t="s">
        <v>41</v>
      </c>
      <c r="OKI41" s="1" t="s">
        <v>41</v>
      </c>
      <c r="OKK41" s="1" t="s">
        <v>41</v>
      </c>
      <c r="OKM41" s="1" t="s">
        <v>41</v>
      </c>
      <c r="OKO41" s="1" t="s">
        <v>41</v>
      </c>
      <c r="OKQ41" s="1" t="s">
        <v>41</v>
      </c>
      <c r="OKS41" s="1" t="s">
        <v>41</v>
      </c>
      <c r="OKU41" s="1" t="s">
        <v>41</v>
      </c>
      <c r="OKW41" s="1" t="s">
        <v>41</v>
      </c>
      <c r="OKY41" s="1" t="s">
        <v>41</v>
      </c>
      <c r="OLA41" s="1" t="s">
        <v>41</v>
      </c>
      <c r="OLC41" s="1" t="s">
        <v>41</v>
      </c>
      <c r="OLE41" s="1" t="s">
        <v>41</v>
      </c>
      <c r="OLG41" s="1" t="s">
        <v>41</v>
      </c>
      <c r="OLI41" s="1" t="s">
        <v>41</v>
      </c>
      <c r="OLK41" s="1" t="s">
        <v>41</v>
      </c>
      <c r="OLM41" s="1" t="s">
        <v>41</v>
      </c>
      <c r="OLO41" s="1" t="s">
        <v>41</v>
      </c>
      <c r="OLQ41" s="1" t="s">
        <v>41</v>
      </c>
      <c r="OLS41" s="1" t="s">
        <v>41</v>
      </c>
      <c r="OLU41" s="1" t="s">
        <v>41</v>
      </c>
      <c r="OLW41" s="1" t="s">
        <v>41</v>
      </c>
      <c r="OLY41" s="1" t="s">
        <v>41</v>
      </c>
      <c r="OMA41" s="1" t="s">
        <v>41</v>
      </c>
      <c r="OMC41" s="1" t="s">
        <v>41</v>
      </c>
      <c r="OME41" s="1" t="s">
        <v>41</v>
      </c>
      <c r="OMG41" s="1" t="s">
        <v>41</v>
      </c>
      <c r="OMI41" s="1" t="s">
        <v>41</v>
      </c>
      <c r="OMK41" s="1" t="s">
        <v>41</v>
      </c>
      <c r="OMM41" s="1" t="s">
        <v>41</v>
      </c>
      <c r="OMO41" s="1" t="s">
        <v>41</v>
      </c>
      <c r="OMQ41" s="1" t="s">
        <v>41</v>
      </c>
      <c r="OMS41" s="1" t="s">
        <v>41</v>
      </c>
      <c r="OMU41" s="1" t="s">
        <v>41</v>
      </c>
      <c r="OMW41" s="1" t="s">
        <v>41</v>
      </c>
      <c r="OMY41" s="1" t="s">
        <v>41</v>
      </c>
      <c r="ONA41" s="1" t="s">
        <v>41</v>
      </c>
      <c r="ONC41" s="1" t="s">
        <v>41</v>
      </c>
      <c r="ONE41" s="1" t="s">
        <v>41</v>
      </c>
      <c r="ONG41" s="1" t="s">
        <v>41</v>
      </c>
      <c r="ONI41" s="1" t="s">
        <v>41</v>
      </c>
      <c r="ONK41" s="1" t="s">
        <v>41</v>
      </c>
      <c r="ONM41" s="1" t="s">
        <v>41</v>
      </c>
      <c r="ONO41" s="1" t="s">
        <v>41</v>
      </c>
      <c r="ONQ41" s="1" t="s">
        <v>41</v>
      </c>
      <c r="ONS41" s="1" t="s">
        <v>41</v>
      </c>
      <c r="ONU41" s="1" t="s">
        <v>41</v>
      </c>
      <c r="ONW41" s="1" t="s">
        <v>41</v>
      </c>
      <c r="ONY41" s="1" t="s">
        <v>41</v>
      </c>
      <c r="OOA41" s="1" t="s">
        <v>41</v>
      </c>
      <c r="OOC41" s="1" t="s">
        <v>41</v>
      </c>
      <c r="OOE41" s="1" t="s">
        <v>41</v>
      </c>
      <c r="OOG41" s="1" t="s">
        <v>41</v>
      </c>
      <c r="OOI41" s="1" t="s">
        <v>41</v>
      </c>
      <c r="OOK41" s="1" t="s">
        <v>41</v>
      </c>
      <c r="OOM41" s="1" t="s">
        <v>41</v>
      </c>
      <c r="OOO41" s="1" t="s">
        <v>41</v>
      </c>
      <c r="OOQ41" s="1" t="s">
        <v>41</v>
      </c>
      <c r="OOS41" s="1" t="s">
        <v>41</v>
      </c>
      <c r="OOU41" s="1" t="s">
        <v>41</v>
      </c>
      <c r="OOW41" s="1" t="s">
        <v>41</v>
      </c>
      <c r="OOY41" s="1" t="s">
        <v>41</v>
      </c>
      <c r="OPA41" s="1" t="s">
        <v>41</v>
      </c>
      <c r="OPC41" s="1" t="s">
        <v>41</v>
      </c>
      <c r="OPE41" s="1" t="s">
        <v>41</v>
      </c>
      <c r="OPG41" s="1" t="s">
        <v>41</v>
      </c>
      <c r="OPI41" s="1" t="s">
        <v>41</v>
      </c>
      <c r="OPK41" s="1" t="s">
        <v>41</v>
      </c>
      <c r="OPM41" s="1" t="s">
        <v>41</v>
      </c>
      <c r="OPO41" s="1" t="s">
        <v>41</v>
      </c>
      <c r="OPQ41" s="1" t="s">
        <v>41</v>
      </c>
      <c r="OPS41" s="1" t="s">
        <v>41</v>
      </c>
      <c r="OPU41" s="1" t="s">
        <v>41</v>
      </c>
      <c r="OPW41" s="1" t="s">
        <v>41</v>
      </c>
      <c r="OPY41" s="1" t="s">
        <v>41</v>
      </c>
      <c r="OQA41" s="1" t="s">
        <v>41</v>
      </c>
      <c r="OQC41" s="1" t="s">
        <v>41</v>
      </c>
      <c r="OQE41" s="1" t="s">
        <v>41</v>
      </c>
      <c r="OQG41" s="1" t="s">
        <v>41</v>
      </c>
      <c r="OQI41" s="1" t="s">
        <v>41</v>
      </c>
      <c r="OQK41" s="1" t="s">
        <v>41</v>
      </c>
      <c r="OQM41" s="1" t="s">
        <v>41</v>
      </c>
      <c r="OQO41" s="1" t="s">
        <v>41</v>
      </c>
      <c r="OQQ41" s="1" t="s">
        <v>41</v>
      </c>
      <c r="OQS41" s="1" t="s">
        <v>41</v>
      </c>
      <c r="OQU41" s="1" t="s">
        <v>41</v>
      </c>
      <c r="OQW41" s="1" t="s">
        <v>41</v>
      </c>
      <c r="OQY41" s="1" t="s">
        <v>41</v>
      </c>
      <c r="ORA41" s="1" t="s">
        <v>41</v>
      </c>
      <c r="ORC41" s="1" t="s">
        <v>41</v>
      </c>
      <c r="ORE41" s="1" t="s">
        <v>41</v>
      </c>
      <c r="ORG41" s="1" t="s">
        <v>41</v>
      </c>
      <c r="ORI41" s="1" t="s">
        <v>41</v>
      </c>
      <c r="ORK41" s="1" t="s">
        <v>41</v>
      </c>
      <c r="ORM41" s="1" t="s">
        <v>41</v>
      </c>
      <c r="ORO41" s="1" t="s">
        <v>41</v>
      </c>
      <c r="ORQ41" s="1" t="s">
        <v>41</v>
      </c>
      <c r="ORS41" s="1" t="s">
        <v>41</v>
      </c>
      <c r="ORU41" s="1" t="s">
        <v>41</v>
      </c>
      <c r="ORW41" s="1" t="s">
        <v>41</v>
      </c>
      <c r="ORY41" s="1" t="s">
        <v>41</v>
      </c>
      <c r="OSA41" s="1" t="s">
        <v>41</v>
      </c>
      <c r="OSC41" s="1" t="s">
        <v>41</v>
      </c>
      <c r="OSE41" s="1" t="s">
        <v>41</v>
      </c>
      <c r="OSG41" s="1" t="s">
        <v>41</v>
      </c>
      <c r="OSI41" s="1" t="s">
        <v>41</v>
      </c>
      <c r="OSK41" s="1" t="s">
        <v>41</v>
      </c>
      <c r="OSM41" s="1" t="s">
        <v>41</v>
      </c>
      <c r="OSO41" s="1" t="s">
        <v>41</v>
      </c>
      <c r="OSQ41" s="1" t="s">
        <v>41</v>
      </c>
      <c r="OSS41" s="1" t="s">
        <v>41</v>
      </c>
      <c r="OSU41" s="1" t="s">
        <v>41</v>
      </c>
      <c r="OSW41" s="1" t="s">
        <v>41</v>
      </c>
      <c r="OSY41" s="1" t="s">
        <v>41</v>
      </c>
      <c r="OTA41" s="1" t="s">
        <v>41</v>
      </c>
      <c r="OTC41" s="1" t="s">
        <v>41</v>
      </c>
      <c r="OTE41" s="1" t="s">
        <v>41</v>
      </c>
      <c r="OTG41" s="1" t="s">
        <v>41</v>
      </c>
      <c r="OTI41" s="1" t="s">
        <v>41</v>
      </c>
      <c r="OTK41" s="1" t="s">
        <v>41</v>
      </c>
      <c r="OTM41" s="1" t="s">
        <v>41</v>
      </c>
      <c r="OTO41" s="1" t="s">
        <v>41</v>
      </c>
      <c r="OTQ41" s="1" t="s">
        <v>41</v>
      </c>
      <c r="OTS41" s="1" t="s">
        <v>41</v>
      </c>
      <c r="OTU41" s="1" t="s">
        <v>41</v>
      </c>
      <c r="OTW41" s="1" t="s">
        <v>41</v>
      </c>
      <c r="OTY41" s="1" t="s">
        <v>41</v>
      </c>
      <c r="OUA41" s="1" t="s">
        <v>41</v>
      </c>
      <c r="OUC41" s="1" t="s">
        <v>41</v>
      </c>
      <c r="OUE41" s="1" t="s">
        <v>41</v>
      </c>
      <c r="OUG41" s="1" t="s">
        <v>41</v>
      </c>
      <c r="OUI41" s="1" t="s">
        <v>41</v>
      </c>
      <c r="OUK41" s="1" t="s">
        <v>41</v>
      </c>
      <c r="OUM41" s="1" t="s">
        <v>41</v>
      </c>
      <c r="OUO41" s="1" t="s">
        <v>41</v>
      </c>
      <c r="OUQ41" s="1" t="s">
        <v>41</v>
      </c>
      <c r="OUS41" s="1" t="s">
        <v>41</v>
      </c>
      <c r="OUU41" s="1" t="s">
        <v>41</v>
      </c>
      <c r="OUW41" s="1" t="s">
        <v>41</v>
      </c>
      <c r="OUY41" s="1" t="s">
        <v>41</v>
      </c>
      <c r="OVA41" s="1" t="s">
        <v>41</v>
      </c>
      <c r="OVC41" s="1" t="s">
        <v>41</v>
      </c>
      <c r="OVE41" s="1" t="s">
        <v>41</v>
      </c>
      <c r="OVG41" s="1" t="s">
        <v>41</v>
      </c>
      <c r="OVI41" s="1" t="s">
        <v>41</v>
      </c>
      <c r="OVK41" s="1" t="s">
        <v>41</v>
      </c>
      <c r="OVM41" s="1" t="s">
        <v>41</v>
      </c>
      <c r="OVO41" s="1" t="s">
        <v>41</v>
      </c>
      <c r="OVQ41" s="1" t="s">
        <v>41</v>
      </c>
      <c r="OVS41" s="1" t="s">
        <v>41</v>
      </c>
      <c r="OVU41" s="1" t="s">
        <v>41</v>
      </c>
      <c r="OVW41" s="1" t="s">
        <v>41</v>
      </c>
      <c r="OVY41" s="1" t="s">
        <v>41</v>
      </c>
      <c r="OWA41" s="1" t="s">
        <v>41</v>
      </c>
      <c r="OWC41" s="1" t="s">
        <v>41</v>
      </c>
      <c r="OWE41" s="1" t="s">
        <v>41</v>
      </c>
      <c r="OWG41" s="1" t="s">
        <v>41</v>
      </c>
      <c r="OWI41" s="1" t="s">
        <v>41</v>
      </c>
      <c r="OWK41" s="1" t="s">
        <v>41</v>
      </c>
      <c r="OWM41" s="1" t="s">
        <v>41</v>
      </c>
      <c r="OWO41" s="1" t="s">
        <v>41</v>
      </c>
      <c r="OWQ41" s="1" t="s">
        <v>41</v>
      </c>
      <c r="OWS41" s="1" t="s">
        <v>41</v>
      </c>
      <c r="OWU41" s="1" t="s">
        <v>41</v>
      </c>
      <c r="OWW41" s="1" t="s">
        <v>41</v>
      </c>
      <c r="OWY41" s="1" t="s">
        <v>41</v>
      </c>
      <c r="OXA41" s="1" t="s">
        <v>41</v>
      </c>
      <c r="OXC41" s="1" t="s">
        <v>41</v>
      </c>
      <c r="OXE41" s="1" t="s">
        <v>41</v>
      </c>
      <c r="OXG41" s="1" t="s">
        <v>41</v>
      </c>
      <c r="OXI41" s="1" t="s">
        <v>41</v>
      </c>
      <c r="OXK41" s="1" t="s">
        <v>41</v>
      </c>
      <c r="OXM41" s="1" t="s">
        <v>41</v>
      </c>
      <c r="OXO41" s="1" t="s">
        <v>41</v>
      </c>
      <c r="OXQ41" s="1" t="s">
        <v>41</v>
      </c>
      <c r="OXS41" s="1" t="s">
        <v>41</v>
      </c>
      <c r="OXU41" s="1" t="s">
        <v>41</v>
      </c>
      <c r="OXW41" s="1" t="s">
        <v>41</v>
      </c>
      <c r="OXY41" s="1" t="s">
        <v>41</v>
      </c>
      <c r="OYA41" s="1" t="s">
        <v>41</v>
      </c>
      <c r="OYC41" s="1" t="s">
        <v>41</v>
      </c>
      <c r="OYE41" s="1" t="s">
        <v>41</v>
      </c>
      <c r="OYG41" s="1" t="s">
        <v>41</v>
      </c>
      <c r="OYI41" s="1" t="s">
        <v>41</v>
      </c>
      <c r="OYK41" s="1" t="s">
        <v>41</v>
      </c>
      <c r="OYM41" s="1" t="s">
        <v>41</v>
      </c>
      <c r="OYO41" s="1" t="s">
        <v>41</v>
      </c>
      <c r="OYQ41" s="1" t="s">
        <v>41</v>
      </c>
      <c r="OYS41" s="1" t="s">
        <v>41</v>
      </c>
      <c r="OYU41" s="1" t="s">
        <v>41</v>
      </c>
      <c r="OYW41" s="1" t="s">
        <v>41</v>
      </c>
      <c r="OYY41" s="1" t="s">
        <v>41</v>
      </c>
      <c r="OZA41" s="1" t="s">
        <v>41</v>
      </c>
      <c r="OZC41" s="1" t="s">
        <v>41</v>
      </c>
      <c r="OZE41" s="1" t="s">
        <v>41</v>
      </c>
      <c r="OZG41" s="1" t="s">
        <v>41</v>
      </c>
      <c r="OZI41" s="1" t="s">
        <v>41</v>
      </c>
      <c r="OZK41" s="1" t="s">
        <v>41</v>
      </c>
      <c r="OZM41" s="1" t="s">
        <v>41</v>
      </c>
      <c r="OZO41" s="1" t="s">
        <v>41</v>
      </c>
      <c r="OZQ41" s="1" t="s">
        <v>41</v>
      </c>
      <c r="OZS41" s="1" t="s">
        <v>41</v>
      </c>
      <c r="OZU41" s="1" t="s">
        <v>41</v>
      </c>
      <c r="OZW41" s="1" t="s">
        <v>41</v>
      </c>
      <c r="OZY41" s="1" t="s">
        <v>41</v>
      </c>
      <c r="PAA41" s="1" t="s">
        <v>41</v>
      </c>
      <c r="PAC41" s="1" t="s">
        <v>41</v>
      </c>
      <c r="PAE41" s="1" t="s">
        <v>41</v>
      </c>
      <c r="PAG41" s="1" t="s">
        <v>41</v>
      </c>
      <c r="PAI41" s="1" t="s">
        <v>41</v>
      </c>
      <c r="PAK41" s="1" t="s">
        <v>41</v>
      </c>
      <c r="PAM41" s="1" t="s">
        <v>41</v>
      </c>
      <c r="PAO41" s="1" t="s">
        <v>41</v>
      </c>
      <c r="PAQ41" s="1" t="s">
        <v>41</v>
      </c>
      <c r="PAS41" s="1" t="s">
        <v>41</v>
      </c>
      <c r="PAU41" s="1" t="s">
        <v>41</v>
      </c>
      <c r="PAW41" s="1" t="s">
        <v>41</v>
      </c>
      <c r="PAY41" s="1" t="s">
        <v>41</v>
      </c>
      <c r="PBA41" s="1" t="s">
        <v>41</v>
      </c>
      <c r="PBC41" s="1" t="s">
        <v>41</v>
      </c>
      <c r="PBE41" s="1" t="s">
        <v>41</v>
      </c>
      <c r="PBG41" s="1" t="s">
        <v>41</v>
      </c>
      <c r="PBI41" s="1" t="s">
        <v>41</v>
      </c>
      <c r="PBK41" s="1" t="s">
        <v>41</v>
      </c>
      <c r="PBM41" s="1" t="s">
        <v>41</v>
      </c>
      <c r="PBO41" s="1" t="s">
        <v>41</v>
      </c>
      <c r="PBQ41" s="1" t="s">
        <v>41</v>
      </c>
      <c r="PBS41" s="1" t="s">
        <v>41</v>
      </c>
      <c r="PBU41" s="1" t="s">
        <v>41</v>
      </c>
      <c r="PBW41" s="1" t="s">
        <v>41</v>
      </c>
      <c r="PBY41" s="1" t="s">
        <v>41</v>
      </c>
      <c r="PCA41" s="1" t="s">
        <v>41</v>
      </c>
      <c r="PCC41" s="1" t="s">
        <v>41</v>
      </c>
      <c r="PCE41" s="1" t="s">
        <v>41</v>
      </c>
      <c r="PCG41" s="1" t="s">
        <v>41</v>
      </c>
      <c r="PCI41" s="1" t="s">
        <v>41</v>
      </c>
      <c r="PCK41" s="1" t="s">
        <v>41</v>
      </c>
      <c r="PCM41" s="1" t="s">
        <v>41</v>
      </c>
      <c r="PCO41" s="1" t="s">
        <v>41</v>
      </c>
      <c r="PCQ41" s="1" t="s">
        <v>41</v>
      </c>
      <c r="PCS41" s="1" t="s">
        <v>41</v>
      </c>
      <c r="PCU41" s="1" t="s">
        <v>41</v>
      </c>
      <c r="PCW41" s="1" t="s">
        <v>41</v>
      </c>
      <c r="PCY41" s="1" t="s">
        <v>41</v>
      </c>
      <c r="PDA41" s="1" t="s">
        <v>41</v>
      </c>
      <c r="PDC41" s="1" t="s">
        <v>41</v>
      </c>
      <c r="PDE41" s="1" t="s">
        <v>41</v>
      </c>
      <c r="PDG41" s="1" t="s">
        <v>41</v>
      </c>
      <c r="PDI41" s="1" t="s">
        <v>41</v>
      </c>
      <c r="PDK41" s="1" t="s">
        <v>41</v>
      </c>
      <c r="PDM41" s="1" t="s">
        <v>41</v>
      </c>
      <c r="PDO41" s="1" t="s">
        <v>41</v>
      </c>
      <c r="PDQ41" s="1" t="s">
        <v>41</v>
      </c>
      <c r="PDS41" s="1" t="s">
        <v>41</v>
      </c>
      <c r="PDU41" s="1" t="s">
        <v>41</v>
      </c>
      <c r="PDW41" s="1" t="s">
        <v>41</v>
      </c>
      <c r="PDY41" s="1" t="s">
        <v>41</v>
      </c>
      <c r="PEA41" s="1" t="s">
        <v>41</v>
      </c>
      <c r="PEC41" s="1" t="s">
        <v>41</v>
      </c>
      <c r="PEE41" s="1" t="s">
        <v>41</v>
      </c>
      <c r="PEG41" s="1" t="s">
        <v>41</v>
      </c>
      <c r="PEI41" s="1" t="s">
        <v>41</v>
      </c>
      <c r="PEK41" s="1" t="s">
        <v>41</v>
      </c>
      <c r="PEM41" s="1" t="s">
        <v>41</v>
      </c>
      <c r="PEO41" s="1" t="s">
        <v>41</v>
      </c>
      <c r="PEQ41" s="1" t="s">
        <v>41</v>
      </c>
      <c r="PES41" s="1" t="s">
        <v>41</v>
      </c>
      <c r="PEU41" s="1" t="s">
        <v>41</v>
      </c>
      <c r="PEW41" s="1" t="s">
        <v>41</v>
      </c>
      <c r="PEY41" s="1" t="s">
        <v>41</v>
      </c>
      <c r="PFA41" s="1" t="s">
        <v>41</v>
      </c>
      <c r="PFC41" s="1" t="s">
        <v>41</v>
      </c>
      <c r="PFE41" s="1" t="s">
        <v>41</v>
      </c>
      <c r="PFG41" s="1" t="s">
        <v>41</v>
      </c>
      <c r="PFI41" s="1" t="s">
        <v>41</v>
      </c>
      <c r="PFK41" s="1" t="s">
        <v>41</v>
      </c>
      <c r="PFM41" s="1" t="s">
        <v>41</v>
      </c>
      <c r="PFO41" s="1" t="s">
        <v>41</v>
      </c>
      <c r="PFQ41" s="1" t="s">
        <v>41</v>
      </c>
      <c r="PFS41" s="1" t="s">
        <v>41</v>
      </c>
      <c r="PFU41" s="1" t="s">
        <v>41</v>
      </c>
      <c r="PFW41" s="1" t="s">
        <v>41</v>
      </c>
      <c r="PFY41" s="1" t="s">
        <v>41</v>
      </c>
      <c r="PGA41" s="1" t="s">
        <v>41</v>
      </c>
      <c r="PGC41" s="1" t="s">
        <v>41</v>
      </c>
      <c r="PGE41" s="1" t="s">
        <v>41</v>
      </c>
      <c r="PGG41" s="1" t="s">
        <v>41</v>
      </c>
      <c r="PGI41" s="1" t="s">
        <v>41</v>
      </c>
      <c r="PGK41" s="1" t="s">
        <v>41</v>
      </c>
      <c r="PGM41" s="1" t="s">
        <v>41</v>
      </c>
      <c r="PGO41" s="1" t="s">
        <v>41</v>
      </c>
      <c r="PGQ41" s="1" t="s">
        <v>41</v>
      </c>
      <c r="PGS41" s="1" t="s">
        <v>41</v>
      </c>
      <c r="PGU41" s="1" t="s">
        <v>41</v>
      </c>
      <c r="PGW41" s="1" t="s">
        <v>41</v>
      </c>
      <c r="PGY41" s="1" t="s">
        <v>41</v>
      </c>
      <c r="PHA41" s="1" t="s">
        <v>41</v>
      </c>
      <c r="PHC41" s="1" t="s">
        <v>41</v>
      </c>
      <c r="PHE41" s="1" t="s">
        <v>41</v>
      </c>
      <c r="PHG41" s="1" t="s">
        <v>41</v>
      </c>
      <c r="PHI41" s="1" t="s">
        <v>41</v>
      </c>
      <c r="PHK41" s="1" t="s">
        <v>41</v>
      </c>
      <c r="PHM41" s="1" t="s">
        <v>41</v>
      </c>
      <c r="PHO41" s="1" t="s">
        <v>41</v>
      </c>
      <c r="PHQ41" s="1" t="s">
        <v>41</v>
      </c>
      <c r="PHS41" s="1" t="s">
        <v>41</v>
      </c>
      <c r="PHU41" s="1" t="s">
        <v>41</v>
      </c>
      <c r="PHW41" s="1" t="s">
        <v>41</v>
      </c>
      <c r="PHY41" s="1" t="s">
        <v>41</v>
      </c>
      <c r="PIA41" s="1" t="s">
        <v>41</v>
      </c>
      <c r="PIC41" s="1" t="s">
        <v>41</v>
      </c>
      <c r="PIE41" s="1" t="s">
        <v>41</v>
      </c>
      <c r="PIG41" s="1" t="s">
        <v>41</v>
      </c>
      <c r="PII41" s="1" t="s">
        <v>41</v>
      </c>
      <c r="PIK41" s="1" t="s">
        <v>41</v>
      </c>
      <c r="PIM41" s="1" t="s">
        <v>41</v>
      </c>
      <c r="PIO41" s="1" t="s">
        <v>41</v>
      </c>
      <c r="PIQ41" s="1" t="s">
        <v>41</v>
      </c>
      <c r="PIS41" s="1" t="s">
        <v>41</v>
      </c>
      <c r="PIU41" s="1" t="s">
        <v>41</v>
      </c>
      <c r="PIW41" s="1" t="s">
        <v>41</v>
      </c>
      <c r="PIY41" s="1" t="s">
        <v>41</v>
      </c>
      <c r="PJA41" s="1" t="s">
        <v>41</v>
      </c>
      <c r="PJC41" s="1" t="s">
        <v>41</v>
      </c>
      <c r="PJE41" s="1" t="s">
        <v>41</v>
      </c>
      <c r="PJG41" s="1" t="s">
        <v>41</v>
      </c>
      <c r="PJI41" s="1" t="s">
        <v>41</v>
      </c>
      <c r="PJK41" s="1" t="s">
        <v>41</v>
      </c>
      <c r="PJM41" s="1" t="s">
        <v>41</v>
      </c>
      <c r="PJO41" s="1" t="s">
        <v>41</v>
      </c>
      <c r="PJQ41" s="1" t="s">
        <v>41</v>
      </c>
      <c r="PJS41" s="1" t="s">
        <v>41</v>
      </c>
      <c r="PJU41" s="1" t="s">
        <v>41</v>
      </c>
      <c r="PJW41" s="1" t="s">
        <v>41</v>
      </c>
      <c r="PJY41" s="1" t="s">
        <v>41</v>
      </c>
      <c r="PKA41" s="1" t="s">
        <v>41</v>
      </c>
      <c r="PKC41" s="1" t="s">
        <v>41</v>
      </c>
      <c r="PKE41" s="1" t="s">
        <v>41</v>
      </c>
      <c r="PKG41" s="1" t="s">
        <v>41</v>
      </c>
      <c r="PKI41" s="1" t="s">
        <v>41</v>
      </c>
      <c r="PKK41" s="1" t="s">
        <v>41</v>
      </c>
      <c r="PKM41" s="1" t="s">
        <v>41</v>
      </c>
      <c r="PKO41" s="1" t="s">
        <v>41</v>
      </c>
      <c r="PKQ41" s="1" t="s">
        <v>41</v>
      </c>
      <c r="PKS41" s="1" t="s">
        <v>41</v>
      </c>
      <c r="PKU41" s="1" t="s">
        <v>41</v>
      </c>
      <c r="PKW41" s="1" t="s">
        <v>41</v>
      </c>
      <c r="PKY41" s="1" t="s">
        <v>41</v>
      </c>
      <c r="PLA41" s="1" t="s">
        <v>41</v>
      </c>
      <c r="PLC41" s="1" t="s">
        <v>41</v>
      </c>
      <c r="PLE41" s="1" t="s">
        <v>41</v>
      </c>
      <c r="PLG41" s="1" t="s">
        <v>41</v>
      </c>
      <c r="PLI41" s="1" t="s">
        <v>41</v>
      </c>
      <c r="PLK41" s="1" t="s">
        <v>41</v>
      </c>
      <c r="PLM41" s="1" t="s">
        <v>41</v>
      </c>
      <c r="PLO41" s="1" t="s">
        <v>41</v>
      </c>
      <c r="PLQ41" s="1" t="s">
        <v>41</v>
      </c>
      <c r="PLS41" s="1" t="s">
        <v>41</v>
      </c>
      <c r="PLU41" s="1" t="s">
        <v>41</v>
      </c>
      <c r="PLW41" s="1" t="s">
        <v>41</v>
      </c>
      <c r="PLY41" s="1" t="s">
        <v>41</v>
      </c>
      <c r="PMA41" s="1" t="s">
        <v>41</v>
      </c>
      <c r="PMC41" s="1" t="s">
        <v>41</v>
      </c>
      <c r="PME41" s="1" t="s">
        <v>41</v>
      </c>
      <c r="PMG41" s="1" t="s">
        <v>41</v>
      </c>
      <c r="PMI41" s="1" t="s">
        <v>41</v>
      </c>
      <c r="PMK41" s="1" t="s">
        <v>41</v>
      </c>
      <c r="PMM41" s="1" t="s">
        <v>41</v>
      </c>
      <c r="PMO41" s="1" t="s">
        <v>41</v>
      </c>
      <c r="PMQ41" s="1" t="s">
        <v>41</v>
      </c>
      <c r="PMS41" s="1" t="s">
        <v>41</v>
      </c>
      <c r="PMU41" s="1" t="s">
        <v>41</v>
      </c>
      <c r="PMW41" s="1" t="s">
        <v>41</v>
      </c>
      <c r="PMY41" s="1" t="s">
        <v>41</v>
      </c>
      <c r="PNA41" s="1" t="s">
        <v>41</v>
      </c>
      <c r="PNC41" s="1" t="s">
        <v>41</v>
      </c>
      <c r="PNE41" s="1" t="s">
        <v>41</v>
      </c>
      <c r="PNG41" s="1" t="s">
        <v>41</v>
      </c>
      <c r="PNI41" s="1" t="s">
        <v>41</v>
      </c>
      <c r="PNK41" s="1" t="s">
        <v>41</v>
      </c>
      <c r="PNM41" s="1" t="s">
        <v>41</v>
      </c>
      <c r="PNO41" s="1" t="s">
        <v>41</v>
      </c>
      <c r="PNQ41" s="1" t="s">
        <v>41</v>
      </c>
      <c r="PNS41" s="1" t="s">
        <v>41</v>
      </c>
      <c r="PNU41" s="1" t="s">
        <v>41</v>
      </c>
      <c r="PNW41" s="1" t="s">
        <v>41</v>
      </c>
      <c r="PNY41" s="1" t="s">
        <v>41</v>
      </c>
      <c r="POA41" s="1" t="s">
        <v>41</v>
      </c>
      <c r="POC41" s="1" t="s">
        <v>41</v>
      </c>
      <c r="POE41" s="1" t="s">
        <v>41</v>
      </c>
      <c r="POG41" s="1" t="s">
        <v>41</v>
      </c>
      <c r="POI41" s="1" t="s">
        <v>41</v>
      </c>
      <c r="POK41" s="1" t="s">
        <v>41</v>
      </c>
      <c r="POM41" s="1" t="s">
        <v>41</v>
      </c>
      <c r="POO41" s="1" t="s">
        <v>41</v>
      </c>
      <c r="POQ41" s="1" t="s">
        <v>41</v>
      </c>
      <c r="POS41" s="1" t="s">
        <v>41</v>
      </c>
      <c r="POU41" s="1" t="s">
        <v>41</v>
      </c>
      <c r="POW41" s="1" t="s">
        <v>41</v>
      </c>
      <c r="POY41" s="1" t="s">
        <v>41</v>
      </c>
      <c r="PPA41" s="1" t="s">
        <v>41</v>
      </c>
      <c r="PPC41" s="1" t="s">
        <v>41</v>
      </c>
      <c r="PPE41" s="1" t="s">
        <v>41</v>
      </c>
      <c r="PPG41" s="1" t="s">
        <v>41</v>
      </c>
      <c r="PPI41" s="1" t="s">
        <v>41</v>
      </c>
      <c r="PPK41" s="1" t="s">
        <v>41</v>
      </c>
      <c r="PPM41" s="1" t="s">
        <v>41</v>
      </c>
      <c r="PPO41" s="1" t="s">
        <v>41</v>
      </c>
      <c r="PPQ41" s="1" t="s">
        <v>41</v>
      </c>
      <c r="PPS41" s="1" t="s">
        <v>41</v>
      </c>
      <c r="PPU41" s="1" t="s">
        <v>41</v>
      </c>
      <c r="PPW41" s="1" t="s">
        <v>41</v>
      </c>
      <c r="PPY41" s="1" t="s">
        <v>41</v>
      </c>
      <c r="PQA41" s="1" t="s">
        <v>41</v>
      </c>
      <c r="PQC41" s="1" t="s">
        <v>41</v>
      </c>
      <c r="PQE41" s="1" t="s">
        <v>41</v>
      </c>
      <c r="PQG41" s="1" t="s">
        <v>41</v>
      </c>
      <c r="PQI41" s="1" t="s">
        <v>41</v>
      </c>
      <c r="PQK41" s="1" t="s">
        <v>41</v>
      </c>
      <c r="PQM41" s="1" t="s">
        <v>41</v>
      </c>
      <c r="PQO41" s="1" t="s">
        <v>41</v>
      </c>
      <c r="PQQ41" s="1" t="s">
        <v>41</v>
      </c>
      <c r="PQS41" s="1" t="s">
        <v>41</v>
      </c>
      <c r="PQU41" s="1" t="s">
        <v>41</v>
      </c>
      <c r="PQW41" s="1" t="s">
        <v>41</v>
      </c>
      <c r="PQY41" s="1" t="s">
        <v>41</v>
      </c>
      <c r="PRA41" s="1" t="s">
        <v>41</v>
      </c>
      <c r="PRC41" s="1" t="s">
        <v>41</v>
      </c>
      <c r="PRE41" s="1" t="s">
        <v>41</v>
      </c>
      <c r="PRG41" s="1" t="s">
        <v>41</v>
      </c>
      <c r="PRI41" s="1" t="s">
        <v>41</v>
      </c>
      <c r="PRK41" s="1" t="s">
        <v>41</v>
      </c>
      <c r="PRM41" s="1" t="s">
        <v>41</v>
      </c>
      <c r="PRO41" s="1" t="s">
        <v>41</v>
      </c>
      <c r="PRQ41" s="1" t="s">
        <v>41</v>
      </c>
      <c r="PRS41" s="1" t="s">
        <v>41</v>
      </c>
      <c r="PRU41" s="1" t="s">
        <v>41</v>
      </c>
      <c r="PRW41" s="1" t="s">
        <v>41</v>
      </c>
      <c r="PRY41" s="1" t="s">
        <v>41</v>
      </c>
      <c r="PSA41" s="1" t="s">
        <v>41</v>
      </c>
      <c r="PSC41" s="1" t="s">
        <v>41</v>
      </c>
      <c r="PSE41" s="1" t="s">
        <v>41</v>
      </c>
      <c r="PSG41" s="1" t="s">
        <v>41</v>
      </c>
      <c r="PSI41" s="1" t="s">
        <v>41</v>
      </c>
      <c r="PSK41" s="1" t="s">
        <v>41</v>
      </c>
      <c r="PSM41" s="1" t="s">
        <v>41</v>
      </c>
      <c r="PSO41" s="1" t="s">
        <v>41</v>
      </c>
      <c r="PSQ41" s="1" t="s">
        <v>41</v>
      </c>
      <c r="PSS41" s="1" t="s">
        <v>41</v>
      </c>
      <c r="PSU41" s="1" t="s">
        <v>41</v>
      </c>
      <c r="PSW41" s="1" t="s">
        <v>41</v>
      </c>
      <c r="PSY41" s="1" t="s">
        <v>41</v>
      </c>
      <c r="PTA41" s="1" t="s">
        <v>41</v>
      </c>
      <c r="PTC41" s="1" t="s">
        <v>41</v>
      </c>
      <c r="PTE41" s="1" t="s">
        <v>41</v>
      </c>
      <c r="PTG41" s="1" t="s">
        <v>41</v>
      </c>
      <c r="PTI41" s="1" t="s">
        <v>41</v>
      </c>
      <c r="PTK41" s="1" t="s">
        <v>41</v>
      </c>
      <c r="PTM41" s="1" t="s">
        <v>41</v>
      </c>
      <c r="PTO41" s="1" t="s">
        <v>41</v>
      </c>
      <c r="PTQ41" s="1" t="s">
        <v>41</v>
      </c>
      <c r="PTS41" s="1" t="s">
        <v>41</v>
      </c>
      <c r="PTU41" s="1" t="s">
        <v>41</v>
      </c>
      <c r="PTW41" s="1" t="s">
        <v>41</v>
      </c>
      <c r="PTY41" s="1" t="s">
        <v>41</v>
      </c>
      <c r="PUA41" s="1" t="s">
        <v>41</v>
      </c>
      <c r="PUC41" s="1" t="s">
        <v>41</v>
      </c>
      <c r="PUE41" s="1" t="s">
        <v>41</v>
      </c>
      <c r="PUG41" s="1" t="s">
        <v>41</v>
      </c>
      <c r="PUI41" s="1" t="s">
        <v>41</v>
      </c>
      <c r="PUK41" s="1" t="s">
        <v>41</v>
      </c>
      <c r="PUM41" s="1" t="s">
        <v>41</v>
      </c>
      <c r="PUO41" s="1" t="s">
        <v>41</v>
      </c>
      <c r="PUQ41" s="1" t="s">
        <v>41</v>
      </c>
      <c r="PUS41" s="1" t="s">
        <v>41</v>
      </c>
      <c r="PUU41" s="1" t="s">
        <v>41</v>
      </c>
      <c r="PUW41" s="1" t="s">
        <v>41</v>
      </c>
      <c r="PUY41" s="1" t="s">
        <v>41</v>
      </c>
      <c r="PVA41" s="1" t="s">
        <v>41</v>
      </c>
      <c r="PVC41" s="1" t="s">
        <v>41</v>
      </c>
      <c r="PVE41" s="1" t="s">
        <v>41</v>
      </c>
      <c r="PVG41" s="1" t="s">
        <v>41</v>
      </c>
      <c r="PVI41" s="1" t="s">
        <v>41</v>
      </c>
      <c r="PVK41" s="1" t="s">
        <v>41</v>
      </c>
      <c r="PVM41" s="1" t="s">
        <v>41</v>
      </c>
      <c r="PVO41" s="1" t="s">
        <v>41</v>
      </c>
      <c r="PVQ41" s="1" t="s">
        <v>41</v>
      </c>
      <c r="PVS41" s="1" t="s">
        <v>41</v>
      </c>
      <c r="PVU41" s="1" t="s">
        <v>41</v>
      </c>
      <c r="PVW41" s="1" t="s">
        <v>41</v>
      </c>
      <c r="PVY41" s="1" t="s">
        <v>41</v>
      </c>
      <c r="PWA41" s="1" t="s">
        <v>41</v>
      </c>
      <c r="PWC41" s="1" t="s">
        <v>41</v>
      </c>
      <c r="PWE41" s="1" t="s">
        <v>41</v>
      </c>
      <c r="PWG41" s="1" t="s">
        <v>41</v>
      </c>
      <c r="PWI41" s="1" t="s">
        <v>41</v>
      </c>
      <c r="PWK41" s="1" t="s">
        <v>41</v>
      </c>
      <c r="PWM41" s="1" t="s">
        <v>41</v>
      </c>
      <c r="PWO41" s="1" t="s">
        <v>41</v>
      </c>
      <c r="PWQ41" s="1" t="s">
        <v>41</v>
      </c>
      <c r="PWS41" s="1" t="s">
        <v>41</v>
      </c>
      <c r="PWU41" s="1" t="s">
        <v>41</v>
      </c>
      <c r="PWW41" s="1" t="s">
        <v>41</v>
      </c>
      <c r="PWY41" s="1" t="s">
        <v>41</v>
      </c>
      <c r="PXA41" s="1" t="s">
        <v>41</v>
      </c>
      <c r="PXC41" s="1" t="s">
        <v>41</v>
      </c>
      <c r="PXE41" s="1" t="s">
        <v>41</v>
      </c>
      <c r="PXG41" s="1" t="s">
        <v>41</v>
      </c>
      <c r="PXI41" s="1" t="s">
        <v>41</v>
      </c>
      <c r="PXK41" s="1" t="s">
        <v>41</v>
      </c>
      <c r="PXM41" s="1" t="s">
        <v>41</v>
      </c>
      <c r="PXO41" s="1" t="s">
        <v>41</v>
      </c>
      <c r="PXQ41" s="1" t="s">
        <v>41</v>
      </c>
      <c r="PXS41" s="1" t="s">
        <v>41</v>
      </c>
      <c r="PXU41" s="1" t="s">
        <v>41</v>
      </c>
      <c r="PXW41" s="1" t="s">
        <v>41</v>
      </c>
      <c r="PXY41" s="1" t="s">
        <v>41</v>
      </c>
      <c r="PYA41" s="1" t="s">
        <v>41</v>
      </c>
      <c r="PYC41" s="1" t="s">
        <v>41</v>
      </c>
      <c r="PYE41" s="1" t="s">
        <v>41</v>
      </c>
      <c r="PYG41" s="1" t="s">
        <v>41</v>
      </c>
      <c r="PYI41" s="1" t="s">
        <v>41</v>
      </c>
      <c r="PYK41" s="1" t="s">
        <v>41</v>
      </c>
      <c r="PYM41" s="1" t="s">
        <v>41</v>
      </c>
      <c r="PYO41" s="1" t="s">
        <v>41</v>
      </c>
      <c r="PYQ41" s="1" t="s">
        <v>41</v>
      </c>
      <c r="PYS41" s="1" t="s">
        <v>41</v>
      </c>
      <c r="PYU41" s="1" t="s">
        <v>41</v>
      </c>
      <c r="PYW41" s="1" t="s">
        <v>41</v>
      </c>
      <c r="PYY41" s="1" t="s">
        <v>41</v>
      </c>
      <c r="PZA41" s="1" t="s">
        <v>41</v>
      </c>
      <c r="PZC41" s="1" t="s">
        <v>41</v>
      </c>
      <c r="PZE41" s="1" t="s">
        <v>41</v>
      </c>
      <c r="PZG41" s="1" t="s">
        <v>41</v>
      </c>
      <c r="PZI41" s="1" t="s">
        <v>41</v>
      </c>
      <c r="PZK41" s="1" t="s">
        <v>41</v>
      </c>
      <c r="PZM41" s="1" t="s">
        <v>41</v>
      </c>
      <c r="PZO41" s="1" t="s">
        <v>41</v>
      </c>
      <c r="PZQ41" s="1" t="s">
        <v>41</v>
      </c>
      <c r="PZS41" s="1" t="s">
        <v>41</v>
      </c>
      <c r="PZU41" s="1" t="s">
        <v>41</v>
      </c>
      <c r="PZW41" s="1" t="s">
        <v>41</v>
      </c>
      <c r="PZY41" s="1" t="s">
        <v>41</v>
      </c>
      <c r="QAA41" s="1" t="s">
        <v>41</v>
      </c>
      <c r="QAC41" s="1" t="s">
        <v>41</v>
      </c>
      <c r="QAE41" s="1" t="s">
        <v>41</v>
      </c>
      <c r="QAG41" s="1" t="s">
        <v>41</v>
      </c>
      <c r="QAI41" s="1" t="s">
        <v>41</v>
      </c>
      <c r="QAK41" s="1" t="s">
        <v>41</v>
      </c>
      <c r="QAM41" s="1" t="s">
        <v>41</v>
      </c>
      <c r="QAO41" s="1" t="s">
        <v>41</v>
      </c>
      <c r="QAQ41" s="1" t="s">
        <v>41</v>
      </c>
      <c r="QAS41" s="1" t="s">
        <v>41</v>
      </c>
      <c r="QAU41" s="1" t="s">
        <v>41</v>
      </c>
      <c r="QAW41" s="1" t="s">
        <v>41</v>
      </c>
      <c r="QAY41" s="1" t="s">
        <v>41</v>
      </c>
      <c r="QBA41" s="1" t="s">
        <v>41</v>
      </c>
      <c r="QBC41" s="1" t="s">
        <v>41</v>
      </c>
      <c r="QBE41" s="1" t="s">
        <v>41</v>
      </c>
      <c r="QBG41" s="1" t="s">
        <v>41</v>
      </c>
      <c r="QBI41" s="1" t="s">
        <v>41</v>
      </c>
      <c r="QBK41" s="1" t="s">
        <v>41</v>
      </c>
      <c r="QBM41" s="1" t="s">
        <v>41</v>
      </c>
      <c r="QBO41" s="1" t="s">
        <v>41</v>
      </c>
      <c r="QBQ41" s="1" t="s">
        <v>41</v>
      </c>
      <c r="QBS41" s="1" t="s">
        <v>41</v>
      </c>
      <c r="QBU41" s="1" t="s">
        <v>41</v>
      </c>
      <c r="QBW41" s="1" t="s">
        <v>41</v>
      </c>
      <c r="QBY41" s="1" t="s">
        <v>41</v>
      </c>
      <c r="QCA41" s="1" t="s">
        <v>41</v>
      </c>
      <c r="QCC41" s="1" t="s">
        <v>41</v>
      </c>
      <c r="QCE41" s="1" t="s">
        <v>41</v>
      </c>
      <c r="QCG41" s="1" t="s">
        <v>41</v>
      </c>
      <c r="QCI41" s="1" t="s">
        <v>41</v>
      </c>
      <c r="QCK41" s="1" t="s">
        <v>41</v>
      </c>
      <c r="QCM41" s="1" t="s">
        <v>41</v>
      </c>
      <c r="QCO41" s="1" t="s">
        <v>41</v>
      </c>
      <c r="QCQ41" s="1" t="s">
        <v>41</v>
      </c>
      <c r="QCS41" s="1" t="s">
        <v>41</v>
      </c>
      <c r="QCU41" s="1" t="s">
        <v>41</v>
      </c>
      <c r="QCW41" s="1" t="s">
        <v>41</v>
      </c>
      <c r="QCY41" s="1" t="s">
        <v>41</v>
      </c>
      <c r="QDA41" s="1" t="s">
        <v>41</v>
      </c>
      <c r="QDC41" s="1" t="s">
        <v>41</v>
      </c>
      <c r="QDE41" s="1" t="s">
        <v>41</v>
      </c>
      <c r="QDG41" s="1" t="s">
        <v>41</v>
      </c>
      <c r="QDI41" s="1" t="s">
        <v>41</v>
      </c>
      <c r="QDK41" s="1" t="s">
        <v>41</v>
      </c>
      <c r="QDM41" s="1" t="s">
        <v>41</v>
      </c>
      <c r="QDO41" s="1" t="s">
        <v>41</v>
      </c>
      <c r="QDQ41" s="1" t="s">
        <v>41</v>
      </c>
      <c r="QDS41" s="1" t="s">
        <v>41</v>
      </c>
      <c r="QDU41" s="1" t="s">
        <v>41</v>
      </c>
      <c r="QDW41" s="1" t="s">
        <v>41</v>
      </c>
      <c r="QDY41" s="1" t="s">
        <v>41</v>
      </c>
      <c r="QEA41" s="1" t="s">
        <v>41</v>
      </c>
      <c r="QEC41" s="1" t="s">
        <v>41</v>
      </c>
      <c r="QEE41" s="1" t="s">
        <v>41</v>
      </c>
      <c r="QEG41" s="1" t="s">
        <v>41</v>
      </c>
      <c r="QEI41" s="1" t="s">
        <v>41</v>
      </c>
      <c r="QEK41" s="1" t="s">
        <v>41</v>
      </c>
      <c r="QEM41" s="1" t="s">
        <v>41</v>
      </c>
      <c r="QEO41" s="1" t="s">
        <v>41</v>
      </c>
      <c r="QEQ41" s="1" t="s">
        <v>41</v>
      </c>
      <c r="QES41" s="1" t="s">
        <v>41</v>
      </c>
      <c r="QEU41" s="1" t="s">
        <v>41</v>
      </c>
      <c r="QEW41" s="1" t="s">
        <v>41</v>
      </c>
      <c r="QEY41" s="1" t="s">
        <v>41</v>
      </c>
      <c r="QFA41" s="1" t="s">
        <v>41</v>
      </c>
      <c r="QFC41" s="1" t="s">
        <v>41</v>
      </c>
      <c r="QFE41" s="1" t="s">
        <v>41</v>
      </c>
      <c r="QFG41" s="1" t="s">
        <v>41</v>
      </c>
      <c r="QFI41" s="1" t="s">
        <v>41</v>
      </c>
      <c r="QFK41" s="1" t="s">
        <v>41</v>
      </c>
      <c r="QFM41" s="1" t="s">
        <v>41</v>
      </c>
      <c r="QFO41" s="1" t="s">
        <v>41</v>
      </c>
      <c r="QFQ41" s="1" t="s">
        <v>41</v>
      </c>
      <c r="QFS41" s="1" t="s">
        <v>41</v>
      </c>
      <c r="QFU41" s="1" t="s">
        <v>41</v>
      </c>
      <c r="QFW41" s="1" t="s">
        <v>41</v>
      </c>
      <c r="QFY41" s="1" t="s">
        <v>41</v>
      </c>
      <c r="QGA41" s="1" t="s">
        <v>41</v>
      </c>
      <c r="QGC41" s="1" t="s">
        <v>41</v>
      </c>
      <c r="QGE41" s="1" t="s">
        <v>41</v>
      </c>
      <c r="QGG41" s="1" t="s">
        <v>41</v>
      </c>
      <c r="QGI41" s="1" t="s">
        <v>41</v>
      </c>
      <c r="QGK41" s="1" t="s">
        <v>41</v>
      </c>
      <c r="QGM41" s="1" t="s">
        <v>41</v>
      </c>
      <c r="QGO41" s="1" t="s">
        <v>41</v>
      </c>
      <c r="QGQ41" s="1" t="s">
        <v>41</v>
      </c>
      <c r="QGS41" s="1" t="s">
        <v>41</v>
      </c>
      <c r="QGU41" s="1" t="s">
        <v>41</v>
      </c>
      <c r="QGW41" s="1" t="s">
        <v>41</v>
      </c>
      <c r="QGY41" s="1" t="s">
        <v>41</v>
      </c>
      <c r="QHA41" s="1" t="s">
        <v>41</v>
      </c>
      <c r="QHC41" s="1" t="s">
        <v>41</v>
      </c>
      <c r="QHE41" s="1" t="s">
        <v>41</v>
      </c>
      <c r="QHG41" s="1" t="s">
        <v>41</v>
      </c>
      <c r="QHI41" s="1" t="s">
        <v>41</v>
      </c>
      <c r="QHK41" s="1" t="s">
        <v>41</v>
      </c>
      <c r="QHM41" s="1" t="s">
        <v>41</v>
      </c>
      <c r="QHO41" s="1" t="s">
        <v>41</v>
      </c>
      <c r="QHQ41" s="1" t="s">
        <v>41</v>
      </c>
      <c r="QHS41" s="1" t="s">
        <v>41</v>
      </c>
      <c r="QHU41" s="1" t="s">
        <v>41</v>
      </c>
      <c r="QHW41" s="1" t="s">
        <v>41</v>
      </c>
      <c r="QHY41" s="1" t="s">
        <v>41</v>
      </c>
      <c r="QIA41" s="1" t="s">
        <v>41</v>
      </c>
      <c r="QIC41" s="1" t="s">
        <v>41</v>
      </c>
      <c r="QIE41" s="1" t="s">
        <v>41</v>
      </c>
      <c r="QIG41" s="1" t="s">
        <v>41</v>
      </c>
      <c r="QII41" s="1" t="s">
        <v>41</v>
      </c>
      <c r="QIK41" s="1" t="s">
        <v>41</v>
      </c>
      <c r="QIM41" s="1" t="s">
        <v>41</v>
      </c>
      <c r="QIO41" s="1" t="s">
        <v>41</v>
      </c>
      <c r="QIQ41" s="1" t="s">
        <v>41</v>
      </c>
      <c r="QIS41" s="1" t="s">
        <v>41</v>
      </c>
      <c r="QIU41" s="1" t="s">
        <v>41</v>
      </c>
      <c r="QIW41" s="1" t="s">
        <v>41</v>
      </c>
      <c r="QIY41" s="1" t="s">
        <v>41</v>
      </c>
      <c r="QJA41" s="1" t="s">
        <v>41</v>
      </c>
      <c r="QJC41" s="1" t="s">
        <v>41</v>
      </c>
      <c r="QJE41" s="1" t="s">
        <v>41</v>
      </c>
      <c r="QJG41" s="1" t="s">
        <v>41</v>
      </c>
      <c r="QJI41" s="1" t="s">
        <v>41</v>
      </c>
      <c r="QJK41" s="1" t="s">
        <v>41</v>
      </c>
      <c r="QJM41" s="1" t="s">
        <v>41</v>
      </c>
      <c r="QJO41" s="1" t="s">
        <v>41</v>
      </c>
      <c r="QJQ41" s="1" t="s">
        <v>41</v>
      </c>
      <c r="QJS41" s="1" t="s">
        <v>41</v>
      </c>
      <c r="QJU41" s="1" t="s">
        <v>41</v>
      </c>
      <c r="QJW41" s="1" t="s">
        <v>41</v>
      </c>
      <c r="QJY41" s="1" t="s">
        <v>41</v>
      </c>
      <c r="QKA41" s="1" t="s">
        <v>41</v>
      </c>
      <c r="QKC41" s="1" t="s">
        <v>41</v>
      </c>
      <c r="QKE41" s="1" t="s">
        <v>41</v>
      </c>
      <c r="QKG41" s="1" t="s">
        <v>41</v>
      </c>
      <c r="QKI41" s="1" t="s">
        <v>41</v>
      </c>
      <c r="QKK41" s="1" t="s">
        <v>41</v>
      </c>
      <c r="QKM41" s="1" t="s">
        <v>41</v>
      </c>
      <c r="QKO41" s="1" t="s">
        <v>41</v>
      </c>
      <c r="QKQ41" s="1" t="s">
        <v>41</v>
      </c>
      <c r="QKS41" s="1" t="s">
        <v>41</v>
      </c>
      <c r="QKU41" s="1" t="s">
        <v>41</v>
      </c>
      <c r="QKW41" s="1" t="s">
        <v>41</v>
      </c>
      <c r="QKY41" s="1" t="s">
        <v>41</v>
      </c>
      <c r="QLA41" s="1" t="s">
        <v>41</v>
      </c>
      <c r="QLC41" s="1" t="s">
        <v>41</v>
      </c>
      <c r="QLE41" s="1" t="s">
        <v>41</v>
      </c>
      <c r="QLG41" s="1" t="s">
        <v>41</v>
      </c>
      <c r="QLI41" s="1" t="s">
        <v>41</v>
      </c>
      <c r="QLK41" s="1" t="s">
        <v>41</v>
      </c>
      <c r="QLM41" s="1" t="s">
        <v>41</v>
      </c>
      <c r="QLO41" s="1" t="s">
        <v>41</v>
      </c>
      <c r="QLQ41" s="1" t="s">
        <v>41</v>
      </c>
      <c r="QLS41" s="1" t="s">
        <v>41</v>
      </c>
      <c r="QLU41" s="1" t="s">
        <v>41</v>
      </c>
      <c r="QLW41" s="1" t="s">
        <v>41</v>
      </c>
      <c r="QLY41" s="1" t="s">
        <v>41</v>
      </c>
      <c r="QMA41" s="1" t="s">
        <v>41</v>
      </c>
      <c r="QMC41" s="1" t="s">
        <v>41</v>
      </c>
      <c r="QME41" s="1" t="s">
        <v>41</v>
      </c>
      <c r="QMG41" s="1" t="s">
        <v>41</v>
      </c>
      <c r="QMI41" s="1" t="s">
        <v>41</v>
      </c>
      <c r="QMK41" s="1" t="s">
        <v>41</v>
      </c>
      <c r="QMM41" s="1" t="s">
        <v>41</v>
      </c>
      <c r="QMO41" s="1" t="s">
        <v>41</v>
      </c>
      <c r="QMQ41" s="1" t="s">
        <v>41</v>
      </c>
      <c r="QMS41" s="1" t="s">
        <v>41</v>
      </c>
      <c r="QMU41" s="1" t="s">
        <v>41</v>
      </c>
      <c r="QMW41" s="1" t="s">
        <v>41</v>
      </c>
      <c r="QMY41" s="1" t="s">
        <v>41</v>
      </c>
      <c r="QNA41" s="1" t="s">
        <v>41</v>
      </c>
      <c r="QNC41" s="1" t="s">
        <v>41</v>
      </c>
      <c r="QNE41" s="1" t="s">
        <v>41</v>
      </c>
      <c r="QNG41" s="1" t="s">
        <v>41</v>
      </c>
      <c r="QNI41" s="1" t="s">
        <v>41</v>
      </c>
      <c r="QNK41" s="1" t="s">
        <v>41</v>
      </c>
      <c r="QNM41" s="1" t="s">
        <v>41</v>
      </c>
      <c r="QNO41" s="1" t="s">
        <v>41</v>
      </c>
      <c r="QNQ41" s="1" t="s">
        <v>41</v>
      </c>
      <c r="QNS41" s="1" t="s">
        <v>41</v>
      </c>
      <c r="QNU41" s="1" t="s">
        <v>41</v>
      </c>
      <c r="QNW41" s="1" t="s">
        <v>41</v>
      </c>
      <c r="QNY41" s="1" t="s">
        <v>41</v>
      </c>
      <c r="QOA41" s="1" t="s">
        <v>41</v>
      </c>
      <c r="QOC41" s="1" t="s">
        <v>41</v>
      </c>
      <c r="QOE41" s="1" t="s">
        <v>41</v>
      </c>
      <c r="QOG41" s="1" t="s">
        <v>41</v>
      </c>
      <c r="QOI41" s="1" t="s">
        <v>41</v>
      </c>
      <c r="QOK41" s="1" t="s">
        <v>41</v>
      </c>
      <c r="QOM41" s="1" t="s">
        <v>41</v>
      </c>
      <c r="QOO41" s="1" t="s">
        <v>41</v>
      </c>
      <c r="QOQ41" s="1" t="s">
        <v>41</v>
      </c>
      <c r="QOS41" s="1" t="s">
        <v>41</v>
      </c>
      <c r="QOU41" s="1" t="s">
        <v>41</v>
      </c>
      <c r="QOW41" s="1" t="s">
        <v>41</v>
      </c>
      <c r="QOY41" s="1" t="s">
        <v>41</v>
      </c>
      <c r="QPA41" s="1" t="s">
        <v>41</v>
      </c>
      <c r="QPC41" s="1" t="s">
        <v>41</v>
      </c>
      <c r="QPE41" s="1" t="s">
        <v>41</v>
      </c>
      <c r="QPG41" s="1" t="s">
        <v>41</v>
      </c>
      <c r="QPI41" s="1" t="s">
        <v>41</v>
      </c>
      <c r="QPK41" s="1" t="s">
        <v>41</v>
      </c>
      <c r="QPM41" s="1" t="s">
        <v>41</v>
      </c>
      <c r="QPO41" s="1" t="s">
        <v>41</v>
      </c>
      <c r="QPQ41" s="1" t="s">
        <v>41</v>
      </c>
      <c r="QPS41" s="1" t="s">
        <v>41</v>
      </c>
      <c r="QPU41" s="1" t="s">
        <v>41</v>
      </c>
      <c r="QPW41" s="1" t="s">
        <v>41</v>
      </c>
      <c r="QPY41" s="1" t="s">
        <v>41</v>
      </c>
      <c r="QQA41" s="1" t="s">
        <v>41</v>
      </c>
      <c r="QQC41" s="1" t="s">
        <v>41</v>
      </c>
      <c r="QQE41" s="1" t="s">
        <v>41</v>
      </c>
      <c r="QQG41" s="1" t="s">
        <v>41</v>
      </c>
      <c r="QQI41" s="1" t="s">
        <v>41</v>
      </c>
      <c r="QQK41" s="1" t="s">
        <v>41</v>
      </c>
      <c r="QQM41" s="1" t="s">
        <v>41</v>
      </c>
      <c r="QQO41" s="1" t="s">
        <v>41</v>
      </c>
      <c r="QQQ41" s="1" t="s">
        <v>41</v>
      </c>
      <c r="QQS41" s="1" t="s">
        <v>41</v>
      </c>
      <c r="QQU41" s="1" t="s">
        <v>41</v>
      </c>
      <c r="QQW41" s="1" t="s">
        <v>41</v>
      </c>
      <c r="QQY41" s="1" t="s">
        <v>41</v>
      </c>
      <c r="QRA41" s="1" t="s">
        <v>41</v>
      </c>
      <c r="QRC41" s="1" t="s">
        <v>41</v>
      </c>
      <c r="QRE41" s="1" t="s">
        <v>41</v>
      </c>
      <c r="QRG41" s="1" t="s">
        <v>41</v>
      </c>
      <c r="QRI41" s="1" t="s">
        <v>41</v>
      </c>
      <c r="QRK41" s="1" t="s">
        <v>41</v>
      </c>
      <c r="QRM41" s="1" t="s">
        <v>41</v>
      </c>
      <c r="QRO41" s="1" t="s">
        <v>41</v>
      </c>
      <c r="QRQ41" s="1" t="s">
        <v>41</v>
      </c>
      <c r="QRS41" s="1" t="s">
        <v>41</v>
      </c>
      <c r="QRU41" s="1" t="s">
        <v>41</v>
      </c>
      <c r="QRW41" s="1" t="s">
        <v>41</v>
      </c>
      <c r="QRY41" s="1" t="s">
        <v>41</v>
      </c>
      <c r="QSA41" s="1" t="s">
        <v>41</v>
      </c>
      <c r="QSC41" s="1" t="s">
        <v>41</v>
      </c>
      <c r="QSE41" s="1" t="s">
        <v>41</v>
      </c>
      <c r="QSG41" s="1" t="s">
        <v>41</v>
      </c>
      <c r="QSI41" s="1" t="s">
        <v>41</v>
      </c>
      <c r="QSK41" s="1" t="s">
        <v>41</v>
      </c>
      <c r="QSM41" s="1" t="s">
        <v>41</v>
      </c>
      <c r="QSO41" s="1" t="s">
        <v>41</v>
      </c>
      <c r="QSQ41" s="1" t="s">
        <v>41</v>
      </c>
      <c r="QSS41" s="1" t="s">
        <v>41</v>
      </c>
      <c r="QSU41" s="1" t="s">
        <v>41</v>
      </c>
      <c r="QSW41" s="1" t="s">
        <v>41</v>
      </c>
      <c r="QSY41" s="1" t="s">
        <v>41</v>
      </c>
      <c r="QTA41" s="1" t="s">
        <v>41</v>
      </c>
      <c r="QTC41" s="1" t="s">
        <v>41</v>
      </c>
      <c r="QTE41" s="1" t="s">
        <v>41</v>
      </c>
      <c r="QTG41" s="1" t="s">
        <v>41</v>
      </c>
      <c r="QTI41" s="1" t="s">
        <v>41</v>
      </c>
      <c r="QTK41" s="1" t="s">
        <v>41</v>
      </c>
      <c r="QTM41" s="1" t="s">
        <v>41</v>
      </c>
      <c r="QTO41" s="1" t="s">
        <v>41</v>
      </c>
      <c r="QTQ41" s="1" t="s">
        <v>41</v>
      </c>
      <c r="QTS41" s="1" t="s">
        <v>41</v>
      </c>
      <c r="QTU41" s="1" t="s">
        <v>41</v>
      </c>
      <c r="QTW41" s="1" t="s">
        <v>41</v>
      </c>
      <c r="QTY41" s="1" t="s">
        <v>41</v>
      </c>
      <c r="QUA41" s="1" t="s">
        <v>41</v>
      </c>
      <c r="QUC41" s="1" t="s">
        <v>41</v>
      </c>
      <c r="QUE41" s="1" t="s">
        <v>41</v>
      </c>
      <c r="QUG41" s="1" t="s">
        <v>41</v>
      </c>
      <c r="QUI41" s="1" t="s">
        <v>41</v>
      </c>
      <c r="QUK41" s="1" t="s">
        <v>41</v>
      </c>
      <c r="QUM41" s="1" t="s">
        <v>41</v>
      </c>
      <c r="QUO41" s="1" t="s">
        <v>41</v>
      </c>
      <c r="QUQ41" s="1" t="s">
        <v>41</v>
      </c>
      <c r="QUS41" s="1" t="s">
        <v>41</v>
      </c>
      <c r="QUU41" s="1" t="s">
        <v>41</v>
      </c>
      <c r="QUW41" s="1" t="s">
        <v>41</v>
      </c>
      <c r="QUY41" s="1" t="s">
        <v>41</v>
      </c>
      <c r="QVA41" s="1" t="s">
        <v>41</v>
      </c>
      <c r="QVC41" s="1" t="s">
        <v>41</v>
      </c>
      <c r="QVE41" s="1" t="s">
        <v>41</v>
      </c>
      <c r="QVG41" s="1" t="s">
        <v>41</v>
      </c>
      <c r="QVI41" s="1" t="s">
        <v>41</v>
      </c>
      <c r="QVK41" s="1" t="s">
        <v>41</v>
      </c>
      <c r="QVM41" s="1" t="s">
        <v>41</v>
      </c>
      <c r="QVO41" s="1" t="s">
        <v>41</v>
      </c>
      <c r="QVQ41" s="1" t="s">
        <v>41</v>
      </c>
      <c r="QVS41" s="1" t="s">
        <v>41</v>
      </c>
      <c r="QVU41" s="1" t="s">
        <v>41</v>
      </c>
      <c r="QVW41" s="1" t="s">
        <v>41</v>
      </c>
      <c r="QVY41" s="1" t="s">
        <v>41</v>
      </c>
      <c r="QWA41" s="1" t="s">
        <v>41</v>
      </c>
      <c r="QWC41" s="1" t="s">
        <v>41</v>
      </c>
      <c r="QWE41" s="1" t="s">
        <v>41</v>
      </c>
      <c r="QWG41" s="1" t="s">
        <v>41</v>
      </c>
      <c r="QWI41" s="1" t="s">
        <v>41</v>
      </c>
      <c r="QWK41" s="1" t="s">
        <v>41</v>
      </c>
      <c r="QWM41" s="1" t="s">
        <v>41</v>
      </c>
      <c r="QWO41" s="1" t="s">
        <v>41</v>
      </c>
      <c r="QWQ41" s="1" t="s">
        <v>41</v>
      </c>
      <c r="QWS41" s="1" t="s">
        <v>41</v>
      </c>
      <c r="QWU41" s="1" t="s">
        <v>41</v>
      </c>
      <c r="QWW41" s="1" t="s">
        <v>41</v>
      </c>
      <c r="QWY41" s="1" t="s">
        <v>41</v>
      </c>
      <c r="QXA41" s="1" t="s">
        <v>41</v>
      </c>
      <c r="QXC41" s="1" t="s">
        <v>41</v>
      </c>
      <c r="QXE41" s="1" t="s">
        <v>41</v>
      </c>
      <c r="QXG41" s="1" t="s">
        <v>41</v>
      </c>
      <c r="QXI41" s="1" t="s">
        <v>41</v>
      </c>
      <c r="QXK41" s="1" t="s">
        <v>41</v>
      </c>
      <c r="QXM41" s="1" t="s">
        <v>41</v>
      </c>
      <c r="QXO41" s="1" t="s">
        <v>41</v>
      </c>
      <c r="QXQ41" s="1" t="s">
        <v>41</v>
      </c>
      <c r="QXS41" s="1" t="s">
        <v>41</v>
      </c>
      <c r="QXU41" s="1" t="s">
        <v>41</v>
      </c>
      <c r="QXW41" s="1" t="s">
        <v>41</v>
      </c>
      <c r="QXY41" s="1" t="s">
        <v>41</v>
      </c>
      <c r="QYA41" s="1" t="s">
        <v>41</v>
      </c>
      <c r="QYC41" s="1" t="s">
        <v>41</v>
      </c>
      <c r="QYE41" s="1" t="s">
        <v>41</v>
      </c>
      <c r="QYG41" s="1" t="s">
        <v>41</v>
      </c>
      <c r="QYI41" s="1" t="s">
        <v>41</v>
      </c>
      <c r="QYK41" s="1" t="s">
        <v>41</v>
      </c>
      <c r="QYM41" s="1" t="s">
        <v>41</v>
      </c>
      <c r="QYO41" s="1" t="s">
        <v>41</v>
      </c>
      <c r="QYQ41" s="1" t="s">
        <v>41</v>
      </c>
      <c r="QYS41" s="1" t="s">
        <v>41</v>
      </c>
      <c r="QYU41" s="1" t="s">
        <v>41</v>
      </c>
      <c r="QYW41" s="1" t="s">
        <v>41</v>
      </c>
      <c r="QYY41" s="1" t="s">
        <v>41</v>
      </c>
      <c r="QZA41" s="1" t="s">
        <v>41</v>
      </c>
      <c r="QZC41" s="1" t="s">
        <v>41</v>
      </c>
      <c r="QZE41" s="1" t="s">
        <v>41</v>
      </c>
      <c r="QZG41" s="1" t="s">
        <v>41</v>
      </c>
      <c r="QZI41" s="1" t="s">
        <v>41</v>
      </c>
      <c r="QZK41" s="1" t="s">
        <v>41</v>
      </c>
      <c r="QZM41" s="1" t="s">
        <v>41</v>
      </c>
      <c r="QZO41" s="1" t="s">
        <v>41</v>
      </c>
      <c r="QZQ41" s="1" t="s">
        <v>41</v>
      </c>
      <c r="QZS41" s="1" t="s">
        <v>41</v>
      </c>
      <c r="QZU41" s="1" t="s">
        <v>41</v>
      </c>
      <c r="QZW41" s="1" t="s">
        <v>41</v>
      </c>
      <c r="QZY41" s="1" t="s">
        <v>41</v>
      </c>
      <c r="RAA41" s="1" t="s">
        <v>41</v>
      </c>
      <c r="RAC41" s="1" t="s">
        <v>41</v>
      </c>
      <c r="RAE41" s="1" t="s">
        <v>41</v>
      </c>
      <c r="RAG41" s="1" t="s">
        <v>41</v>
      </c>
      <c r="RAI41" s="1" t="s">
        <v>41</v>
      </c>
      <c r="RAK41" s="1" t="s">
        <v>41</v>
      </c>
      <c r="RAM41" s="1" t="s">
        <v>41</v>
      </c>
      <c r="RAO41" s="1" t="s">
        <v>41</v>
      </c>
      <c r="RAQ41" s="1" t="s">
        <v>41</v>
      </c>
      <c r="RAS41" s="1" t="s">
        <v>41</v>
      </c>
      <c r="RAU41" s="1" t="s">
        <v>41</v>
      </c>
      <c r="RAW41" s="1" t="s">
        <v>41</v>
      </c>
      <c r="RAY41" s="1" t="s">
        <v>41</v>
      </c>
      <c r="RBA41" s="1" t="s">
        <v>41</v>
      </c>
      <c r="RBC41" s="1" t="s">
        <v>41</v>
      </c>
      <c r="RBE41" s="1" t="s">
        <v>41</v>
      </c>
      <c r="RBG41" s="1" t="s">
        <v>41</v>
      </c>
      <c r="RBI41" s="1" t="s">
        <v>41</v>
      </c>
      <c r="RBK41" s="1" t="s">
        <v>41</v>
      </c>
      <c r="RBM41" s="1" t="s">
        <v>41</v>
      </c>
      <c r="RBO41" s="1" t="s">
        <v>41</v>
      </c>
      <c r="RBQ41" s="1" t="s">
        <v>41</v>
      </c>
      <c r="RBS41" s="1" t="s">
        <v>41</v>
      </c>
      <c r="RBU41" s="1" t="s">
        <v>41</v>
      </c>
      <c r="RBW41" s="1" t="s">
        <v>41</v>
      </c>
      <c r="RBY41" s="1" t="s">
        <v>41</v>
      </c>
      <c r="RCA41" s="1" t="s">
        <v>41</v>
      </c>
      <c r="RCC41" s="1" t="s">
        <v>41</v>
      </c>
      <c r="RCE41" s="1" t="s">
        <v>41</v>
      </c>
      <c r="RCG41" s="1" t="s">
        <v>41</v>
      </c>
      <c r="RCI41" s="1" t="s">
        <v>41</v>
      </c>
      <c r="RCK41" s="1" t="s">
        <v>41</v>
      </c>
      <c r="RCM41" s="1" t="s">
        <v>41</v>
      </c>
      <c r="RCO41" s="1" t="s">
        <v>41</v>
      </c>
      <c r="RCQ41" s="1" t="s">
        <v>41</v>
      </c>
      <c r="RCS41" s="1" t="s">
        <v>41</v>
      </c>
      <c r="RCU41" s="1" t="s">
        <v>41</v>
      </c>
      <c r="RCW41" s="1" t="s">
        <v>41</v>
      </c>
      <c r="RCY41" s="1" t="s">
        <v>41</v>
      </c>
      <c r="RDA41" s="1" t="s">
        <v>41</v>
      </c>
      <c r="RDC41" s="1" t="s">
        <v>41</v>
      </c>
      <c r="RDE41" s="1" t="s">
        <v>41</v>
      </c>
      <c r="RDG41" s="1" t="s">
        <v>41</v>
      </c>
      <c r="RDI41" s="1" t="s">
        <v>41</v>
      </c>
      <c r="RDK41" s="1" t="s">
        <v>41</v>
      </c>
      <c r="RDM41" s="1" t="s">
        <v>41</v>
      </c>
      <c r="RDO41" s="1" t="s">
        <v>41</v>
      </c>
      <c r="RDQ41" s="1" t="s">
        <v>41</v>
      </c>
      <c r="RDS41" s="1" t="s">
        <v>41</v>
      </c>
      <c r="RDU41" s="1" t="s">
        <v>41</v>
      </c>
      <c r="RDW41" s="1" t="s">
        <v>41</v>
      </c>
      <c r="RDY41" s="1" t="s">
        <v>41</v>
      </c>
      <c r="REA41" s="1" t="s">
        <v>41</v>
      </c>
      <c r="REC41" s="1" t="s">
        <v>41</v>
      </c>
      <c r="REE41" s="1" t="s">
        <v>41</v>
      </c>
      <c r="REG41" s="1" t="s">
        <v>41</v>
      </c>
      <c r="REI41" s="1" t="s">
        <v>41</v>
      </c>
      <c r="REK41" s="1" t="s">
        <v>41</v>
      </c>
      <c r="REM41" s="1" t="s">
        <v>41</v>
      </c>
      <c r="REO41" s="1" t="s">
        <v>41</v>
      </c>
      <c r="REQ41" s="1" t="s">
        <v>41</v>
      </c>
      <c r="RES41" s="1" t="s">
        <v>41</v>
      </c>
      <c r="REU41" s="1" t="s">
        <v>41</v>
      </c>
      <c r="REW41" s="1" t="s">
        <v>41</v>
      </c>
      <c r="REY41" s="1" t="s">
        <v>41</v>
      </c>
      <c r="RFA41" s="1" t="s">
        <v>41</v>
      </c>
      <c r="RFC41" s="1" t="s">
        <v>41</v>
      </c>
      <c r="RFE41" s="1" t="s">
        <v>41</v>
      </c>
      <c r="RFG41" s="1" t="s">
        <v>41</v>
      </c>
      <c r="RFI41" s="1" t="s">
        <v>41</v>
      </c>
      <c r="RFK41" s="1" t="s">
        <v>41</v>
      </c>
      <c r="RFM41" s="1" t="s">
        <v>41</v>
      </c>
      <c r="RFO41" s="1" t="s">
        <v>41</v>
      </c>
      <c r="RFQ41" s="1" t="s">
        <v>41</v>
      </c>
      <c r="RFS41" s="1" t="s">
        <v>41</v>
      </c>
      <c r="RFU41" s="1" t="s">
        <v>41</v>
      </c>
      <c r="RFW41" s="1" t="s">
        <v>41</v>
      </c>
      <c r="RFY41" s="1" t="s">
        <v>41</v>
      </c>
      <c r="RGA41" s="1" t="s">
        <v>41</v>
      </c>
      <c r="RGC41" s="1" t="s">
        <v>41</v>
      </c>
      <c r="RGE41" s="1" t="s">
        <v>41</v>
      </c>
      <c r="RGG41" s="1" t="s">
        <v>41</v>
      </c>
      <c r="RGI41" s="1" t="s">
        <v>41</v>
      </c>
      <c r="RGK41" s="1" t="s">
        <v>41</v>
      </c>
      <c r="RGM41" s="1" t="s">
        <v>41</v>
      </c>
      <c r="RGO41" s="1" t="s">
        <v>41</v>
      </c>
      <c r="RGQ41" s="1" t="s">
        <v>41</v>
      </c>
      <c r="RGS41" s="1" t="s">
        <v>41</v>
      </c>
      <c r="RGU41" s="1" t="s">
        <v>41</v>
      </c>
      <c r="RGW41" s="1" t="s">
        <v>41</v>
      </c>
      <c r="RGY41" s="1" t="s">
        <v>41</v>
      </c>
      <c r="RHA41" s="1" t="s">
        <v>41</v>
      </c>
      <c r="RHC41" s="1" t="s">
        <v>41</v>
      </c>
      <c r="RHE41" s="1" t="s">
        <v>41</v>
      </c>
      <c r="RHG41" s="1" t="s">
        <v>41</v>
      </c>
      <c r="RHI41" s="1" t="s">
        <v>41</v>
      </c>
      <c r="RHK41" s="1" t="s">
        <v>41</v>
      </c>
      <c r="RHM41" s="1" t="s">
        <v>41</v>
      </c>
      <c r="RHO41" s="1" t="s">
        <v>41</v>
      </c>
      <c r="RHQ41" s="1" t="s">
        <v>41</v>
      </c>
      <c r="RHS41" s="1" t="s">
        <v>41</v>
      </c>
      <c r="RHU41" s="1" t="s">
        <v>41</v>
      </c>
      <c r="RHW41" s="1" t="s">
        <v>41</v>
      </c>
      <c r="RHY41" s="1" t="s">
        <v>41</v>
      </c>
      <c r="RIA41" s="1" t="s">
        <v>41</v>
      </c>
      <c r="RIC41" s="1" t="s">
        <v>41</v>
      </c>
      <c r="RIE41" s="1" t="s">
        <v>41</v>
      </c>
      <c r="RIG41" s="1" t="s">
        <v>41</v>
      </c>
      <c r="RII41" s="1" t="s">
        <v>41</v>
      </c>
      <c r="RIK41" s="1" t="s">
        <v>41</v>
      </c>
      <c r="RIM41" s="1" t="s">
        <v>41</v>
      </c>
      <c r="RIO41" s="1" t="s">
        <v>41</v>
      </c>
      <c r="RIQ41" s="1" t="s">
        <v>41</v>
      </c>
      <c r="RIS41" s="1" t="s">
        <v>41</v>
      </c>
      <c r="RIU41" s="1" t="s">
        <v>41</v>
      </c>
      <c r="RIW41" s="1" t="s">
        <v>41</v>
      </c>
      <c r="RIY41" s="1" t="s">
        <v>41</v>
      </c>
      <c r="RJA41" s="1" t="s">
        <v>41</v>
      </c>
      <c r="RJC41" s="1" t="s">
        <v>41</v>
      </c>
      <c r="RJE41" s="1" t="s">
        <v>41</v>
      </c>
      <c r="RJG41" s="1" t="s">
        <v>41</v>
      </c>
      <c r="RJI41" s="1" t="s">
        <v>41</v>
      </c>
      <c r="RJK41" s="1" t="s">
        <v>41</v>
      </c>
      <c r="RJM41" s="1" t="s">
        <v>41</v>
      </c>
      <c r="RJO41" s="1" t="s">
        <v>41</v>
      </c>
      <c r="RJQ41" s="1" t="s">
        <v>41</v>
      </c>
      <c r="RJS41" s="1" t="s">
        <v>41</v>
      </c>
      <c r="RJU41" s="1" t="s">
        <v>41</v>
      </c>
      <c r="RJW41" s="1" t="s">
        <v>41</v>
      </c>
      <c r="RJY41" s="1" t="s">
        <v>41</v>
      </c>
      <c r="RKA41" s="1" t="s">
        <v>41</v>
      </c>
      <c r="RKC41" s="1" t="s">
        <v>41</v>
      </c>
      <c r="RKE41" s="1" t="s">
        <v>41</v>
      </c>
      <c r="RKG41" s="1" t="s">
        <v>41</v>
      </c>
      <c r="RKI41" s="1" t="s">
        <v>41</v>
      </c>
      <c r="RKK41" s="1" t="s">
        <v>41</v>
      </c>
      <c r="RKM41" s="1" t="s">
        <v>41</v>
      </c>
      <c r="RKO41" s="1" t="s">
        <v>41</v>
      </c>
      <c r="RKQ41" s="1" t="s">
        <v>41</v>
      </c>
      <c r="RKS41" s="1" t="s">
        <v>41</v>
      </c>
      <c r="RKU41" s="1" t="s">
        <v>41</v>
      </c>
      <c r="RKW41" s="1" t="s">
        <v>41</v>
      </c>
      <c r="RKY41" s="1" t="s">
        <v>41</v>
      </c>
      <c r="RLA41" s="1" t="s">
        <v>41</v>
      </c>
      <c r="RLC41" s="1" t="s">
        <v>41</v>
      </c>
      <c r="RLE41" s="1" t="s">
        <v>41</v>
      </c>
      <c r="RLG41" s="1" t="s">
        <v>41</v>
      </c>
      <c r="RLI41" s="1" t="s">
        <v>41</v>
      </c>
      <c r="RLK41" s="1" t="s">
        <v>41</v>
      </c>
      <c r="RLM41" s="1" t="s">
        <v>41</v>
      </c>
      <c r="RLO41" s="1" t="s">
        <v>41</v>
      </c>
      <c r="RLQ41" s="1" t="s">
        <v>41</v>
      </c>
      <c r="RLS41" s="1" t="s">
        <v>41</v>
      </c>
      <c r="RLU41" s="1" t="s">
        <v>41</v>
      </c>
      <c r="RLW41" s="1" t="s">
        <v>41</v>
      </c>
      <c r="RLY41" s="1" t="s">
        <v>41</v>
      </c>
      <c r="RMA41" s="1" t="s">
        <v>41</v>
      </c>
      <c r="RMC41" s="1" t="s">
        <v>41</v>
      </c>
      <c r="RME41" s="1" t="s">
        <v>41</v>
      </c>
      <c r="RMG41" s="1" t="s">
        <v>41</v>
      </c>
      <c r="RMI41" s="1" t="s">
        <v>41</v>
      </c>
      <c r="RMK41" s="1" t="s">
        <v>41</v>
      </c>
      <c r="RMM41" s="1" t="s">
        <v>41</v>
      </c>
      <c r="RMO41" s="1" t="s">
        <v>41</v>
      </c>
      <c r="RMQ41" s="1" t="s">
        <v>41</v>
      </c>
      <c r="RMS41" s="1" t="s">
        <v>41</v>
      </c>
      <c r="RMU41" s="1" t="s">
        <v>41</v>
      </c>
      <c r="RMW41" s="1" t="s">
        <v>41</v>
      </c>
      <c r="RMY41" s="1" t="s">
        <v>41</v>
      </c>
      <c r="RNA41" s="1" t="s">
        <v>41</v>
      </c>
      <c r="RNC41" s="1" t="s">
        <v>41</v>
      </c>
      <c r="RNE41" s="1" t="s">
        <v>41</v>
      </c>
      <c r="RNG41" s="1" t="s">
        <v>41</v>
      </c>
      <c r="RNI41" s="1" t="s">
        <v>41</v>
      </c>
      <c r="RNK41" s="1" t="s">
        <v>41</v>
      </c>
      <c r="RNM41" s="1" t="s">
        <v>41</v>
      </c>
      <c r="RNO41" s="1" t="s">
        <v>41</v>
      </c>
      <c r="RNQ41" s="1" t="s">
        <v>41</v>
      </c>
      <c r="RNS41" s="1" t="s">
        <v>41</v>
      </c>
      <c r="RNU41" s="1" t="s">
        <v>41</v>
      </c>
      <c r="RNW41" s="1" t="s">
        <v>41</v>
      </c>
      <c r="RNY41" s="1" t="s">
        <v>41</v>
      </c>
      <c r="ROA41" s="1" t="s">
        <v>41</v>
      </c>
      <c r="ROC41" s="1" t="s">
        <v>41</v>
      </c>
      <c r="ROE41" s="1" t="s">
        <v>41</v>
      </c>
      <c r="ROG41" s="1" t="s">
        <v>41</v>
      </c>
      <c r="ROI41" s="1" t="s">
        <v>41</v>
      </c>
      <c r="ROK41" s="1" t="s">
        <v>41</v>
      </c>
      <c r="ROM41" s="1" t="s">
        <v>41</v>
      </c>
      <c r="ROO41" s="1" t="s">
        <v>41</v>
      </c>
      <c r="ROQ41" s="1" t="s">
        <v>41</v>
      </c>
      <c r="ROS41" s="1" t="s">
        <v>41</v>
      </c>
      <c r="ROU41" s="1" t="s">
        <v>41</v>
      </c>
      <c r="ROW41" s="1" t="s">
        <v>41</v>
      </c>
      <c r="ROY41" s="1" t="s">
        <v>41</v>
      </c>
      <c r="RPA41" s="1" t="s">
        <v>41</v>
      </c>
      <c r="RPC41" s="1" t="s">
        <v>41</v>
      </c>
      <c r="RPE41" s="1" t="s">
        <v>41</v>
      </c>
      <c r="RPG41" s="1" t="s">
        <v>41</v>
      </c>
      <c r="RPI41" s="1" t="s">
        <v>41</v>
      </c>
      <c r="RPK41" s="1" t="s">
        <v>41</v>
      </c>
      <c r="RPM41" s="1" t="s">
        <v>41</v>
      </c>
      <c r="RPO41" s="1" t="s">
        <v>41</v>
      </c>
      <c r="RPQ41" s="1" t="s">
        <v>41</v>
      </c>
      <c r="RPS41" s="1" t="s">
        <v>41</v>
      </c>
      <c r="RPU41" s="1" t="s">
        <v>41</v>
      </c>
      <c r="RPW41" s="1" t="s">
        <v>41</v>
      </c>
      <c r="RPY41" s="1" t="s">
        <v>41</v>
      </c>
      <c r="RQA41" s="1" t="s">
        <v>41</v>
      </c>
      <c r="RQC41" s="1" t="s">
        <v>41</v>
      </c>
      <c r="RQE41" s="1" t="s">
        <v>41</v>
      </c>
      <c r="RQG41" s="1" t="s">
        <v>41</v>
      </c>
      <c r="RQI41" s="1" t="s">
        <v>41</v>
      </c>
      <c r="RQK41" s="1" t="s">
        <v>41</v>
      </c>
      <c r="RQM41" s="1" t="s">
        <v>41</v>
      </c>
      <c r="RQO41" s="1" t="s">
        <v>41</v>
      </c>
      <c r="RQQ41" s="1" t="s">
        <v>41</v>
      </c>
      <c r="RQS41" s="1" t="s">
        <v>41</v>
      </c>
      <c r="RQU41" s="1" t="s">
        <v>41</v>
      </c>
      <c r="RQW41" s="1" t="s">
        <v>41</v>
      </c>
      <c r="RQY41" s="1" t="s">
        <v>41</v>
      </c>
      <c r="RRA41" s="1" t="s">
        <v>41</v>
      </c>
      <c r="RRC41" s="1" t="s">
        <v>41</v>
      </c>
      <c r="RRE41" s="1" t="s">
        <v>41</v>
      </c>
      <c r="RRG41" s="1" t="s">
        <v>41</v>
      </c>
      <c r="RRI41" s="1" t="s">
        <v>41</v>
      </c>
      <c r="RRK41" s="1" t="s">
        <v>41</v>
      </c>
      <c r="RRM41" s="1" t="s">
        <v>41</v>
      </c>
      <c r="RRO41" s="1" t="s">
        <v>41</v>
      </c>
      <c r="RRQ41" s="1" t="s">
        <v>41</v>
      </c>
      <c r="RRS41" s="1" t="s">
        <v>41</v>
      </c>
      <c r="RRU41" s="1" t="s">
        <v>41</v>
      </c>
      <c r="RRW41" s="1" t="s">
        <v>41</v>
      </c>
      <c r="RRY41" s="1" t="s">
        <v>41</v>
      </c>
      <c r="RSA41" s="1" t="s">
        <v>41</v>
      </c>
      <c r="RSC41" s="1" t="s">
        <v>41</v>
      </c>
      <c r="RSE41" s="1" t="s">
        <v>41</v>
      </c>
      <c r="RSG41" s="1" t="s">
        <v>41</v>
      </c>
      <c r="RSI41" s="1" t="s">
        <v>41</v>
      </c>
      <c r="RSK41" s="1" t="s">
        <v>41</v>
      </c>
      <c r="RSM41" s="1" t="s">
        <v>41</v>
      </c>
      <c r="RSO41" s="1" t="s">
        <v>41</v>
      </c>
      <c r="RSQ41" s="1" t="s">
        <v>41</v>
      </c>
      <c r="RSS41" s="1" t="s">
        <v>41</v>
      </c>
      <c r="RSU41" s="1" t="s">
        <v>41</v>
      </c>
      <c r="RSW41" s="1" t="s">
        <v>41</v>
      </c>
      <c r="RSY41" s="1" t="s">
        <v>41</v>
      </c>
      <c r="RTA41" s="1" t="s">
        <v>41</v>
      </c>
      <c r="RTC41" s="1" t="s">
        <v>41</v>
      </c>
      <c r="RTE41" s="1" t="s">
        <v>41</v>
      </c>
      <c r="RTG41" s="1" t="s">
        <v>41</v>
      </c>
      <c r="RTI41" s="1" t="s">
        <v>41</v>
      </c>
      <c r="RTK41" s="1" t="s">
        <v>41</v>
      </c>
      <c r="RTM41" s="1" t="s">
        <v>41</v>
      </c>
      <c r="RTO41" s="1" t="s">
        <v>41</v>
      </c>
      <c r="RTQ41" s="1" t="s">
        <v>41</v>
      </c>
      <c r="RTS41" s="1" t="s">
        <v>41</v>
      </c>
      <c r="RTU41" s="1" t="s">
        <v>41</v>
      </c>
      <c r="RTW41" s="1" t="s">
        <v>41</v>
      </c>
      <c r="RTY41" s="1" t="s">
        <v>41</v>
      </c>
      <c r="RUA41" s="1" t="s">
        <v>41</v>
      </c>
      <c r="RUC41" s="1" t="s">
        <v>41</v>
      </c>
      <c r="RUE41" s="1" t="s">
        <v>41</v>
      </c>
      <c r="RUG41" s="1" t="s">
        <v>41</v>
      </c>
      <c r="RUI41" s="1" t="s">
        <v>41</v>
      </c>
      <c r="RUK41" s="1" t="s">
        <v>41</v>
      </c>
      <c r="RUM41" s="1" t="s">
        <v>41</v>
      </c>
      <c r="RUO41" s="1" t="s">
        <v>41</v>
      </c>
      <c r="RUQ41" s="1" t="s">
        <v>41</v>
      </c>
      <c r="RUS41" s="1" t="s">
        <v>41</v>
      </c>
      <c r="RUU41" s="1" t="s">
        <v>41</v>
      </c>
      <c r="RUW41" s="1" t="s">
        <v>41</v>
      </c>
      <c r="RUY41" s="1" t="s">
        <v>41</v>
      </c>
      <c r="RVA41" s="1" t="s">
        <v>41</v>
      </c>
      <c r="RVC41" s="1" t="s">
        <v>41</v>
      </c>
      <c r="RVE41" s="1" t="s">
        <v>41</v>
      </c>
      <c r="RVG41" s="1" t="s">
        <v>41</v>
      </c>
      <c r="RVI41" s="1" t="s">
        <v>41</v>
      </c>
      <c r="RVK41" s="1" t="s">
        <v>41</v>
      </c>
      <c r="RVM41" s="1" t="s">
        <v>41</v>
      </c>
      <c r="RVO41" s="1" t="s">
        <v>41</v>
      </c>
      <c r="RVQ41" s="1" t="s">
        <v>41</v>
      </c>
      <c r="RVS41" s="1" t="s">
        <v>41</v>
      </c>
      <c r="RVU41" s="1" t="s">
        <v>41</v>
      </c>
      <c r="RVW41" s="1" t="s">
        <v>41</v>
      </c>
      <c r="RVY41" s="1" t="s">
        <v>41</v>
      </c>
      <c r="RWA41" s="1" t="s">
        <v>41</v>
      </c>
      <c r="RWC41" s="1" t="s">
        <v>41</v>
      </c>
      <c r="RWE41" s="1" t="s">
        <v>41</v>
      </c>
      <c r="RWG41" s="1" t="s">
        <v>41</v>
      </c>
      <c r="RWI41" s="1" t="s">
        <v>41</v>
      </c>
      <c r="RWK41" s="1" t="s">
        <v>41</v>
      </c>
      <c r="RWM41" s="1" t="s">
        <v>41</v>
      </c>
      <c r="RWO41" s="1" t="s">
        <v>41</v>
      </c>
      <c r="RWQ41" s="1" t="s">
        <v>41</v>
      </c>
      <c r="RWS41" s="1" t="s">
        <v>41</v>
      </c>
      <c r="RWU41" s="1" t="s">
        <v>41</v>
      </c>
      <c r="RWW41" s="1" t="s">
        <v>41</v>
      </c>
      <c r="RWY41" s="1" t="s">
        <v>41</v>
      </c>
      <c r="RXA41" s="1" t="s">
        <v>41</v>
      </c>
      <c r="RXC41" s="1" t="s">
        <v>41</v>
      </c>
      <c r="RXE41" s="1" t="s">
        <v>41</v>
      </c>
      <c r="RXG41" s="1" t="s">
        <v>41</v>
      </c>
      <c r="RXI41" s="1" t="s">
        <v>41</v>
      </c>
      <c r="RXK41" s="1" t="s">
        <v>41</v>
      </c>
      <c r="RXM41" s="1" t="s">
        <v>41</v>
      </c>
      <c r="RXO41" s="1" t="s">
        <v>41</v>
      </c>
      <c r="RXQ41" s="1" t="s">
        <v>41</v>
      </c>
      <c r="RXS41" s="1" t="s">
        <v>41</v>
      </c>
      <c r="RXU41" s="1" t="s">
        <v>41</v>
      </c>
      <c r="RXW41" s="1" t="s">
        <v>41</v>
      </c>
      <c r="RXY41" s="1" t="s">
        <v>41</v>
      </c>
      <c r="RYA41" s="1" t="s">
        <v>41</v>
      </c>
      <c r="RYC41" s="1" t="s">
        <v>41</v>
      </c>
      <c r="RYE41" s="1" t="s">
        <v>41</v>
      </c>
      <c r="RYG41" s="1" t="s">
        <v>41</v>
      </c>
      <c r="RYI41" s="1" t="s">
        <v>41</v>
      </c>
      <c r="RYK41" s="1" t="s">
        <v>41</v>
      </c>
      <c r="RYM41" s="1" t="s">
        <v>41</v>
      </c>
      <c r="RYO41" s="1" t="s">
        <v>41</v>
      </c>
      <c r="RYQ41" s="1" t="s">
        <v>41</v>
      </c>
      <c r="RYS41" s="1" t="s">
        <v>41</v>
      </c>
      <c r="RYU41" s="1" t="s">
        <v>41</v>
      </c>
      <c r="RYW41" s="1" t="s">
        <v>41</v>
      </c>
      <c r="RYY41" s="1" t="s">
        <v>41</v>
      </c>
      <c r="RZA41" s="1" t="s">
        <v>41</v>
      </c>
      <c r="RZC41" s="1" t="s">
        <v>41</v>
      </c>
      <c r="RZE41" s="1" t="s">
        <v>41</v>
      </c>
      <c r="RZG41" s="1" t="s">
        <v>41</v>
      </c>
      <c r="RZI41" s="1" t="s">
        <v>41</v>
      </c>
      <c r="RZK41" s="1" t="s">
        <v>41</v>
      </c>
      <c r="RZM41" s="1" t="s">
        <v>41</v>
      </c>
      <c r="RZO41" s="1" t="s">
        <v>41</v>
      </c>
      <c r="RZQ41" s="1" t="s">
        <v>41</v>
      </c>
      <c r="RZS41" s="1" t="s">
        <v>41</v>
      </c>
      <c r="RZU41" s="1" t="s">
        <v>41</v>
      </c>
      <c r="RZW41" s="1" t="s">
        <v>41</v>
      </c>
      <c r="RZY41" s="1" t="s">
        <v>41</v>
      </c>
      <c r="SAA41" s="1" t="s">
        <v>41</v>
      </c>
      <c r="SAC41" s="1" t="s">
        <v>41</v>
      </c>
      <c r="SAE41" s="1" t="s">
        <v>41</v>
      </c>
      <c r="SAG41" s="1" t="s">
        <v>41</v>
      </c>
      <c r="SAI41" s="1" t="s">
        <v>41</v>
      </c>
      <c r="SAK41" s="1" t="s">
        <v>41</v>
      </c>
      <c r="SAM41" s="1" t="s">
        <v>41</v>
      </c>
      <c r="SAO41" s="1" t="s">
        <v>41</v>
      </c>
      <c r="SAQ41" s="1" t="s">
        <v>41</v>
      </c>
      <c r="SAS41" s="1" t="s">
        <v>41</v>
      </c>
      <c r="SAU41" s="1" t="s">
        <v>41</v>
      </c>
      <c r="SAW41" s="1" t="s">
        <v>41</v>
      </c>
      <c r="SAY41" s="1" t="s">
        <v>41</v>
      </c>
      <c r="SBA41" s="1" t="s">
        <v>41</v>
      </c>
      <c r="SBC41" s="1" t="s">
        <v>41</v>
      </c>
      <c r="SBE41" s="1" t="s">
        <v>41</v>
      </c>
      <c r="SBG41" s="1" t="s">
        <v>41</v>
      </c>
      <c r="SBI41" s="1" t="s">
        <v>41</v>
      </c>
      <c r="SBK41" s="1" t="s">
        <v>41</v>
      </c>
      <c r="SBM41" s="1" t="s">
        <v>41</v>
      </c>
      <c r="SBO41" s="1" t="s">
        <v>41</v>
      </c>
      <c r="SBQ41" s="1" t="s">
        <v>41</v>
      </c>
      <c r="SBS41" s="1" t="s">
        <v>41</v>
      </c>
      <c r="SBU41" s="1" t="s">
        <v>41</v>
      </c>
      <c r="SBW41" s="1" t="s">
        <v>41</v>
      </c>
      <c r="SBY41" s="1" t="s">
        <v>41</v>
      </c>
      <c r="SCA41" s="1" t="s">
        <v>41</v>
      </c>
      <c r="SCC41" s="1" t="s">
        <v>41</v>
      </c>
      <c r="SCE41" s="1" t="s">
        <v>41</v>
      </c>
      <c r="SCG41" s="1" t="s">
        <v>41</v>
      </c>
      <c r="SCI41" s="1" t="s">
        <v>41</v>
      </c>
      <c r="SCK41" s="1" t="s">
        <v>41</v>
      </c>
      <c r="SCM41" s="1" t="s">
        <v>41</v>
      </c>
      <c r="SCO41" s="1" t="s">
        <v>41</v>
      </c>
      <c r="SCQ41" s="1" t="s">
        <v>41</v>
      </c>
      <c r="SCS41" s="1" t="s">
        <v>41</v>
      </c>
      <c r="SCU41" s="1" t="s">
        <v>41</v>
      </c>
      <c r="SCW41" s="1" t="s">
        <v>41</v>
      </c>
      <c r="SCY41" s="1" t="s">
        <v>41</v>
      </c>
      <c r="SDA41" s="1" t="s">
        <v>41</v>
      </c>
      <c r="SDC41" s="1" t="s">
        <v>41</v>
      </c>
      <c r="SDE41" s="1" t="s">
        <v>41</v>
      </c>
      <c r="SDG41" s="1" t="s">
        <v>41</v>
      </c>
      <c r="SDI41" s="1" t="s">
        <v>41</v>
      </c>
      <c r="SDK41" s="1" t="s">
        <v>41</v>
      </c>
      <c r="SDM41" s="1" t="s">
        <v>41</v>
      </c>
      <c r="SDO41" s="1" t="s">
        <v>41</v>
      </c>
      <c r="SDQ41" s="1" t="s">
        <v>41</v>
      </c>
      <c r="SDS41" s="1" t="s">
        <v>41</v>
      </c>
      <c r="SDU41" s="1" t="s">
        <v>41</v>
      </c>
      <c r="SDW41" s="1" t="s">
        <v>41</v>
      </c>
      <c r="SDY41" s="1" t="s">
        <v>41</v>
      </c>
      <c r="SEA41" s="1" t="s">
        <v>41</v>
      </c>
      <c r="SEC41" s="1" t="s">
        <v>41</v>
      </c>
      <c r="SEE41" s="1" t="s">
        <v>41</v>
      </c>
      <c r="SEG41" s="1" t="s">
        <v>41</v>
      </c>
      <c r="SEI41" s="1" t="s">
        <v>41</v>
      </c>
      <c r="SEK41" s="1" t="s">
        <v>41</v>
      </c>
      <c r="SEM41" s="1" t="s">
        <v>41</v>
      </c>
      <c r="SEO41" s="1" t="s">
        <v>41</v>
      </c>
      <c r="SEQ41" s="1" t="s">
        <v>41</v>
      </c>
      <c r="SES41" s="1" t="s">
        <v>41</v>
      </c>
      <c r="SEU41" s="1" t="s">
        <v>41</v>
      </c>
      <c r="SEW41" s="1" t="s">
        <v>41</v>
      </c>
      <c r="SEY41" s="1" t="s">
        <v>41</v>
      </c>
      <c r="SFA41" s="1" t="s">
        <v>41</v>
      </c>
      <c r="SFC41" s="1" t="s">
        <v>41</v>
      </c>
      <c r="SFE41" s="1" t="s">
        <v>41</v>
      </c>
      <c r="SFG41" s="1" t="s">
        <v>41</v>
      </c>
      <c r="SFI41" s="1" t="s">
        <v>41</v>
      </c>
      <c r="SFK41" s="1" t="s">
        <v>41</v>
      </c>
      <c r="SFM41" s="1" t="s">
        <v>41</v>
      </c>
      <c r="SFO41" s="1" t="s">
        <v>41</v>
      </c>
      <c r="SFQ41" s="1" t="s">
        <v>41</v>
      </c>
      <c r="SFS41" s="1" t="s">
        <v>41</v>
      </c>
      <c r="SFU41" s="1" t="s">
        <v>41</v>
      </c>
      <c r="SFW41" s="1" t="s">
        <v>41</v>
      </c>
      <c r="SFY41" s="1" t="s">
        <v>41</v>
      </c>
      <c r="SGA41" s="1" t="s">
        <v>41</v>
      </c>
      <c r="SGC41" s="1" t="s">
        <v>41</v>
      </c>
      <c r="SGE41" s="1" t="s">
        <v>41</v>
      </c>
      <c r="SGG41" s="1" t="s">
        <v>41</v>
      </c>
      <c r="SGI41" s="1" t="s">
        <v>41</v>
      </c>
      <c r="SGK41" s="1" t="s">
        <v>41</v>
      </c>
      <c r="SGM41" s="1" t="s">
        <v>41</v>
      </c>
      <c r="SGO41" s="1" t="s">
        <v>41</v>
      </c>
      <c r="SGQ41" s="1" t="s">
        <v>41</v>
      </c>
      <c r="SGS41" s="1" t="s">
        <v>41</v>
      </c>
      <c r="SGU41" s="1" t="s">
        <v>41</v>
      </c>
      <c r="SGW41" s="1" t="s">
        <v>41</v>
      </c>
      <c r="SGY41" s="1" t="s">
        <v>41</v>
      </c>
      <c r="SHA41" s="1" t="s">
        <v>41</v>
      </c>
      <c r="SHC41" s="1" t="s">
        <v>41</v>
      </c>
      <c r="SHE41" s="1" t="s">
        <v>41</v>
      </c>
      <c r="SHG41" s="1" t="s">
        <v>41</v>
      </c>
      <c r="SHI41" s="1" t="s">
        <v>41</v>
      </c>
      <c r="SHK41" s="1" t="s">
        <v>41</v>
      </c>
      <c r="SHM41" s="1" t="s">
        <v>41</v>
      </c>
      <c r="SHO41" s="1" t="s">
        <v>41</v>
      </c>
      <c r="SHQ41" s="1" t="s">
        <v>41</v>
      </c>
      <c r="SHS41" s="1" t="s">
        <v>41</v>
      </c>
      <c r="SHU41" s="1" t="s">
        <v>41</v>
      </c>
      <c r="SHW41" s="1" t="s">
        <v>41</v>
      </c>
      <c r="SHY41" s="1" t="s">
        <v>41</v>
      </c>
      <c r="SIA41" s="1" t="s">
        <v>41</v>
      </c>
      <c r="SIC41" s="1" t="s">
        <v>41</v>
      </c>
      <c r="SIE41" s="1" t="s">
        <v>41</v>
      </c>
      <c r="SIG41" s="1" t="s">
        <v>41</v>
      </c>
      <c r="SII41" s="1" t="s">
        <v>41</v>
      </c>
      <c r="SIK41" s="1" t="s">
        <v>41</v>
      </c>
      <c r="SIM41" s="1" t="s">
        <v>41</v>
      </c>
      <c r="SIO41" s="1" t="s">
        <v>41</v>
      </c>
      <c r="SIQ41" s="1" t="s">
        <v>41</v>
      </c>
      <c r="SIS41" s="1" t="s">
        <v>41</v>
      </c>
      <c r="SIU41" s="1" t="s">
        <v>41</v>
      </c>
      <c r="SIW41" s="1" t="s">
        <v>41</v>
      </c>
      <c r="SIY41" s="1" t="s">
        <v>41</v>
      </c>
      <c r="SJA41" s="1" t="s">
        <v>41</v>
      </c>
      <c r="SJC41" s="1" t="s">
        <v>41</v>
      </c>
      <c r="SJE41" s="1" t="s">
        <v>41</v>
      </c>
      <c r="SJG41" s="1" t="s">
        <v>41</v>
      </c>
      <c r="SJI41" s="1" t="s">
        <v>41</v>
      </c>
      <c r="SJK41" s="1" t="s">
        <v>41</v>
      </c>
      <c r="SJM41" s="1" t="s">
        <v>41</v>
      </c>
      <c r="SJO41" s="1" t="s">
        <v>41</v>
      </c>
      <c r="SJQ41" s="1" t="s">
        <v>41</v>
      </c>
      <c r="SJS41" s="1" t="s">
        <v>41</v>
      </c>
      <c r="SJU41" s="1" t="s">
        <v>41</v>
      </c>
      <c r="SJW41" s="1" t="s">
        <v>41</v>
      </c>
      <c r="SJY41" s="1" t="s">
        <v>41</v>
      </c>
      <c r="SKA41" s="1" t="s">
        <v>41</v>
      </c>
      <c r="SKC41" s="1" t="s">
        <v>41</v>
      </c>
      <c r="SKE41" s="1" t="s">
        <v>41</v>
      </c>
      <c r="SKG41" s="1" t="s">
        <v>41</v>
      </c>
      <c r="SKI41" s="1" t="s">
        <v>41</v>
      </c>
      <c r="SKK41" s="1" t="s">
        <v>41</v>
      </c>
      <c r="SKM41" s="1" t="s">
        <v>41</v>
      </c>
      <c r="SKO41" s="1" t="s">
        <v>41</v>
      </c>
      <c r="SKQ41" s="1" t="s">
        <v>41</v>
      </c>
      <c r="SKS41" s="1" t="s">
        <v>41</v>
      </c>
      <c r="SKU41" s="1" t="s">
        <v>41</v>
      </c>
      <c r="SKW41" s="1" t="s">
        <v>41</v>
      </c>
      <c r="SKY41" s="1" t="s">
        <v>41</v>
      </c>
      <c r="SLA41" s="1" t="s">
        <v>41</v>
      </c>
      <c r="SLC41" s="1" t="s">
        <v>41</v>
      </c>
      <c r="SLE41" s="1" t="s">
        <v>41</v>
      </c>
      <c r="SLG41" s="1" t="s">
        <v>41</v>
      </c>
      <c r="SLI41" s="1" t="s">
        <v>41</v>
      </c>
      <c r="SLK41" s="1" t="s">
        <v>41</v>
      </c>
      <c r="SLM41" s="1" t="s">
        <v>41</v>
      </c>
      <c r="SLO41" s="1" t="s">
        <v>41</v>
      </c>
      <c r="SLQ41" s="1" t="s">
        <v>41</v>
      </c>
      <c r="SLS41" s="1" t="s">
        <v>41</v>
      </c>
      <c r="SLU41" s="1" t="s">
        <v>41</v>
      </c>
      <c r="SLW41" s="1" t="s">
        <v>41</v>
      </c>
      <c r="SLY41" s="1" t="s">
        <v>41</v>
      </c>
      <c r="SMA41" s="1" t="s">
        <v>41</v>
      </c>
      <c r="SMC41" s="1" t="s">
        <v>41</v>
      </c>
      <c r="SME41" s="1" t="s">
        <v>41</v>
      </c>
      <c r="SMG41" s="1" t="s">
        <v>41</v>
      </c>
      <c r="SMI41" s="1" t="s">
        <v>41</v>
      </c>
      <c r="SMK41" s="1" t="s">
        <v>41</v>
      </c>
      <c r="SMM41" s="1" t="s">
        <v>41</v>
      </c>
      <c r="SMO41" s="1" t="s">
        <v>41</v>
      </c>
      <c r="SMQ41" s="1" t="s">
        <v>41</v>
      </c>
      <c r="SMS41" s="1" t="s">
        <v>41</v>
      </c>
      <c r="SMU41" s="1" t="s">
        <v>41</v>
      </c>
      <c r="SMW41" s="1" t="s">
        <v>41</v>
      </c>
      <c r="SMY41" s="1" t="s">
        <v>41</v>
      </c>
      <c r="SNA41" s="1" t="s">
        <v>41</v>
      </c>
      <c r="SNC41" s="1" t="s">
        <v>41</v>
      </c>
      <c r="SNE41" s="1" t="s">
        <v>41</v>
      </c>
      <c r="SNG41" s="1" t="s">
        <v>41</v>
      </c>
      <c r="SNI41" s="1" t="s">
        <v>41</v>
      </c>
      <c r="SNK41" s="1" t="s">
        <v>41</v>
      </c>
      <c r="SNM41" s="1" t="s">
        <v>41</v>
      </c>
      <c r="SNO41" s="1" t="s">
        <v>41</v>
      </c>
      <c r="SNQ41" s="1" t="s">
        <v>41</v>
      </c>
      <c r="SNS41" s="1" t="s">
        <v>41</v>
      </c>
      <c r="SNU41" s="1" t="s">
        <v>41</v>
      </c>
      <c r="SNW41" s="1" t="s">
        <v>41</v>
      </c>
      <c r="SNY41" s="1" t="s">
        <v>41</v>
      </c>
      <c r="SOA41" s="1" t="s">
        <v>41</v>
      </c>
      <c r="SOC41" s="1" t="s">
        <v>41</v>
      </c>
      <c r="SOE41" s="1" t="s">
        <v>41</v>
      </c>
      <c r="SOG41" s="1" t="s">
        <v>41</v>
      </c>
      <c r="SOI41" s="1" t="s">
        <v>41</v>
      </c>
      <c r="SOK41" s="1" t="s">
        <v>41</v>
      </c>
      <c r="SOM41" s="1" t="s">
        <v>41</v>
      </c>
      <c r="SOO41" s="1" t="s">
        <v>41</v>
      </c>
      <c r="SOQ41" s="1" t="s">
        <v>41</v>
      </c>
      <c r="SOS41" s="1" t="s">
        <v>41</v>
      </c>
      <c r="SOU41" s="1" t="s">
        <v>41</v>
      </c>
      <c r="SOW41" s="1" t="s">
        <v>41</v>
      </c>
      <c r="SOY41" s="1" t="s">
        <v>41</v>
      </c>
      <c r="SPA41" s="1" t="s">
        <v>41</v>
      </c>
      <c r="SPC41" s="1" t="s">
        <v>41</v>
      </c>
      <c r="SPE41" s="1" t="s">
        <v>41</v>
      </c>
      <c r="SPG41" s="1" t="s">
        <v>41</v>
      </c>
      <c r="SPI41" s="1" t="s">
        <v>41</v>
      </c>
      <c r="SPK41" s="1" t="s">
        <v>41</v>
      </c>
      <c r="SPM41" s="1" t="s">
        <v>41</v>
      </c>
      <c r="SPO41" s="1" t="s">
        <v>41</v>
      </c>
      <c r="SPQ41" s="1" t="s">
        <v>41</v>
      </c>
      <c r="SPS41" s="1" t="s">
        <v>41</v>
      </c>
      <c r="SPU41" s="1" t="s">
        <v>41</v>
      </c>
      <c r="SPW41" s="1" t="s">
        <v>41</v>
      </c>
      <c r="SPY41" s="1" t="s">
        <v>41</v>
      </c>
      <c r="SQA41" s="1" t="s">
        <v>41</v>
      </c>
      <c r="SQC41" s="1" t="s">
        <v>41</v>
      </c>
      <c r="SQE41" s="1" t="s">
        <v>41</v>
      </c>
      <c r="SQG41" s="1" t="s">
        <v>41</v>
      </c>
      <c r="SQI41" s="1" t="s">
        <v>41</v>
      </c>
      <c r="SQK41" s="1" t="s">
        <v>41</v>
      </c>
      <c r="SQM41" s="1" t="s">
        <v>41</v>
      </c>
      <c r="SQO41" s="1" t="s">
        <v>41</v>
      </c>
      <c r="SQQ41" s="1" t="s">
        <v>41</v>
      </c>
      <c r="SQS41" s="1" t="s">
        <v>41</v>
      </c>
      <c r="SQU41" s="1" t="s">
        <v>41</v>
      </c>
      <c r="SQW41" s="1" t="s">
        <v>41</v>
      </c>
      <c r="SQY41" s="1" t="s">
        <v>41</v>
      </c>
      <c r="SRA41" s="1" t="s">
        <v>41</v>
      </c>
      <c r="SRC41" s="1" t="s">
        <v>41</v>
      </c>
      <c r="SRE41" s="1" t="s">
        <v>41</v>
      </c>
      <c r="SRG41" s="1" t="s">
        <v>41</v>
      </c>
      <c r="SRI41" s="1" t="s">
        <v>41</v>
      </c>
      <c r="SRK41" s="1" t="s">
        <v>41</v>
      </c>
      <c r="SRM41" s="1" t="s">
        <v>41</v>
      </c>
      <c r="SRO41" s="1" t="s">
        <v>41</v>
      </c>
      <c r="SRQ41" s="1" t="s">
        <v>41</v>
      </c>
      <c r="SRS41" s="1" t="s">
        <v>41</v>
      </c>
      <c r="SRU41" s="1" t="s">
        <v>41</v>
      </c>
      <c r="SRW41" s="1" t="s">
        <v>41</v>
      </c>
      <c r="SRY41" s="1" t="s">
        <v>41</v>
      </c>
      <c r="SSA41" s="1" t="s">
        <v>41</v>
      </c>
      <c r="SSC41" s="1" t="s">
        <v>41</v>
      </c>
      <c r="SSE41" s="1" t="s">
        <v>41</v>
      </c>
      <c r="SSG41" s="1" t="s">
        <v>41</v>
      </c>
      <c r="SSI41" s="1" t="s">
        <v>41</v>
      </c>
      <c r="SSK41" s="1" t="s">
        <v>41</v>
      </c>
      <c r="SSM41" s="1" t="s">
        <v>41</v>
      </c>
      <c r="SSO41" s="1" t="s">
        <v>41</v>
      </c>
      <c r="SSQ41" s="1" t="s">
        <v>41</v>
      </c>
      <c r="SSS41" s="1" t="s">
        <v>41</v>
      </c>
      <c r="SSU41" s="1" t="s">
        <v>41</v>
      </c>
      <c r="SSW41" s="1" t="s">
        <v>41</v>
      </c>
      <c r="SSY41" s="1" t="s">
        <v>41</v>
      </c>
      <c r="STA41" s="1" t="s">
        <v>41</v>
      </c>
      <c r="STC41" s="1" t="s">
        <v>41</v>
      </c>
      <c r="STE41" s="1" t="s">
        <v>41</v>
      </c>
      <c r="STG41" s="1" t="s">
        <v>41</v>
      </c>
      <c r="STI41" s="1" t="s">
        <v>41</v>
      </c>
      <c r="STK41" s="1" t="s">
        <v>41</v>
      </c>
      <c r="STM41" s="1" t="s">
        <v>41</v>
      </c>
      <c r="STO41" s="1" t="s">
        <v>41</v>
      </c>
      <c r="STQ41" s="1" t="s">
        <v>41</v>
      </c>
      <c r="STS41" s="1" t="s">
        <v>41</v>
      </c>
      <c r="STU41" s="1" t="s">
        <v>41</v>
      </c>
      <c r="STW41" s="1" t="s">
        <v>41</v>
      </c>
      <c r="STY41" s="1" t="s">
        <v>41</v>
      </c>
      <c r="SUA41" s="1" t="s">
        <v>41</v>
      </c>
      <c r="SUC41" s="1" t="s">
        <v>41</v>
      </c>
      <c r="SUE41" s="1" t="s">
        <v>41</v>
      </c>
      <c r="SUG41" s="1" t="s">
        <v>41</v>
      </c>
      <c r="SUI41" s="1" t="s">
        <v>41</v>
      </c>
      <c r="SUK41" s="1" t="s">
        <v>41</v>
      </c>
      <c r="SUM41" s="1" t="s">
        <v>41</v>
      </c>
      <c r="SUO41" s="1" t="s">
        <v>41</v>
      </c>
      <c r="SUQ41" s="1" t="s">
        <v>41</v>
      </c>
      <c r="SUS41" s="1" t="s">
        <v>41</v>
      </c>
      <c r="SUU41" s="1" t="s">
        <v>41</v>
      </c>
      <c r="SUW41" s="1" t="s">
        <v>41</v>
      </c>
      <c r="SUY41" s="1" t="s">
        <v>41</v>
      </c>
      <c r="SVA41" s="1" t="s">
        <v>41</v>
      </c>
      <c r="SVC41" s="1" t="s">
        <v>41</v>
      </c>
      <c r="SVE41" s="1" t="s">
        <v>41</v>
      </c>
      <c r="SVG41" s="1" t="s">
        <v>41</v>
      </c>
      <c r="SVI41" s="1" t="s">
        <v>41</v>
      </c>
      <c r="SVK41" s="1" t="s">
        <v>41</v>
      </c>
      <c r="SVM41" s="1" t="s">
        <v>41</v>
      </c>
      <c r="SVO41" s="1" t="s">
        <v>41</v>
      </c>
      <c r="SVQ41" s="1" t="s">
        <v>41</v>
      </c>
      <c r="SVS41" s="1" t="s">
        <v>41</v>
      </c>
      <c r="SVU41" s="1" t="s">
        <v>41</v>
      </c>
      <c r="SVW41" s="1" t="s">
        <v>41</v>
      </c>
      <c r="SVY41" s="1" t="s">
        <v>41</v>
      </c>
      <c r="SWA41" s="1" t="s">
        <v>41</v>
      </c>
      <c r="SWC41" s="1" t="s">
        <v>41</v>
      </c>
      <c r="SWE41" s="1" t="s">
        <v>41</v>
      </c>
      <c r="SWG41" s="1" t="s">
        <v>41</v>
      </c>
      <c r="SWI41" s="1" t="s">
        <v>41</v>
      </c>
      <c r="SWK41" s="1" t="s">
        <v>41</v>
      </c>
      <c r="SWM41" s="1" t="s">
        <v>41</v>
      </c>
      <c r="SWO41" s="1" t="s">
        <v>41</v>
      </c>
      <c r="SWQ41" s="1" t="s">
        <v>41</v>
      </c>
      <c r="SWS41" s="1" t="s">
        <v>41</v>
      </c>
      <c r="SWU41" s="1" t="s">
        <v>41</v>
      </c>
      <c r="SWW41" s="1" t="s">
        <v>41</v>
      </c>
      <c r="SWY41" s="1" t="s">
        <v>41</v>
      </c>
      <c r="SXA41" s="1" t="s">
        <v>41</v>
      </c>
      <c r="SXC41" s="1" t="s">
        <v>41</v>
      </c>
      <c r="SXE41" s="1" t="s">
        <v>41</v>
      </c>
      <c r="SXG41" s="1" t="s">
        <v>41</v>
      </c>
      <c r="SXI41" s="1" t="s">
        <v>41</v>
      </c>
      <c r="SXK41" s="1" t="s">
        <v>41</v>
      </c>
      <c r="SXM41" s="1" t="s">
        <v>41</v>
      </c>
      <c r="SXO41" s="1" t="s">
        <v>41</v>
      </c>
      <c r="SXQ41" s="1" t="s">
        <v>41</v>
      </c>
      <c r="SXS41" s="1" t="s">
        <v>41</v>
      </c>
      <c r="SXU41" s="1" t="s">
        <v>41</v>
      </c>
      <c r="SXW41" s="1" t="s">
        <v>41</v>
      </c>
      <c r="SXY41" s="1" t="s">
        <v>41</v>
      </c>
      <c r="SYA41" s="1" t="s">
        <v>41</v>
      </c>
      <c r="SYC41" s="1" t="s">
        <v>41</v>
      </c>
      <c r="SYE41" s="1" t="s">
        <v>41</v>
      </c>
      <c r="SYG41" s="1" t="s">
        <v>41</v>
      </c>
      <c r="SYI41" s="1" t="s">
        <v>41</v>
      </c>
      <c r="SYK41" s="1" t="s">
        <v>41</v>
      </c>
      <c r="SYM41" s="1" t="s">
        <v>41</v>
      </c>
      <c r="SYO41" s="1" t="s">
        <v>41</v>
      </c>
      <c r="SYQ41" s="1" t="s">
        <v>41</v>
      </c>
      <c r="SYS41" s="1" t="s">
        <v>41</v>
      </c>
      <c r="SYU41" s="1" t="s">
        <v>41</v>
      </c>
      <c r="SYW41" s="1" t="s">
        <v>41</v>
      </c>
      <c r="SYY41" s="1" t="s">
        <v>41</v>
      </c>
      <c r="SZA41" s="1" t="s">
        <v>41</v>
      </c>
      <c r="SZC41" s="1" t="s">
        <v>41</v>
      </c>
      <c r="SZE41" s="1" t="s">
        <v>41</v>
      </c>
      <c r="SZG41" s="1" t="s">
        <v>41</v>
      </c>
      <c r="SZI41" s="1" t="s">
        <v>41</v>
      </c>
      <c r="SZK41" s="1" t="s">
        <v>41</v>
      </c>
      <c r="SZM41" s="1" t="s">
        <v>41</v>
      </c>
      <c r="SZO41" s="1" t="s">
        <v>41</v>
      </c>
      <c r="SZQ41" s="1" t="s">
        <v>41</v>
      </c>
      <c r="SZS41" s="1" t="s">
        <v>41</v>
      </c>
      <c r="SZU41" s="1" t="s">
        <v>41</v>
      </c>
      <c r="SZW41" s="1" t="s">
        <v>41</v>
      </c>
      <c r="SZY41" s="1" t="s">
        <v>41</v>
      </c>
      <c r="TAA41" s="1" t="s">
        <v>41</v>
      </c>
      <c r="TAC41" s="1" t="s">
        <v>41</v>
      </c>
      <c r="TAE41" s="1" t="s">
        <v>41</v>
      </c>
      <c r="TAG41" s="1" t="s">
        <v>41</v>
      </c>
      <c r="TAI41" s="1" t="s">
        <v>41</v>
      </c>
      <c r="TAK41" s="1" t="s">
        <v>41</v>
      </c>
      <c r="TAM41" s="1" t="s">
        <v>41</v>
      </c>
      <c r="TAO41" s="1" t="s">
        <v>41</v>
      </c>
      <c r="TAQ41" s="1" t="s">
        <v>41</v>
      </c>
      <c r="TAS41" s="1" t="s">
        <v>41</v>
      </c>
      <c r="TAU41" s="1" t="s">
        <v>41</v>
      </c>
      <c r="TAW41" s="1" t="s">
        <v>41</v>
      </c>
      <c r="TAY41" s="1" t="s">
        <v>41</v>
      </c>
      <c r="TBA41" s="1" t="s">
        <v>41</v>
      </c>
      <c r="TBC41" s="1" t="s">
        <v>41</v>
      </c>
      <c r="TBE41" s="1" t="s">
        <v>41</v>
      </c>
      <c r="TBG41" s="1" t="s">
        <v>41</v>
      </c>
      <c r="TBI41" s="1" t="s">
        <v>41</v>
      </c>
      <c r="TBK41" s="1" t="s">
        <v>41</v>
      </c>
      <c r="TBM41" s="1" t="s">
        <v>41</v>
      </c>
      <c r="TBO41" s="1" t="s">
        <v>41</v>
      </c>
      <c r="TBQ41" s="1" t="s">
        <v>41</v>
      </c>
      <c r="TBS41" s="1" t="s">
        <v>41</v>
      </c>
      <c r="TBU41" s="1" t="s">
        <v>41</v>
      </c>
      <c r="TBW41" s="1" t="s">
        <v>41</v>
      </c>
      <c r="TBY41" s="1" t="s">
        <v>41</v>
      </c>
      <c r="TCA41" s="1" t="s">
        <v>41</v>
      </c>
      <c r="TCC41" s="1" t="s">
        <v>41</v>
      </c>
      <c r="TCE41" s="1" t="s">
        <v>41</v>
      </c>
      <c r="TCG41" s="1" t="s">
        <v>41</v>
      </c>
      <c r="TCI41" s="1" t="s">
        <v>41</v>
      </c>
      <c r="TCK41" s="1" t="s">
        <v>41</v>
      </c>
      <c r="TCM41" s="1" t="s">
        <v>41</v>
      </c>
      <c r="TCO41" s="1" t="s">
        <v>41</v>
      </c>
      <c r="TCQ41" s="1" t="s">
        <v>41</v>
      </c>
      <c r="TCS41" s="1" t="s">
        <v>41</v>
      </c>
      <c r="TCU41" s="1" t="s">
        <v>41</v>
      </c>
      <c r="TCW41" s="1" t="s">
        <v>41</v>
      </c>
      <c r="TCY41" s="1" t="s">
        <v>41</v>
      </c>
      <c r="TDA41" s="1" t="s">
        <v>41</v>
      </c>
      <c r="TDC41" s="1" t="s">
        <v>41</v>
      </c>
      <c r="TDE41" s="1" t="s">
        <v>41</v>
      </c>
      <c r="TDG41" s="1" t="s">
        <v>41</v>
      </c>
      <c r="TDI41" s="1" t="s">
        <v>41</v>
      </c>
      <c r="TDK41" s="1" t="s">
        <v>41</v>
      </c>
      <c r="TDM41" s="1" t="s">
        <v>41</v>
      </c>
      <c r="TDO41" s="1" t="s">
        <v>41</v>
      </c>
      <c r="TDQ41" s="1" t="s">
        <v>41</v>
      </c>
      <c r="TDS41" s="1" t="s">
        <v>41</v>
      </c>
      <c r="TDU41" s="1" t="s">
        <v>41</v>
      </c>
      <c r="TDW41" s="1" t="s">
        <v>41</v>
      </c>
      <c r="TDY41" s="1" t="s">
        <v>41</v>
      </c>
      <c r="TEA41" s="1" t="s">
        <v>41</v>
      </c>
      <c r="TEC41" s="1" t="s">
        <v>41</v>
      </c>
      <c r="TEE41" s="1" t="s">
        <v>41</v>
      </c>
      <c r="TEG41" s="1" t="s">
        <v>41</v>
      </c>
      <c r="TEI41" s="1" t="s">
        <v>41</v>
      </c>
      <c r="TEK41" s="1" t="s">
        <v>41</v>
      </c>
      <c r="TEM41" s="1" t="s">
        <v>41</v>
      </c>
      <c r="TEO41" s="1" t="s">
        <v>41</v>
      </c>
      <c r="TEQ41" s="1" t="s">
        <v>41</v>
      </c>
      <c r="TES41" s="1" t="s">
        <v>41</v>
      </c>
      <c r="TEU41" s="1" t="s">
        <v>41</v>
      </c>
      <c r="TEW41" s="1" t="s">
        <v>41</v>
      </c>
      <c r="TEY41" s="1" t="s">
        <v>41</v>
      </c>
      <c r="TFA41" s="1" t="s">
        <v>41</v>
      </c>
      <c r="TFC41" s="1" t="s">
        <v>41</v>
      </c>
      <c r="TFE41" s="1" t="s">
        <v>41</v>
      </c>
      <c r="TFG41" s="1" t="s">
        <v>41</v>
      </c>
      <c r="TFI41" s="1" t="s">
        <v>41</v>
      </c>
      <c r="TFK41" s="1" t="s">
        <v>41</v>
      </c>
      <c r="TFM41" s="1" t="s">
        <v>41</v>
      </c>
      <c r="TFO41" s="1" t="s">
        <v>41</v>
      </c>
      <c r="TFQ41" s="1" t="s">
        <v>41</v>
      </c>
      <c r="TFS41" s="1" t="s">
        <v>41</v>
      </c>
      <c r="TFU41" s="1" t="s">
        <v>41</v>
      </c>
      <c r="TFW41" s="1" t="s">
        <v>41</v>
      </c>
      <c r="TFY41" s="1" t="s">
        <v>41</v>
      </c>
      <c r="TGA41" s="1" t="s">
        <v>41</v>
      </c>
      <c r="TGC41" s="1" t="s">
        <v>41</v>
      </c>
      <c r="TGE41" s="1" t="s">
        <v>41</v>
      </c>
      <c r="TGG41" s="1" t="s">
        <v>41</v>
      </c>
      <c r="TGI41" s="1" t="s">
        <v>41</v>
      </c>
      <c r="TGK41" s="1" t="s">
        <v>41</v>
      </c>
      <c r="TGM41" s="1" t="s">
        <v>41</v>
      </c>
      <c r="TGO41" s="1" t="s">
        <v>41</v>
      </c>
      <c r="TGQ41" s="1" t="s">
        <v>41</v>
      </c>
      <c r="TGS41" s="1" t="s">
        <v>41</v>
      </c>
      <c r="TGU41" s="1" t="s">
        <v>41</v>
      </c>
      <c r="TGW41" s="1" t="s">
        <v>41</v>
      </c>
      <c r="TGY41" s="1" t="s">
        <v>41</v>
      </c>
      <c r="THA41" s="1" t="s">
        <v>41</v>
      </c>
      <c r="THC41" s="1" t="s">
        <v>41</v>
      </c>
      <c r="THE41" s="1" t="s">
        <v>41</v>
      </c>
      <c r="THG41" s="1" t="s">
        <v>41</v>
      </c>
      <c r="THI41" s="1" t="s">
        <v>41</v>
      </c>
      <c r="THK41" s="1" t="s">
        <v>41</v>
      </c>
      <c r="THM41" s="1" t="s">
        <v>41</v>
      </c>
      <c r="THO41" s="1" t="s">
        <v>41</v>
      </c>
      <c r="THQ41" s="1" t="s">
        <v>41</v>
      </c>
      <c r="THS41" s="1" t="s">
        <v>41</v>
      </c>
      <c r="THU41" s="1" t="s">
        <v>41</v>
      </c>
      <c r="THW41" s="1" t="s">
        <v>41</v>
      </c>
      <c r="THY41" s="1" t="s">
        <v>41</v>
      </c>
      <c r="TIA41" s="1" t="s">
        <v>41</v>
      </c>
      <c r="TIC41" s="1" t="s">
        <v>41</v>
      </c>
      <c r="TIE41" s="1" t="s">
        <v>41</v>
      </c>
      <c r="TIG41" s="1" t="s">
        <v>41</v>
      </c>
      <c r="TII41" s="1" t="s">
        <v>41</v>
      </c>
      <c r="TIK41" s="1" t="s">
        <v>41</v>
      </c>
      <c r="TIM41" s="1" t="s">
        <v>41</v>
      </c>
      <c r="TIO41" s="1" t="s">
        <v>41</v>
      </c>
      <c r="TIQ41" s="1" t="s">
        <v>41</v>
      </c>
      <c r="TIS41" s="1" t="s">
        <v>41</v>
      </c>
      <c r="TIU41" s="1" t="s">
        <v>41</v>
      </c>
      <c r="TIW41" s="1" t="s">
        <v>41</v>
      </c>
      <c r="TIY41" s="1" t="s">
        <v>41</v>
      </c>
      <c r="TJA41" s="1" t="s">
        <v>41</v>
      </c>
      <c r="TJC41" s="1" t="s">
        <v>41</v>
      </c>
      <c r="TJE41" s="1" t="s">
        <v>41</v>
      </c>
      <c r="TJG41" s="1" t="s">
        <v>41</v>
      </c>
      <c r="TJI41" s="1" t="s">
        <v>41</v>
      </c>
      <c r="TJK41" s="1" t="s">
        <v>41</v>
      </c>
      <c r="TJM41" s="1" t="s">
        <v>41</v>
      </c>
      <c r="TJO41" s="1" t="s">
        <v>41</v>
      </c>
      <c r="TJQ41" s="1" t="s">
        <v>41</v>
      </c>
      <c r="TJS41" s="1" t="s">
        <v>41</v>
      </c>
      <c r="TJU41" s="1" t="s">
        <v>41</v>
      </c>
      <c r="TJW41" s="1" t="s">
        <v>41</v>
      </c>
      <c r="TJY41" s="1" t="s">
        <v>41</v>
      </c>
      <c r="TKA41" s="1" t="s">
        <v>41</v>
      </c>
      <c r="TKC41" s="1" t="s">
        <v>41</v>
      </c>
      <c r="TKE41" s="1" t="s">
        <v>41</v>
      </c>
      <c r="TKG41" s="1" t="s">
        <v>41</v>
      </c>
      <c r="TKI41" s="1" t="s">
        <v>41</v>
      </c>
      <c r="TKK41" s="1" t="s">
        <v>41</v>
      </c>
      <c r="TKM41" s="1" t="s">
        <v>41</v>
      </c>
      <c r="TKO41" s="1" t="s">
        <v>41</v>
      </c>
      <c r="TKQ41" s="1" t="s">
        <v>41</v>
      </c>
      <c r="TKS41" s="1" t="s">
        <v>41</v>
      </c>
      <c r="TKU41" s="1" t="s">
        <v>41</v>
      </c>
      <c r="TKW41" s="1" t="s">
        <v>41</v>
      </c>
      <c r="TKY41" s="1" t="s">
        <v>41</v>
      </c>
      <c r="TLA41" s="1" t="s">
        <v>41</v>
      </c>
      <c r="TLC41" s="1" t="s">
        <v>41</v>
      </c>
      <c r="TLE41" s="1" t="s">
        <v>41</v>
      </c>
      <c r="TLG41" s="1" t="s">
        <v>41</v>
      </c>
      <c r="TLI41" s="1" t="s">
        <v>41</v>
      </c>
      <c r="TLK41" s="1" t="s">
        <v>41</v>
      </c>
      <c r="TLM41" s="1" t="s">
        <v>41</v>
      </c>
      <c r="TLO41" s="1" t="s">
        <v>41</v>
      </c>
      <c r="TLQ41" s="1" t="s">
        <v>41</v>
      </c>
      <c r="TLS41" s="1" t="s">
        <v>41</v>
      </c>
      <c r="TLU41" s="1" t="s">
        <v>41</v>
      </c>
      <c r="TLW41" s="1" t="s">
        <v>41</v>
      </c>
      <c r="TLY41" s="1" t="s">
        <v>41</v>
      </c>
      <c r="TMA41" s="1" t="s">
        <v>41</v>
      </c>
      <c r="TMC41" s="1" t="s">
        <v>41</v>
      </c>
      <c r="TME41" s="1" t="s">
        <v>41</v>
      </c>
      <c r="TMG41" s="1" t="s">
        <v>41</v>
      </c>
      <c r="TMI41" s="1" t="s">
        <v>41</v>
      </c>
      <c r="TMK41" s="1" t="s">
        <v>41</v>
      </c>
      <c r="TMM41" s="1" t="s">
        <v>41</v>
      </c>
      <c r="TMO41" s="1" t="s">
        <v>41</v>
      </c>
      <c r="TMQ41" s="1" t="s">
        <v>41</v>
      </c>
      <c r="TMS41" s="1" t="s">
        <v>41</v>
      </c>
      <c r="TMU41" s="1" t="s">
        <v>41</v>
      </c>
      <c r="TMW41" s="1" t="s">
        <v>41</v>
      </c>
      <c r="TMY41" s="1" t="s">
        <v>41</v>
      </c>
      <c r="TNA41" s="1" t="s">
        <v>41</v>
      </c>
      <c r="TNC41" s="1" t="s">
        <v>41</v>
      </c>
      <c r="TNE41" s="1" t="s">
        <v>41</v>
      </c>
      <c r="TNG41" s="1" t="s">
        <v>41</v>
      </c>
      <c r="TNI41" s="1" t="s">
        <v>41</v>
      </c>
      <c r="TNK41" s="1" t="s">
        <v>41</v>
      </c>
      <c r="TNM41" s="1" t="s">
        <v>41</v>
      </c>
      <c r="TNO41" s="1" t="s">
        <v>41</v>
      </c>
      <c r="TNQ41" s="1" t="s">
        <v>41</v>
      </c>
      <c r="TNS41" s="1" t="s">
        <v>41</v>
      </c>
      <c r="TNU41" s="1" t="s">
        <v>41</v>
      </c>
      <c r="TNW41" s="1" t="s">
        <v>41</v>
      </c>
      <c r="TNY41" s="1" t="s">
        <v>41</v>
      </c>
      <c r="TOA41" s="1" t="s">
        <v>41</v>
      </c>
      <c r="TOC41" s="1" t="s">
        <v>41</v>
      </c>
      <c r="TOE41" s="1" t="s">
        <v>41</v>
      </c>
      <c r="TOG41" s="1" t="s">
        <v>41</v>
      </c>
      <c r="TOI41" s="1" t="s">
        <v>41</v>
      </c>
      <c r="TOK41" s="1" t="s">
        <v>41</v>
      </c>
      <c r="TOM41" s="1" t="s">
        <v>41</v>
      </c>
      <c r="TOO41" s="1" t="s">
        <v>41</v>
      </c>
      <c r="TOQ41" s="1" t="s">
        <v>41</v>
      </c>
      <c r="TOS41" s="1" t="s">
        <v>41</v>
      </c>
      <c r="TOU41" s="1" t="s">
        <v>41</v>
      </c>
      <c r="TOW41" s="1" t="s">
        <v>41</v>
      </c>
      <c r="TOY41" s="1" t="s">
        <v>41</v>
      </c>
      <c r="TPA41" s="1" t="s">
        <v>41</v>
      </c>
      <c r="TPC41" s="1" t="s">
        <v>41</v>
      </c>
      <c r="TPE41" s="1" t="s">
        <v>41</v>
      </c>
      <c r="TPG41" s="1" t="s">
        <v>41</v>
      </c>
      <c r="TPI41" s="1" t="s">
        <v>41</v>
      </c>
      <c r="TPK41" s="1" t="s">
        <v>41</v>
      </c>
      <c r="TPM41" s="1" t="s">
        <v>41</v>
      </c>
      <c r="TPO41" s="1" t="s">
        <v>41</v>
      </c>
      <c r="TPQ41" s="1" t="s">
        <v>41</v>
      </c>
      <c r="TPS41" s="1" t="s">
        <v>41</v>
      </c>
      <c r="TPU41" s="1" t="s">
        <v>41</v>
      </c>
      <c r="TPW41" s="1" t="s">
        <v>41</v>
      </c>
      <c r="TPY41" s="1" t="s">
        <v>41</v>
      </c>
      <c r="TQA41" s="1" t="s">
        <v>41</v>
      </c>
      <c r="TQC41" s="1" t="s">
        <v>41</v>
      </c>
      <c r="TQE41" s="1" t="s">
        <v>41</v>
      </c>
      <c r="TQG41" s="1" t="s">
        <v>41</v>
      </c>
      <c r="TQI41" s="1" t="s">
        <v>41</v>
      </c>
      <c r="TQK41" s="1" t="s">
        <v>41</v>
      </c>
      <c r="TQM41" s="1" t="s">
        <v>41</v>
      </c>
      <c r="TQO41" s="1" t="s">
        <v>41</v>
      </c>
      <c r="TQQ41" s="1" t="s">
        <v>41</v>
      </c>
      <c r="TQS41" s="1" t="s">
        <v>41</v>
      </c>
      <c r="TQU41" s="1" t="s">
        <v>41</v>
      </c>
      <c r="TQW41" s="1" t="s">
        <v>41</v>
      </c>
      <c r="TQY41" s="1" t="s">
        <v>41</v>
      </c>
      <c r="TRA41" s="1" t="s">
        <v>41</v>
      </c>
      <c r="TRC41" s="1" t="s">
        <v>41</v>
      </c>
      <c r="TRE41" s="1" t="s">
        <v>41</v>
      </c>
      <c r="TRG41" s="1" t="s">
        <v>41</v>
      </c>
      <c r="TRI41" s="1" t="s">
        <v>41</v>
      </c>
      <c r="TRK41" s="1" t="s">
        <v>41</v>
      </c>
      <c r="TRM41" s="1" t="s">
        <v>41</v>
      </c>
      <c r="TRO41" s="1" t="s">
        <v>41</v>
      </c>
      <c r="TRQ41" s="1" t="s">
        <v>41</v>
      </c>
      <c r="TRS41" s="1" t="s">
        <v>41</v>
      </c>
      <c r="TRU41" s="1" t="s">
        <v>41</v>
      </c>
      <c r="TRW41" s="1" t="s">
        <v>41</v>
      </c>
      <c r="TRY41" s="1" t="s">
        <v>41</v>
      </c>
      <c r="TSA41" s="1" t="s">
        <v>41</v>
      </c>
      <c r="TSC41" s="1" t="s">
        <v>41</v>
      </c>
      <c r="TSE41" s="1" t="s">
        <v>41</v>
      </c>
      <c r="TSG41" s="1" t="s">
        <v>41</v>
      </c>
      <c r="TSI41" s="1" t="s">
        <v>41</v>
      </c>
      <c r="TSK41" s="1" t="s">
        <v>41</v>
      </c>
      <c r="TSM41" s="1" t="s">
        <v>41</v>
      </c>
      <c r="TSO41" s="1" t="s">
        <v>41</v>
      </c>
      <c r="TSQ41" s="1" t="s">
        <v>41</v>
      </c>
      <c r="TSS41" s="1" t="s">
        <v>41</v>
      </c>
      <c r="TSU41" s="1" t="s">
        <v>41</v>
      </c>
      <c r="TSW41" s="1" t="s">
        <v>41</v>
      </c>
      <c r="TSY41" s="1" t="s">
        <v>41</v>
      </c>
      <c r="TTA41" s="1" t="s">
        <v>41</v>
      </c>
      <c r="TTC41" s="1" t="s">
        <v>41</v>
      </c>
      <c r="TTE41" s="1" t="s">
        <v>41</v>
      </c>
      <c r="TTG41" s="1" t="s">
        <v>41</v>
      </c>
      <c r="TTI41" s="1" t="s">
        <v>41</v>
      </c>
      <c r="TTK41" s="1" t="s">
        <v>41</v>
      </c>
      <c r="TTM41" s="1" t="s">
        <v>41</v>
      </c>
      <c r="TTO41" s="1" t="s">
        <v>41</v>
      </c>
      <c r="TTQ41" s="1" t="s">
        <v>41</v>
      </c>
      <c r="TTS41" s="1" t="s">
        <v>41</v>
      </c>
      <c r="TTU41" s="1" t="s">
        <v>41</v>
      </c>
      <c r="TTW41" s="1" t="s">
        <v>41</v>
      </c>
      <c r="TTY41" s="1" t="s">
        <v>41</v>
      </c>
      <c r="TUA41" s="1" t="s">
        <v>41</v>
      </c>
      <c r="TUC41" s="1" t="s">
        <v>41</v>
      </c>
      <c r="TUE41" s="1" t="s">
        <v>41</v>
      </c>
      <c r="TUG41" s="1" t="s">
        <v>41</v>
      </c>
      <c r="TUI41" s="1" t="s">
        <v>41</v>
      </c>
      <c r="TUK41" s="1" t="s">
        <v>41</v>
      </c>
      <c r="TUM41" s="1" t="s">
        <v>41</v>
      </c>
      <c r="TUO41" s="1" t="s">
        <v>41</v>
      </c>
      <c r="TUQ41" s="1" t="s">
        <v>41</v>
      </c>
      <c r="TUS41" s="1" t="s">
        <v>41</v>
      </c>
      <c r="TUU41" s="1" t="s">
        <v>41</v>
      </c>
      <c r="TUW41" s="1" t="s">
        <v>41</v>
      </c>
      <c r="TUY41" s="1" t="s">
        <v>41</v>
      </c>
      <c r="TVA41" s="1" t="s">
        <v>41</v>
      </c>
      <c r="TVC41" s="1" t="s">
        <v>41</v>
      </c>
      <c r="TVE41" s="1" t="s">
        <v>41</v>
      </c>
      <c r="TVG41" s="1" t="s">
        <v>41</v>
      </c>
      <c r="TVI41" s="1" t="s">
        <v>41</v>
      </c>
      <c r="TVK41" s="1" t="s">
        <v>41</v>
      </c>
      <c r="TVM41" s="1" t="s">
        <v>41</v>
      </c>
      <c r="TVO41" s="1" t="s">
        <v>41</v>
      </c>
      <c r="TVQ41" s="1" t="s">
        <v>41</v>
      </c>
      <c r="TVS41" s="1" t="s">
        <v>41</v>
      </c>
      <c r="TVU41" s="1" t="s">
        <v>41</v>
      </c>
      <c r="TVW41" s="1" t="s">
        <v>41</v>
      </c>
      <c r="TVY41" s="1" t="s">
        <v>41</v>
      </c>
      <c r="TWA41" s="1" t="s">
        <v>41</v>
      </c>
      <c r="TWC41" s="1" t="s">
        <v>41</v>
      </c>
      <c r="TWE41" s="1" t="s">
        <v>41</v>
      </c>
      <c r="TWG41" s="1" t="s">
        <v>41</v>
      </c>
      <c r="TWI41" s="1" t="s">
        <v>41</v>
      </c>
      <c r="TWK41" s="1" t="s">
        <v>41</v>
      </c>
      <c r="TWM41" s="1" t="s">
        <v>41</v>
      </c>
      <c r="TWO41" s="1" t="s">
        <v>41</v>
      </c>
      <c r="TWQ41" s="1" t="s">
        <v>41</v>
      </c>
      <c r="TWS41" s="1" t="s">
        <v>41</v>
      </c>
      <c r="TWU41" s="1" t="s">
        <v>41</v>
      </c>
      <c r="TWW41" s="1" t="s">
        <v>41</v>
      </c>
      <c r="TWY41" s="1" t="s">
        <v>41</v>
      </c>
      <c r="TXA41" s="1" t="s">
        <v>41</v>
      </c>
      <c r="TXC41" s="1" t="s">
        <v>41</v>
      </c>
      <c r="TXE41" s="1" t="s">
        <v>41</v>
      </c>
      <c r="TXG41" s="1" t="s">
        <v>41</v>
      </c>
      <c r="TXI41" s="1" t="s">
        <v>41</v>
      </c>
      <c r="TXK41" s="1" t="s">
        <v>41</v>
      </c>
      <c r="TXM41" s="1" t="s">
        <v>41</v>
      </c>
      <c r="TXO41" s="1" t="s">
        <v>41</v>
      </c>
      <c r="TXQ41" s="1" t="s">
        <v>41</v>
      </c>
      <c r="TXS41" s="1" t="s">
        <v>41</v>
      </c>
      <c r="TXU41" s="1" t="s">
        <v>41</v>
      </c>
      <c r="TXW41" s="1" t="s">
        <v>41</v>
      </c>
      <c r="TXY41" s="1" t="s">
        <v>41</v>
      </c>
      <c r="TYA41" s="1" t="s">
        <v>41</v>
      </c>
      <c r="TYC41" s="1" t="s">
        <v>41</v>
      </c>
      <c r="TYE41" s="1" t="s">
        <v>41</v>
      </c>
      <c r="TYG41" s="1" t="s">
        <v>41</v>
      </c>
      <c r="TYI41" s="1" t="s">
        <v>41</v>
      </c>
      <c r="TYK41" s="1" t="s">
        <v>41</v>
      </c>
      <c r="TYM41" s="1" t="s">
        <v>41</v>
      </c>
      <c r="TYO41" s="1" t="s">
        <v>41</v>
      </c>
      <c r="TYQ41" s="1" t="s">
        <v>41</v>
      </c>
      <c r="TYS41" s="1" t="s">
        <v>41</v>
      </c>
      <c r="TYU41" s="1" t="s">
        <v>41</v>
      </c>
      <c r="TYW41" s="1" t="s">
        <v>41</v>
      </c>
      <c r="TYY41" s="1" t="s">
        <v>41</v>
      </c>
      <c r="TZA41" s="1" t="s">
        <v>41</v>
      </c>
      <c r="TZC41" s="1" t="s">
        <v>41</v>
      </c>
      <c r="TZE41" s="1" t="s">
        <v>41</v>
      </c>
      <c r="TZG41" s="1" t="s">
        <v>41</v>
      </c>
      <c r="TZI41" s="1" t="s">
        <v>41</v>
      </c>
      <c r="TZK41" s="1" t="s">
        <v>41</v>
      </c>
      <c r="TZM41" s="1" t="s">
        <v>41</v>
      </c>
      <c r="TZO41" s="1" t="s">
        <v>41</v>
      </c>
      <c r="TZQ41" s="1" t="s">
        <v>41</v>
      </c>
      <c r="TZS41" s="1" t="s">
        <v>41</v>
      </c>
      <c r="TZU41" s="1" t="s">
        <v>41</v>
      </c>
      <c r="TZW41" s="1" t="s">
        <v>41</v>
      </c>
      <c r="TZY41" s="1" t="s">
        <v>41</v>
      </c>
      <c r="UAA41" s="1" t="s">
        <v>41</v>
      </c>
      <c r="UAC41" s="1" t="s">
        <v>41</v>
      </c>
      <c r="UAE41" s="1" t="s">
        <v>41</v>
      </c>
      <c r="UAG41" s="1" t="s">
        <v>41</v>
      </c>
      <c r="UAI41" s="1" t="s">
        <v>41</v>
      </c>
      <c r="UAK41" s="1" t="s">
        <v>41</v>
      </c>
      <c r="UAM41" s="1" t="s">
        <v>41</v>
      </c>
      <c r="UAO41" s="1" t="s">
        <v>41</v>
      </c>
      <c r="UAQ41" s="1" t="s">
        <v>41</v>
      </c>
      <c r="UAS41" s="1" t="s">
        <v>41</v>
      </c>
      <c r="UAU41" s="1" t="s">
        <v>41</v>
      </c>
      <c r="UAW41" s="1" t="s">
        <v>41</v>
      </c>
      <c r="UAY41" s="1" t="s">
        <v>41</v>
      </c>
      <c r="UBA41" s="1" t="s">
        <v>41</v>
      </c>
      <c r="UBC41" s="1" t="s">
        <v>41</v>
      </c>
      <c r="UBE41" s="1" t="s">
        <v>41</v>
      </c>
      <c r="UBG41" s="1" t="s">
        <v>41</v>
      </c>
      <c r="UBI41" s="1" t="s">
        <v>41</v>
      </c>
      <c r="UBK41" s="1" t="s">
        <v>41</v>
      </c>
      <c r="UBM41" s="1" t="s">
        <v>41</v>
      </c>
      <c r="UBO41" s="1" t="s">
        <v>41</v>
      </c>
      <c r="UBQ41" s="1" t="s">
        <v>41</v>
      </c>
      <c r="UBS41" s="1" t="s">
        <v>41</v>
      </c>
      <c r="UBU41" s="1" t="s">
        <v>41</v>
      </c>
      <c r="UBW41" s="1" t="s">
        <v>41</v>
      </c>
      <c r="UBY41" s="1" t="s">
        <v>41</v>
      </c>
      <c r="UCA41" s="1" t="s">
        <v>41</v>
      </c>
      <c r="UCC41" s="1" t="s">
        <v>41</v>
      </c>
      <c r="UCE41" s="1" t="s">
        <v>41</v>
      </c>
      <c r="UCG41" s="1" t="s">
        <v>41</v>
      </c>
      <c r="UCI41" s="1" t="s">
        <v>41</v>
      </c>
      <c r="UCK41" s="1" t="s">
        <v>41</v>
      </c>
      <c r="UCM41" s="1" t="s">
        <v>41</v>
      </c>
      <c r="UCO41" s="1" t="s">
        <v>41</v>
      </c>
      <c r="UCQ41" s="1" t="s">
        <v>41</v>
      </c>
      <c r="UCS41" s="1" t="s">
        <v>41</v>
      </c>
      <c r="UCU41" s="1" t="s">
        <v>41</v>
      </c>
      <c r="UCW41" s="1" t="s">
        <v>41</v>
      </c>
      <c r="UCY41" s="1" t="s">
        <v>41</v>
      </c>
      <c r="UDA41" s="1" t="s">
        <v>41</v>
      </c>
      <c r="UDC41" s="1" t="s">
        <v>41</v>
      </c>
      <c r="UDE41" s="1" t="s">
        <v>41</v>
      </c>
      <c r="UDG41" s="1" t="s">
        <v>41</v>
      </c>
      <c r="UDI41" s="1" t="s">
        <v>41</v>
      </c>
      <c r="UDK41" s="1" t="s">
        <v>41</v>
      </c>
      <c r="UDM41" s="1" t="s">
        <v>41</v>
      </c>
      <c r="UDO41" s="1" t="s">
        <v>41</v>
      </c>
      <c r="UDQ41" s="1" t="s">
        <v>41</v>
      </c>
      <c r="UDS41" s="1" t="s">
        <v>41</v>
      </c>
      <c r="UDU41" s="1" t="s">
        <v>41</v>
      </c>
      <c r="UDW41" s="1" t="s">
        <v>41</v>
      </c>
      <c r="UDY41" s="1" t="s">
        <v>41</v>
      </c>
      <c r="UEA41" s="1" t="s">
        <v>41</v>
      </c>
      <c r="UEC41" s="1" t="s">
        <v>41</v>
      </c>
      <c r="UEE41" s="1" t="s">
        <v>41</v>
      </c>
      <c r="UEG41" s="1" t="s">
        <v>41</v>
      </c>
      <c r="UEI41" s="1" t="s">
        <v>41</v>
      </c>
      <c r="UEK41" s="1" t="s">
        <v>41</v>
      </c>
      <c r="UEM41" s="1" t="s">
        <v>41</v>
      </c>
      <c r="UEO41" s="1" t="s">
        <v>41</v>
      </c>
      <c r="UEQ41" s="1" t="s">
        <v>41</v>
      </c>
      <c r="UES41" s="1" t="s">
        <v>41</v>
      </c>
      <c r="UEU41" s="1" t="s">
        <v>41</v>
      </c>
      <c r="UEW41" s="1" t="s">
        <v>41</v>
      </c>
      <c r="UEY41" s="1" t="s">
        <v>41</v>
      </c>
      <c r="UFA41" s="1" t="s">
        <v>41</v>
      </c>
      <c r="UFC41" s="1" t="s">
        <v>41</v>
      </c>
      <c r="UFE41" s="1" t="s">
        <v>41</v>
      </c>
      <c r="UFG41" s="1" t="s">
        <v>41</v>
      </c>
      <c r="UFI41" s="1" t="s">
        <v>41</v>
      </c>
      <c r="UFK41" s="1" t="s">
        <v>41</v>
      </c>
      <c r="UFM41" s="1" t="s">
        <v>41</v>
      </c>
      <c r="UFO41" s="1" t="s">
        <v>41</v>
      </c>
      <c r="UFQ41" s="1" t="s">
        <v>41</v>
      </c>
      <c r="UFS41" s="1" t="s">
        <v>41</v>
      </c>
      <c r="UFU41" s="1" t="s">
        <v>41</v>
      </c>
      <c r="UFW41" s="1" t="s">
        <v>41</v>
      </c>
      <c r="UFY41" s="1" t="s">
        <v>41</v>
      </c>
      <c r="UGA41" s="1" t="s">
        <v>41</v>
      </c>
      <c r="UGC41" s="1" t="s">
        <v>41</v>
      </c>
      <c r="UGE41" s="1" t="s">
        <v>41</v>
      </c>
      <c r="UGG41" s="1" t="s">
        <v>41</v>
      </c>
      <c r="UGI41" s="1" t="s">
        <v>41</v>
      </c>
      <c r="UGK41" s="1" t="s">
        <v>41</v>
      </c>
      <c r="UGM41" s="1" t="s">
        <v>41</v>
      </c>
      <c r="UGO41" s="1" t="s">
        <v>41</v>
      </c>
      <c r="UGQ41" s="1" t="s">
        <v>41</v>
      </c>
      <c r="UGS41" s="1" t="s">
        <v>41</v>
      </c>
      <c r="UGU41" s="1" t="s">
        <v>41</v>
      </c>
      <c r="UGW41" s="1" t="s">
        <v>41</v>
      </c>
      <c r="UGY41" s="1" t="s">
        <v>41</v>
      </c>
      <c r="UHA41" s="1" t="s">
        <v>41</v>
      </c>
      <c r="UHC41" s="1" t="s">
        <v>41</v>
      </c>
      <c r="UHE41" s="1" t="s">
        <v>41</v>
      </c>
      <c r="UHG41" s="1" t="s">
        <v>41</v>
      </c>
      <c r="UHI41" s="1" t="s">
        <v>41</v>
      </c>
      <c r="UHK41" s="1" t="s">
        <v>41</v>
      </c>
      <c r="UHM41" s="1" t="s">
        <v>41</v>
      </c>
      <c r="UHO41" s="1" t="s">
        <v>41</v>
      </c>
      <c r="UHQ41" s="1" t="s">
        <v>41</v>
      </c>
      <c r="UHS41" s="1" t="s">
        <v>41</v>
      </c>
      <c r="UHU41" s="1" t="s">
        <v>41</v>
      </c>
      <c r="UHW41" s="1" t="s">
        <v>41</v>
      </c>
      <c r="UHY41" s="1" t="s">
        <v>41</v>
      </c>
      <c r="UIA41" s="1" t="s">
        <v>41</v>
      </c>
      <c r="UIC41" s="1" t="s">
        <v>41</v>
      </c>
      <c r="UIE41" s="1" t="s">
        <v>41</v>
      </c>
      <c r="UIG41" s="1" t="s">
        <v>41</v>
      </c>
      <c r="UII41" s="1" t="s">
        <v>41</v>
      </c>
      <c r="UIK41" s="1" t="s">
        <v>41</v>
      </c>
      <c r="UIM41" s="1" t="s">
        <v>41</v>
      </c>
      <c r="UIO41" s="1" t="s">
        <v>41</v>
      </c>
      <c r="UIQ41" s="1" t="s">
        <v>41</v>
      </c>
      <c r="UIS41" s="1" t="s">
        <v>41</v>
      </c>
      <c r="UIU41" s="1" t="s">
        <v>41</v>
      </c>
      <c r="UIW41" s="1" t="s">
        <v>41</v>
      </c>
      <c r="UIY41" s="1" t="s">
        <v>41</v>
      </c>
      <c r="UJA41" s="1" t="s">
        <v>41</v>
      </c>
      <c r="UJC41" s="1" t="s">
        <v>41</v>
      </c>
      <c r="UJE41" s="1" t="s">
        <v>41</v>
      </c>
      <c r="UJG41" s="1" t="s">
        <v>41</v>
      </c>
      <c r="UJI41" s="1" t="s">
        <v>41</v>
      </c>
      <c r="UJK41" s="1" t="s">
        <v>41</v>
      </c>
      <c r="UJM41" s="1" t="s">
        <v>41</v>
      </c>
      <c r="UJO41" s="1" t="s">
        <v>41</v>
      </c>
      <c r="UJQ41" s="1" t="s">
        <v>41</v>
      </c>
      <c r="UJS41" s="1" t="s">
        <v>41</v>
      </c>
      <c r="UJU41" s="1" t="s">
        <v>41</v>
      </c>
      <c r="UJW41" s="1" t="s">
        <v>41</v>
      </c>
      <c r="UJY41" s="1" t="s">
        <v>41</v>
      </c>
      <c r="UKA41" s="1" t="s">
        <v>41</v>
      </c>
      <c r="UKC41" s="1" t="s">
        <v>41</v>
      </c>
      <c r="UKE41" s="1" t="s">
        <v>41</v>
      </c>
      <c r="UKG41" s="1" t="s">
        <v>41</v>
      </c>
      <c r="UKI41" s="1" t="s">
        <v>41</v>
      </c>
      <c r="UKK41" s="1" t="s">
        <v>41</v>
      </c>
      <c r="UKM41" s="1" t="s">
        <v>41</v>
      </c>
      <c r="UKO41" s="1" t="s">
        <v>41</v>
      </c>
      <c r="UKQ41" s="1" t="s">
        <v>41</v>
      </c>
      <c r="UKS41" s="1" t="s">
        <v>41</v>
      </c>
      <c r="UKU41" s="1" t="s">
        <v>41</v>
      </c>
      <c r="UKW41" s="1" t="s">
        <v>41</v>
      </c>
      <c r="UKY41" s="1" t="s">
        <v>41</v>
      </c>
      <c r="ULA41" s="1" t="s">
        <v>41</v>
      </c>
      <c r="ULC41" s="1" t="s">
        <v>41</v>
      </c>
      <c r="ULE41" s="1" t="s">
        <v>41</v>
      </c>
      <c r="ULG41" s="1" t="s">
        <v>41</v>
      </c>
      <c r="ULI41" s="1" t="s">
        <v>41</v>
      </c>
      <c r="ULK41" s="1" t="s">
        <v>41</v>
      </c>
      <c r="ULM41" s="1" t="s">
        <v>41</v>
      </c>
      <c r="ULO41" s="1" t="s">
        <v>41</v>
      </c>
      <c r="ULQ41" s="1" t="s">
        <v>41</v>
      </c>
      <c r="ULS41" s="1" t="s">
        <v>41</v>
      </c>
      <c r="ULU41" s="1" t="s">
        <v>41</v>
      </c>
      <c r="ULW41" s="1" t="s">
        <v>41</v>
      </c>
      <c r="ULY41" s="1" t="s">
        <v>41</v>
      </c>
      <c r="UMA41" s="1" t="s">
        <v>41</v>
      </c>
      <c r="UMC41" s="1" t="s">
        <v>41</v>
      </c>
      <c r="UME41" s="1" t="s">
        <v>41</v>
      </c>
      <c r="UMG41" s="1" t="s">
        <v>41</v>
      </c>
      <c r="UMI41" s="1" t="s">
        <v>41</v>
      </c>
      <c r="UMK41" s="1" t="s">
        <v>41</v>
      </c>
      <c r="UMM41" s="1" t="s">
        <v>41</v>
      </c>
      <c r="UMO41" s="1" t="s">
        <v>41</v>
      </c>
      <c r="UMQ41" s="1" t="s">
        <v>41</v>
      </c>
      <c r="UMS41" s="1" t="s">
        <v>41</v>
      </c>
      <c r="UMU41" s="1" t="s">
        <v>41</v>
      </c>
      <c r="UMW41" s="1" t="s">
        <v>41</v>
      </c>
      <c r="UMY41" s="1" t="s">
        <v>41</v>
      </c>
      <c r="UNA41" s="1" t="s">
        <v>41</v>
      </c>
      <c r="UNC41" s="1" t="s">
        <v>41</v>
      </c>
      <c r="UNE41" s="1" t="s">
        <v>41</v>
      </c>
      <c r="UNG41" s="1" t="s">
        <v>41</v>
      </c>
      <c r="UNI41" s="1" t="s">
        <v>41</v>
      </c>
      <c r="UNK41" s="1" t="s">
        <v>41</v>
      </c>
      <c r="UNM41" s="1" t="s">
        <v>41</v>
      </c>
      <c r="UNO41" s="1" t="s">
        <v>41</v>
      </c>
      <c r="UNQ41" s="1" t="s">
        <v>41</v>
      </c>
      <c r="UNS41" s="1" t="s">
        <v>41</v>
      </c>
      <c r="UNU41" s="1" t="s">
        <v>41</v>
      </c>
      <c r="UNW41" s="1" t="s">
        <v>41</v>
      </c>
      <c r="UNY41" s="1" t="s">
        <v>41</v>
      </c>
      <c r="UOA41" s="1" t="s">
        <v>41</v>
      </c>
      <c r="UOC41" s="1" t="s">
        <v>41</v>
      </c>
      <c r="UOE41" s="1" t="s">
        <v>41</v>
      </c>
      <c r="UOG41" s="1" t="s">
        <v>41</v>
      </c>
      <c r="UOI41" s="1" t="s">
        <v>41</v>
      </c>
      <c r="UOK41" s="1" t="s">
        <v>41</v>
      </c>
      <c r="UOM41" s="1" t="s">
        <v>41</v>
      </c>
      <c r="UOO41" s="1" t="s">
        <v>41</v>
      </c>
      <c r="UOQ41" s="1" t="s">
        <v>41</v>
      </c>
      <c r="UOS41" s="1" t="s">
        <v>41</v>
      </c>
      <c r="UOU41" s="1" t="s">
        <v>41</v>
      </c>
      <c r="UOW41" s="1" t="s">
        <v>41</v>
      </c>
      <c r="UOY41" s="1" t="s">
        <v>41</v>
      </c>
      <c r="UPA41" s="1" t="s">
        <v>41</v>
      </c>
      <c r="UPC41" s="1" t="s">
        <v>41</v>
      </c>
      <c r="UPE41" s="1" t="s">
        <v>41</v>
      </c>
      <c r="UPG41" s="1" t="s">
        <v>41</v>
      </c>
      <c r="UPI41" s="1" t="s">
        <v>41</v>
      </c>
      <c r="UPK41" s="1" t="s">
        <v>41</v>
      </c>
      <c r="UPM41" s="1" t="s">
        <v>41</v>
      </c>
      <c r="UPO41" s="1" t="s">
        <v>41</v>
      </c>
      <c r="UPQ41" s="1" t="s">
        <v>41</v>
      </c>
      <c r="UPS41" s="1" t="s">
        <v>41</v>
      </c>
      <c r="UPU41" s="1" t="s">
        <v>41</v>
      </c>
      <c r="UPW41" s="1" t="s">
        <v>41</v>
      </c>
      <c r="UPY41" s="1" t="s">
        <v>41</v>
      </c>
      <c r="UQA41" s="1" t="s">
        <v>41</v>
      </c>
      <c r="UQC41" s="1" t="s">
        <v>41</v>
      </c>
      <c r="UQE41" s="1" t="s">
        <v>41</v>
      </c>
      <c r="UQG41" s="1" t="s">
        <v>41</v>
      </c>
      <c r="UQI41" s="1" t="s">
        <v>41</v>
      </c>
      <c r="UQK41" s="1" t="s">
        <v>41</v>
      </c>
      <c r="UQM41" s="1" t="s">
        <v>41</v>
      </c>
      <c r="UQO41" s="1" t="s">
        <v>41</v>
      </c>
      <c r="UQQ41" s="1" t="s">
        <v>41</v>
      </c>
      <c r="UQS41" s="1" t="s">
        <v>41</v>
      </c>
      <c r="UQU41" s="1" t="s">
        <v>41</v>
      </c>
      <c r="UQW41" s="1" t="s">
        <v>41</v>
      </c>
      <c r="UQY41" s="1" t="s">
        <v>41</v>
      </c>
      <c r="URA41" s="1" t="s">
        <v>41</v>
      </c>
      <c r="URC41" s="1" t="s">
        <v>41</v>
      </c>
      <c r="URE41" s="1" t="s">
        <v>41</v>
      </c>
      <c r="URG41" s="1" t="s">
        <v>41</v>
      </c>
      <c r="URI41" s="1" t="s">
        <v>41</v>
      </c>
      <c r="URK41" s="1" t="s">
        <v>41</v>
      </c>
      <c r="URM41" s="1" t="s">
        <v>41</v>
      </c>
      <c r="URO41" s="1" t="s">
        <v>41</v>
      </c>
      <c r="URQ41" s="1" t="s">
        <v>41</v>
      </c>
      <c r="URS41" s="1" t="s">
        <v>41</v>
      </c>
      <c r="URU41" s="1" t="s">
        <v>41</v>
      </c>
      <c r="URW41" s="1" t="s">
        <v>41</v>
      </c>
      <c r="URY41" s="1" t="s">
        <v>41</v>
      </c>
      <c r="USA41" s="1" t="s">
        <v>41</v>
      </c>
      <c r="USC41" s="1" t="s">
        <v>41</v>
      </c>
      <c r="USE41" s="1" t="s">
        <v>41</v>
      </c>
      <c r="USG41" s="1" t="s">
        <v>41</v>
      </c>
      <c r="USI41" s="1" t="s">
        <v>41</v>
      </c>
      <c r="USK41" s="1" t="s">
        <v>41</v>
      </c>
      <c r="USM41" s="1" t="s">
        <v>41</v>
      </c>
      <c r="USO41" s="1" t="s">
        <v>41</v>
      </c>
      <c r="USQ41" s="1" t="s">
        <v>41</v>
      </c>
      <c r="USS41" s="1" t="s">
        <v>41</v>
      </c>
      <c r="USU41" s="1" t="s">
        <v>41</v>
      </c>
      <c r="USW41" s="1" t="s">
        <v>41</v>
      </c>
      <c r="USY41" s="1" t="s">
        <v>41</v>
      </c>
      <c r="UTA41" s="1" t="s">
        <v>41</v>
      </c>
      <c r="UTC41" s="1" t="s">
        <v>41</v>
      </c>
      <c r="UTE41" s="1" t="s">
        <v>41</v>
      </c>
      <c r="UTG41" s="1" t="s">
        <v>41</v>
      </c>
      <c r="UTI41" s="1" t="s">
        <v>41</v>
      </c>
      <c r="UTK41" s="1" t="s">
        <v>41</v>
      </c>
      <c r="UTM41" s="1" t="s">
        <v>41</v>
      </c>
      <c r="UTO41" s="1" t="s">
        <v>41</v>
      </c>
      <c r="UTQ41" s="1" t="s">
        <v>41</v>
      </c>
      <c r="UTS41" s="1" t="s">
        <v>41</v>
      </c>
      <c r="UTU41" s="1" t="s">
        <v>41</v>
      </c>
      <c r="UTW41" s="1" t="s">
        <v>41</v>
      </c>
      <c r="UTY41" s="1" t="s">
        <v>41</v>
      </c>
      <c r="UUA41" s="1" t="s">
        <v>41</v>
      </c>
      <c r="UUC41" s="1" t="s">
        <v>41</v>
      </c>
      <c r="UUE41" s="1" t="s">
        <v>41</v>
      </c>
      <c r="UUG41" s="1" t="s">
        <v>41</v>
      </c>
      <c r="UUI41" s="1" t="s">
        <v>41</v>
      </c>
      <c r="UUK41" s="1" t="s">
        <v>41</v>
      </c>
      <c r="UUM41" s="1" t="s">
        <v>41</v>
      </c>
      <c r="UUO41" s="1" t="s">
        <v>41</v>
      </c>
      <c r="UUQ41" s="1" t="s">
        <v>41</v>
      </c>
      <c r="UUS41" s="1" t="s">
        <v>41</v>
      </c>
      <c r="UUU41" s="1" t="s">
        <v>41</v>
      </c>
      <c r="UUW41" s="1" t="s">
        <v>41</v>
      </c>
      <c r="UUY41" s="1" t="s">
        <v>41</v>
      </c>
      <c r="UVA41" s="1" t="s">
        <v>41</v>
      </c>
      <c r="UVC41" s="1" t="s">
        <v>41</v>
      </c>
      <c r="UVE41" s="1" t="s">
        <v>41</v>
      </c>
      <c r="UVG41" s="1" t="s">
        <v>41</v>
      </c>
      <c r="UVI41" s="1" t="s">
        <v>41</v>
      </c>
      <c r="UVK41" s="1" t="s">
        <v>41</v>
      </c>
      <c r="UVM41" s="1" t="s">
        <v>41</v>
      </c>
      <c r="UVO41" s="1" t="s">
        <v>41</v>
      </c>
      <c r="UVQ41" s="1" t="s">
        <v>41</v>
      </c>
      <c r="UVS41" s="1" t="s">
        <v>41</v>
      </c>
      <c r="UVU41" s="1" t="s">
        <v>41</v>
      </c>
      <c r="UVW41" s="1" t="s">
        <v>41</v>
      </c>
      <c r="UVY41" s="1" t="s">
        <v>41</v>
      </c>
      <c r="UWA41" s="1" t="s">
        <v>41</v>
      </c>
      <c r="UWC41" s="1" t="s">
        <v>41</v>
      </c>
      <c r="UWE41" s="1" t="s">
        <v>41</v>
      </c>
      <c r="UWG41" s="1" t="s">
        <v>41</v>
      </c>
      <c r="UWI41" s="1" t="s">
        <v>41</v>
      </c>
      <c r="UWK41" s="1" t="s">
        <v>41</v>
      </c>
      <c r="UWM41" s="1" t="s">
        <v>41</v>
      </c>
      <c r="UWO41" s="1" t="s">
        <v>41</v>
      </c>
      <c r="UWQ41" s="1" t="s">
        <v>41</v>
      </c>
      <c r="UWS41" s="1" t="s">
        <v>41</v>
      </c>
      <c r="UWU41" s="1" t="s">
        <v>41</v>
      </c>
      <c r="UWW41" s="1" t="s">
        <v>41</v>
      </c>
      <c r="UWY41" s="1" t="s">
        <v>41</v>
      </c>
      <c r="UXA41" s="1" t="s">
        <v>41</v>
      </c>
      <c r="UXC41" s="1" t="s">
        <v>41</v>
      </c>
      <c r="UXE41" s="1" t="s">
        <v>41</v>
      </c>
      <c r="UXG41" s="1" t="s">
        <v>41</v>
      </c>
      <c r="UXI41" s="1" t="s">
        <v>41</v>
      </c>
      <c r="UXK41" s="1" t="s">
        <v>41</v>
      </c>
      <c r="UXM41" s="1" t="s">
        <v>41</v>
      </c>
      <c r="UXO41" s="1" t="s">
        <v>41</v>
      </c>
      <c r="UXQ41" s="1" t="s">
        <v>41</v>
      </c>
      <c r="UXS41" s="1" t="s">
        <v>41</v>
      </c>
      <c r="UXU41" s="1" t="s">
        <v>41</v>
      </c>
      <c r="UXW41" s="1" t="s">
        <v>41</v>
      </c>
      <c r="UXY41" s="1" t="s">
        <v>41</v>
      </c>
      <c r="UYA41" s="1" t="s">
        <v>41</v>
      </c>
      <c r="UYC41" s="1" t="s">
        <v>41</v>
      </c>
      <c r="UYE41" s="1" t="s">
        <v>41</v>
      </c>
      <c r="UYG41" s="1" t="s">
        <v>41</v>
      </c>
      <c r="UYI41" s="1" t="s">
        <v>41</v>
      </c>
      <c r="UYK41" s="1" t="s">
        <v>41</v>
      </c>
      <c r="UYM41" s="1" t="s">
        <v>41</v>
      </c>
      <c r="UYO41" s="1" t="s">
        <v>41</v>
      </c>
      <c r="UYQ41" s="1" t="s">
        <v>41</v>
      </c>
      <c r="UYS41" s="1" t="s">
        <v>41</v>
      </c>
      <c r="UYU41" s="1" t="s">
        <v>41</v>
      </c>
      <c r="UYW41" s="1" t="s">
        <v>41</v>
      </c>
      <c r="UYY41" s="1" t="s">
        <v>41</v>
      </c>
      <c r="UZA41" s="1" t="s">
        <v>41</v>
      </c>
      <c r="UZC41" s="1" t="s">
        <v>41</v>
      </c>
      <c r="UZE41" s="1" t="s">
        <v>41</v>
      </c>
      <c r="UZG41" s="1" t="s">
        <v>41</v>
      </c>
      <c r="UZI41" s="1" t="s">
        <v>41</v>
      </c>
      <c r="UZK41" s="1" t="s">
        <v>41</v>
      </c>
      <c r="UZM41" s="1" t="s">
        <v>41</v>
      </c>
      <c r="UZO41" s="1" t="s">
        <v>41</v>
      </c>
      <c r="UZQ41" s="1" t="s">
        <v>41</v>
      </c>
      <c r="UZS41" s="1" t="s">
        <v>41</v>
      </c>
      <c r="UZU41" s="1" t="s">
        <v>41</v>
      </c>
      <c r="UZW41" s="1" t="s">
        <v>41</v>
      </c>
      <c r="UZY41" s="1" t="s">
        <v>41</v>
      </c>
      <c r="VAA41" s="1" t="s">
        <v>41</v>
      </c>
      <c r="VAC41" s="1" t="s">
        <v>41</v>
      </c>
      <c r="VAE41" s="1" t="s">
        <v>41</v>
      </c>
      <c r="VAG41" s="1" t="s">
        <v>41</v>
      </c>
      <c r="VAI41" s="1" t="s">
        <v>41</v>
      </c>
      <c r="VAK41" s="1" t="s">
        <v>41</v>
      </c>
      <c r="VAM41" s="1" t="s">
        <v>41</v>
      </c>
      <c r="VAO41" s="1" t="s">
        <v>41</v>
      </c>
      <c r="VAQ41" s="1" t="s">
        <v>41</v>
      </c>
      <c r="VAS41" s="1" t="s">
        <v>41</v>
      </c>
      <c r="VAU41" s="1" t="s">
        <v>41</v>
      </c>
      <c r="VAW41" s="1" t="s">
        <v>41</v>
      </c>
      <c r="VAY41" s="1" t="s">
        <v>41</v>
      </c>
      <c r="VBA41" s="1" t="s">
        <v>41</v>
      </c>
      <c r="VBC41" s="1" t="s">
        <v>41</v>
      </c>
      <c r="VBE41" s="1" t="s">
        <v>41</v>
      </c>
      <c r="VBG41" s="1" t="s">
        <v>41</v>
      </c>
      <c r="VBI41" s="1" t="s">
        <v>41</v>
      </c>
      <c r="VBK41" s="1" t="s">
        <v>41</v>
      </c>
      <c r="VBM41" s="1" t="s">
        <v>41</v>
      </c>
      <c r="VBO41" s="1" t="s">
        <v>41</v>
      </c>
      <c r="VBQ41" s="1" t="s">
        <v>41</v>
      </c>
      <c r="VBS41" s="1" t="s">
        <v>41</v>
      </c>
      <c r="VBU41" s="1" t="s">
        <v>41</v>
      </c>
      <c r="VBW41" s="1" t="s">
        <v>41</v>
      </c>
      <c r="VBY41" s="1" t="s">
        <v>41</v>
      </c>
      <c r="VCA41" s="1" t="s">
        <v>41</v>
      </c>
      <c r="VCC41" s="1" t="s">
        <v>41</v>
      </c>
      <c r="VCE41" s="1" t="s">
        <v>41</v>
      </c>
      <c r="VCG41" s="1" t="s">
        <v>41</v>
      </c>
      <c r="VCI41" s="1" t="s">
        <v>41</v>
      </c>
      <c r="VCK41" s="1" t="s">
        <v>41</v>
      </c>
      <c r="VCM41" s="1" t="s">
        <v>41</v>
      </c>
      <c r="VCO41" s="1" t="s">
        <v>41</v>
      </c>
      <c r="VCQ41" s="1" t="s">
        <v>41</v>
      </c>
      <c r="VCS41" s="1" t="s">
        <v>41</v>
      </c>
      <c r="VCU41" s="1" t="s">
        <v>41</v>
      </c>
      <c r="VCW41" s="1" t="s">
        <v>41</v>
      </c>
      <c r="VCY41" s="1" t="s">
        <v>41</v>
      </c>
      <c r="VDA41" s="1" t="s">
        <v>41</v>
      </c>
      <c r="VDC41" s="1" t="s">
        <v>41</v>
      </c>
      <c r="VDE41" s="1" t="s">
        <v>41</v>
      </c>
      <c r="VDG41" s="1" t="s">
        <v>41</v>
      </c>
      <c r="VDI41" s="1" t="s">
        <v>41</v>
      </c>
      <c r="VDK41" s="1" t="s">
        <v>41</v>
      </c>
      <c r="VDM41" s="1" t="s">
        <v>41</v>
      </c>
      <c r="VDO41" s="1" t="s">
        <v>41</v>
      </c>
      <c r="VDQ41" s="1" t="s">
        <v>41</v>
      </c>
      <c r="VDS41" s="1" t="s">
        <v>41</v>
      </c>
      <c r="VDU41" s="1" t="s">
        <v>41</v>
      </c>
      <c r="VDW41" s="1" t="s">
        <v>41</v>
      </c>
      <c r="VDY41" s="1" t="s">
        <v>41</v>
      </c>
      <c r="VEA41" s="1" t="s">
        <v>41</v>
      </c>
      <c r="VEC41" s="1" t="s">
        <v>41</v>
      </c>
      <c r="VEE41" s="1" t="s">
        <v>41</v>
      </c>
      <c r="VEG41" s="1" t="s">
        <v>41</v>
      </c>
      <c r="VEI41" s="1" t="s">
        <v>41</v>
      </c>
      <c r="VEK41" s="1" t="s">
        <v>41</v>
      </c>
      <c r="VEM41" s="1" t="s">
        <v>41</v>
      </c>
      <c r="VEO41" s="1" t="s">
        <v>41</v>
      </c>
      <c r="VEQ41" s="1" t="s">
        <v>41</v>
      </c>
      <c r="VES41" s="1" t="s">
        <v>41</v>
      </c>
      <c r="VEU41" s="1" t="s">
        <v>41</v>
      </c>
      <c r="VEW41" s="1" t="s">
        <v>41</v>
      </c>
      <c r="VEY41" s="1" t="s">
        <v>41</v>
      </c>
      <c r="VFA41" s="1" t="s">
        <v>41</v>
      </c>
      <c r="VFC41" s="1" t="s">
        <v>41</v>
      </c>
      <c r="VFE41" s="1" t="s">
        <v>41</v>
      </c>
      <c r="VFG41" s="1" t="s">
        <v>41</v>
      </c>
      <c r="VFI41" s="1" t="s">
        <v>41</v>
      </c>
      <c r="VFK41" s="1" t="s">
        <v>41</v>
      </c>
      <c r="VFM41" s="1" t="s">
        <v>41</v>
      </c>
      <c r="VFO41" s="1" t="s">
        <v>41</v>
      </c>
      <c r="VFQ41" s="1" t="s">
        <v>41</v>
      </c>
      <c r="VFS41" s="1" t="s">
        <v>41</v>
      </c>
      <c r="VFU41" s="1" t="s">
        <v>41</v>
      </c>
      <c r="VFW41" s="1" t="s">
        <v>41</v>
      </c>
      <c r="VFY41" s="1" t="s">
        <v>41</v>
      </c>
      <c r="VGA41" s="1" t="s">
        <v>41</v>
      </c>
      <c r="VGC41" s="1" t="s">
        <v>41</v>
      </c>
      <c r="VGE41" s="1" t="s">
        <v>41</v>
      </c>
      <c r="VGG41" s="1" t="s">
        <v>41</v>
      </c>
      <c r="VGI41" s="1" t="s">
        <v>41</v>
      </c>
      <c r="VGK41" s="1" t="s">
        <v>41</v>
      </c>
      <c r="VGM41" s="1" t="s">
        <v>41</v>
      </c>
      <c r="VGO41" s="1" t="s">
        <v>41</v>
      </c>
      <c r="VGQ41" s="1" t="s">
        <v>41</v>
      </c>
      <c r="VGS41" s="1" t="s">
        <v>41</v>
      </c>
      <c r="VGU41" s="1" t="s">
        <v>41</v>
      </c>
      <c r="VGW41" s="1" t="s">
        <v>41</v>
      </c>
      <c r="VGY41" s="1" t="s">
        <v>41</v>
      </c>
      <c r="VHA41" s="1" t="s">
        <v>41</v>
      </c>
      <c r="VHC41" s="1" t="s">
        <v>41</v>
      </c>
      <c r="VHE41" s="1" t="s">
        <v>41</v>
      </c>
      <c r="VHG41" s="1" t="s">
        <v>41</v>
      </c>
      <c r="VHI41" s="1" t="s">
        <v>41</v>
      </c>
      <c r="VHK41" s="1" t="s">
        <v>41</v>
      </c>
      <c r="VHM41" s="1" t="s">
        <v>41</v>
      </c>
      <c r="VHO41" s="1" t="s">
        <v>41</v>
      </c>
      <c r="VHQ41" s="1" t="s">
        <v>41</v>
      </c>
      <c r="VHS41" s="1" t="s">
        <v>41</v>
      </c>
      <c r="VHU41" s="1" t="s">
        <v>41</v>
      </c>
      <c r="VHW41" s="1" t="s">
        <v>41</v>
      </c>
      <c r="VHY41" s="1" t="s">
        <v>41</v>
      </c>
      <c r="VIA41" s="1" t="s">
        <v>41</v>
      </c>
      <c r="VIC41" s="1" t="s">
        <v>41</v>
      </c>
      <c r="VIE41" s="1" t="s">
        <v>41</v>
      </c>
      <c r="VIG41" s="1" t="s">
        <v>41</v>
      </c>
      <c r="VII41" s="1" t="s">
        <v>41</v>
      </c>
      <c r="VIK41" s="1" t="s">
        <v>41</v>
      </c>
      <c r="VIM41" s="1" t="s">
        <v>41</v>
      </c>
      <c r="VIO41" s="1" t="s">
        <v>41</v>
      </c>
      <c r="VIQ41" s="1" t="s">
        <v>41</v>
      </c>
      <c r="VIS41" s="1" t="s">
        <v>41</v>
      </c>
      <c r="VIU41" s="1" t="s">
        <v>41</v>
      </c>
      <c r="VIW41" s="1" t="s">
        <v>41</v>
      </c>
      <c r="VIY41" s="1" t="s">
        <v>41</v>
      </c>
      <c r="VJA41" s="1" t="s">
        <v>41</v>
      </c>
      <c r="VJC41" s="1" t="s">
        <v>41</v>
      </c>
      <c r="VJE41" s="1" t="s">
        <v>41</v>
      </c>
      <c r="VJG41" s="1" t="s">
        <v>41</v>
      </c>
      <c r="VJI41" s="1" t="s">
        <v>41</v>
      </c>
      <c r="VJK41" s="1" t="s">
        <v>41</v>
      </c>
      <c r="VJM41" s="1" t="s">
        <v>41</v>
      </c>
      <c r="VJO41" s="1" t="s">
        <v>41</v>
      </c>
      <c r="VJQ41" s="1" t="s">
        <v>41</v>
      </c>
      <c r="VJS41" s="1" t="s">
        <v>41</v>
      </c>
      <c r="VJU41" s="1" t="s">
        <v>41</v>
      </c>
      <c r="VJW41" s="1" t="s">
        <v>41</v>
      </c>
      <c r="VJY41" s="1" t="s">
        <v>41</v>
      </c>
      <c r="VKA41" s="1" t="s">
        <v>41</v>
      </c>
      <c r="VKC41" s="1" t="s">
        <v>41</v>
      </c>
      <c r="VKE41" s="1" t="s">
        <v>41</v>
      </c>
      <c r="VKG41" s="1" t="s">
        <v>41</v>
      </c>
      <c r="VKI41" s="1" t="s">
        <v>41</v>
      </c>
      <c r="VKK41" s="1" t="s">
        <v>41</v>
      </c>
      <c r="VKM41" s="1" t="s">
        <v>41</v>
      </c>
      <c r="VKO41" s="1" t="s">
        <v>41</v>
      </c>
      <c r="VKQ41" s="1" t="s">
        <v>41</v>
      </c>
      <c r="VKS41" s="1" t="s">
        <v>41</v>
      </c>
      <c r="VKU41" s="1" t="s">
        <v>41</v>
      </c>
      <c r="VKW41" s="1" t="s">
        <v>41</v>
      </c>
      <c r="VKY41" s="1" t="s">
        <v>41</v>
      </c>
      <c r="VLA41" s="1" t="s">
        <v>41</v>
      </c>
      <c r="VLC41" s="1" t="s">
        <v>41</v>
      </c>
      <c r="VLE41" s="1" t="s">
        <v>41</v>
      </c>
      <c r="VLG41" s="1" t="s">
        <v>41</v>
      </c>
      <c r="VLI41" s="1" t="s">
        <v>41</v>
      </c>
      <c r="VLK41" s="1" t="s">
        <v>41</v>
      </c>
      <c r="VLM41" s="1" t="s">
        <v>41</v>
      </c>
      <c r="VLO41" s="1" t="s">
        <v>41</v>
      </c>
      <c r="VLQ41" s="1" t="s">
        <v>41</v>
      </c>
      <c r="VLS41" s="1" t="s">
        <v>41</v>
      </c>
      <c r="VLU41" s="1" t="s">
        <v>41</v>
      </c>
      <c r="VLW41" s="1" t="s">
        <v>41</v>
      </c>
      <c r="VLY41" s="1" t="s">
        <v>41</v>
      </c>
      <c r="VMA41" s="1" t="s">
        <v>41</v>
      </c>
      <c r="VMC41" s="1" t="s">
        <v>41</v>
      </c>
      <c r="VME41" s="1" t="s">
        <v>41</v>
      </c>
      <c r="VMG41" s="1" t="s">
        <v>41</v>
      </c>
      <c r="VMI41" s="1" t="s">
        <v>41</v>
      </c>
      <c r="VMK41" s="1" t="s">
        <v>41</v>
      </c>
      <c r="VMM41" s="1" t="s">
        <v>41</v>
      </c>
      <c r="VMO41" s="1" t="s">
        <v>41</v>
      </c>
      <c r="VMQ41" s="1" t="s">
        <v>41</v>
      </c>
      <c r="VMS41" s="1" t="s">
        <v>41</v>
      </c>
      <c r="VMU41" s="1" t="s">
        <v>41</v>
      </c>
      <c r="VMW41" s="1" t="s">
        <v>41</v>
      </c>
      <c r="VMY41" s="1" t="s">
        <v>41</v>
      </c>
      <c r="VNA41" s="1" t="s">
        <v>41</v>
      </c>
      <c r="VNC41" s="1" t="s">
        <v>41</v>
      </c>
      <c r="VNE41" s="1" t="s">
        <v>41</v>
      </c>
      <c r="VNG41" s="1" t="s">
        <v>41</v>
      </c>
      <c r="VNI41" s="1" t="s">
        <v>41</v>
      </c>
      <c r="VNK41" s="1" t="s">
        <v>41</v>
      </c>
      <c r="VNM41" s="1" t="s">
        <v>41</v>
      </c>
      <c r="VNO41" s="1" t="s">
        <v>41</v>
      </c>
      <c r="VNQ41" s="1" t="s">
        <v>41</v>
      </c>
      <c r="VNS41" s="1" t="s">
        <v>41</v>
      </c>
      <c r="VNU41" s="1" t="s">
        <v>41</v>
      </c>
      <c r="VNW41" s="1" t="s">
        <v>41</v>
      </c>
      <c r="VNY41" s="1" t="s">
        <v>41</v>
      </c>
      <c r="VOA41" s="1" t="s">
        <v>41</v>
      </c>
      <c r="VOC41" s="1" t="s">
        <v>41</v>
      </c>
      <c r="VOE41" s="1" t="s">
        <v>41</v>
      </c>
      <c r="VOG41" s="1" t="s">
        <v>41</v>
      </c>
      <c r="VOI41" s="1" t="s">
        <v>41</v>
      </c>
      <c r="VOK41" s="1" t="s">
        <v>41</v>
      </c>
      <c r="VOM41" s="1" t="s">
        <v>41</v>
      </c>
      <c r="VOO41" s="1" t="s">
        <v>41</v>
      </c>
      <c r="VOQ41" s="1" t="s">
        <v>41</v>
      </c>
      <c r="VOS41" s="1" t="s">
        <v>41</v>
      </c>
      <c r="VOU41" s="1" t="s">
        <v>41</v>
      </c>
      <c r="VOW41" s="1" t="s">
        <v>41</v>
      </c>
      <c r="VOY41" s="1" t="s">
        <v>41</v>
      </c>
      <c r="VPA41" s="1" t="s">
        <v>41</v>
      </c>
      <c r="VPC41" s="1" t="s">
        <v>41</v>
      </c>
      <c r="VPE41" s="1" t="s">
        <v>41</v>
      </c>
      <c r="VPG41" s="1" t="s">
        <v>41</v>
      </c>
      <c r="VPI41" s="1" t="s">
        <v>41</v>
      </c>
      <c r="VPK41" s="1" t="s">
        <v>41</v>
      </c>
      <c r="VPM41" s="1" t="s">
        <v>41</v>
      </c>
      <c r="VPO41" s="1" t="s">
        <v>41</v>
      </c>
      <c r="VPQ41" s="1" t="s">
        <v>41</v>
      </c>
      <c r="VPS41" s="1" t="s">
        <v>41</v>
      </c>
      <c r="VPU41" s="1" t="s">
        <v>41</v>
      </c>
      <c r="VPW41" s="1" t="s">
        <v>41</v>
      </c>
      <c r="VPY41" s="1" t="s">
        <v>41</v>
      </c>
      <c r="VQA41" s="1" t="s">
        <v>41</v>
      </c>
      <c r="VQC41" s="1" t="s">
        <v>41</v>
      </c>
      <c r="VQE41" s="1" t="s">
        <v>41</v>
      </c>
      <c r="VQG41" s="1" t="s">
        <v>41</v>
      </c>
      <c r="VQI41" s="1" t="s">
        <v>41</v>
      </c>
      <c r="VQK41" s="1" t="s">
        <v>41</v>
      </c>
      <c r="VQM41" s="1" t="s">
        <v>41</v>
      </c>
      <c r="VQO41" s="1" t="s">
        <v>41</v>
      </c>
      <c r="VQQ41" s="1" t="s">
        <v>41</v>
      </c>
      <c r="VQS41" s="1" t="s">
        <v>41</v>
      </c>
      <c r="VQU41" s="1" t="s">
        <v>41</v>
      </c>
      <c r="VQW41" s="1" t="s">
        <v>41</v>
      </c>
      <c r="VQY41" s="1" t="s">
        <v>41</v>
      </c>
      <c r="VRA41" s="1" t="s">
        <v>41</v>
      </c>
      <c r="VRC41" s="1" t="s">
        <v>41</v>
      </c>
      <c r="VRE41" s="1" t="s">
        <v>41</v>
      </c>
      <c r="VRG41" s="1" t="s">
        <v>41</v>
      </c>
      <c r="VRI41" s="1" t="s">
        <v>41</v>
      </c>
      <c r="VRK41" s="1" t="s">
        <v>41</v>
      </c>
      <c r="VRM41" s="1" t="s">
        <v>41</v>
      </c>
      <c r="VRO41" s="1" t="s">
        <v>41</v>
      </c>
      <c r="VRQ41" s="1" t="s">
        <v>41</v>
      </c>
      <c r="VRS41" s="1" t="s">
        <v>41</v>
      </c>
      <c r="VRU41" s="1" t="s">
        <v>41</v>
      </c>
      <c r="VRW41" s="1" t="s">
        <v>41</v>
      </c>
      <c r="VRY41" s="1" t="s">
        <v>41</v>
      </c>
      <c r="VSA41" s="1" t="s">
        <v>41</v>
      </c>
      <c r="VSC41" s="1" t="s">
        <v>41</v>
      </c>
      <c r="VSE41" s="1" t="s">
        <v>41</v>
      </c>
      <c r="VSG41" s="1" t="s">
        <v>41</v>
      </c>
      <c r="VSI41" s="1" t="s">
        <v>41</v>
      </c>
      <c r="VSK41" s="1" t="s">
        <v>41</v>
      </c>
      <c r="VSM41" s="1" t="s">
        <v>41</v>
      </c>
      <c r="VSO41" s="1" t="s">
        <v>41</v>
      </c>
      <c r="VSQ41" s="1" t="s">
        <v>41</v>
      </c>
      <c r="VSS41" s="1" t="s">
        <v>41</v>
      </c>
      <c r="VSU41" s="1" t="s">
        <v>41</v>
      </c>
      <c r="VSW41" s="1" t="s">
        <v>41</v>
      </c>
      <c r="VSY41" s="1" t="s">
        <v>41</v>
      </c>
      <c r="VTA41" s="1" t="s">
        <v>41</v>
      </c>
      <c r="VTC41" s="1" t="s">
        <v>41</v>
      </c>
      <c r="VTE41" s="1" t="s">
        <v>41</v>
      </c>
      <c r="VTG41" s="1" t="s">
        <v>41</v>
      </c>
      <c r="VTI41" s="1" t="s">
        <v>41</v>
      </c>
      <c r="VTK41" s="1" t="s">
        <v>41</v>
      </c>
      <c r="VTM41" s="1" t="s">
        <v>41</v>
      </c>
      <c r="VTO41" s="1" t="s">
        <v>41</v>
      </c>
      <c r="VTQ41" s="1" t="s">
        <v>41</v>
      </c>
      <c r="VTS41" s="1" t="s">
        <v>41</v>
      </c>
      <c r="VTU41" s="1" t="s">
        <v>41</v>
      </c>
      <c r="VTW41" s="1" t="s">
        <v>41</v>
      </c>
      <c r="VTY41" s="1" t="s">
        <v>41</v>
      </c>
      <c r="VUA41" s="1" t="s">
        <v>41</v>
      </c>
      <c r="VUC41" s="1" t="s">
        <v>41</v>
      </c>
      <c r="VUE41" s="1" t="s">
        <v>41</v>
      </c>
      <c r="VUG41" s="1" t="s">
        <v>41</v>
      </c>
      <c r="VUI41" s="1" t="s">
        <v>41</v>
      </c>
      <c r="VUK41" s="1" t="s">
        <v>41</v>
      </c>
      <c r="VUM41" s="1" t="s">
        <v>41</v>
      </c>
      <c r="VUO41" s="1" t="s">
        <v>41</v>
      </c>
      <c r="VUQ41" s="1" t="s">
        <v>41</v>
      </c>
      <c r="VUS41" s="1" t="s">
        <v>41</v>
      </c>
      <c r="VUU41" s="1" t="s">
        <v>41</v>
      </c>
      <c r="VUW41" s="1" t="s">
        <v>41</v>
      </c>
      <c r="VUY41" s="1" t="s">
        <v>41</v>
      </c>
      <c r="VVA41" s="1" t="s">
        <v>41</v>
      </c>
      <c r="VVC41" s="1" t="s">
        <v>41</v>
      </c>
      <c r="VVE41" s="1" t="s">
        <v>41</v>
      </c>
      <c r="VVG41" s="1" t="s">
        <v>41</v>
      </c>
      <c r="VVI41" s="1" t="s">
        <v>41</v>
      </c>
      <c r="VVK41" s="1" t="s">
        <v>41</v>
      </c>
      <c r="VVM41" s="1" t="s">
        <v>41</v>
      </c>
      <c r="VVO41" s="1" t="s">
        <v>41</v>
      </c>
      <c r="VVQ41" s="1" t="s">
        <v>41</v>
      </c>
      <c r="VVS41" s="1" t="s">
        <v>41</v>
      </c>
      <c r="VVU41" s="1" t="s">
        <v>41</v>
      </c>
      <c r="VVW41" s="1" t="s">
        <v>41</v>
      </c>
      <c r="VVY41" s="1" t="s">
        <v>41</v>
      </c>
      <c r="VWA41" s="1" t="s">
        <v>41</v>
      </c>
      <c r="VWC41" s="1" t="s">
        <v>41</v>
      </c>
      <c r="VWE41" s="1" t="s">
        <v>41</v>
      </c>
      <c r="VWG41" s="1" t="s">
        <v>41</v>
      </c>
      <c r="VWI41" s="1" t="s">
        <v>41</v>
      </c>
      <c r="VWK41" s="1" t="s">
        <v>41</v>
      </c>
      <c r="VWM41" s="1" t="s">
        <v>41</v>
      </c>
      <c r="VWO41" s="1" t="s">
        <v>41</v>
      </c>
      <c r="VWQ41" s="1" t="s">
        <v>41</v>
      </c>
      <c r="VWS41" s="1" t="s">
        <v>41</v>
      </c>
      <c r="VWU41" s="1" t="s">
        <v>41</v>
      </c>
      <c r="VWW41" s="1" t="s">
        <v>41</v>
      </c>
      <c r="VWY41" s="1" t="s">
        <v>41</v>
      </c>
      <c r="VXA41" s="1" t="s">
        <v>41</v>
      </c>
      <c r="VXC41" s="1" t="s">
        <v>41</v>
      </c>
      <c r="VXE41" s="1" t="s">
        <v>41</v>
      </c>
      <c r="VXG41" s="1" t="s">
        <v>41</v>
      </c>
      <c r="VXI41" s="1" t="s">
        <v>41</v>
      </c>
      <c r="VXK41" s="1" t="s">
        <v>41</v>
      </c>
      <c r="VXM41" s="1" t="s">
        <v>41</v>
      </c>
      <c r="VXO41" s="1" t="s">
        <v>41</v>
      </c>
      <c r="VXQ41" s="1" t="s">
        <v>41</v>
      </c>
      <c r="VXS41" s="1" t="s">
        <v>41</v>
      </c>
      <c r="VXU41" s="1" t="s">
        <v>41</v>
      </c>
      <c r="VXW41" s="1" t="s">
        <v>41</v>
      </c>
      <c r="VXY41" s="1" t="s">
        <v>41</v>
      </c>
      <c r="VYA41" s="1" t="s">
        <v>41</v>
      </c>
      <c r="VYC41" s="1" t="s">
        <v>41</v>
      </c>
      <c r="VYE41" s="1" t="s">
        <v>41</v>
      </c>
      <c r="VYG41" s="1" t="s">
        <v>41</v>
      </c>
      <c r="VYI41" s="1" t="s">
        <v>41</v>
      </c>
      <c r="VYK41" s="1" t="s">
        <v>41</v>
      </c>
      <c r="VYM41" s="1" t="s">
        <v>41</v>
      </c>
      <c r="VYO41" s="1" t="s">
        <v>41</v>
      </c>
      <c r="VYQ41" s="1" t="s">
        <v>41</v>
      </c>
      <c r="VYS41" s="1" t="s">
        <v>41</v>
      </c>
      <c r="VYU41" s="1" t="s">
        <v>41</v>
      </c>
      <c r="VYW41" s="1" t="s">
        <v>41</v>
      </c>
      <c r="VYY41" s="1" t="s">
        <v>41</v>
      </c>
      <c r="VZA41" s="1" t="s">
        <v>41</v>
      </c>
      <c r="VZC41" s="1" t="s">
        <v>41</v>
      </c>
      <c r="VZE41" s="1" t="s">
        <v>41</v>
      </c>
      <c r="VZG41" s="1" t="s">
        <v>41</v>
      </c>
      <c r="VZI41" s="1" t="s">
        <v>41</v>
      </c>
      <c r="VZK41" s="1" t="s">
        <v>41</v>
      </c>
      <c r="VZM41" s="1" t="s">
        <v>41</v>
      </c>
      <c r="VZO41" s="1" t="s">
        <v>41</v>
      </c>
      <c r="VZQ41" s="1" t="s">
        <v>41</v>
      </c>
      <c r="VZS41" s="1" t="s">
        <v>41</v>
      </c>
      <c r="VZU41" s="1" t="s">
        <v>41</v>
      </c>
      <c r="VZW41" s="1" t="s">
        <v>41</v>
      </c>
      <c r="VZY41" s="1" t="s">
        <v>41</v>
      </c>
      <c r="WAA41" s="1" t="s">
        <v>41</v>
      </c>
      <c r="WAC41" s="1" t="s">
        <v>41</v>
      </c>
      <c r="WAE41" s="1" t="s">
        <v>41</v>
      </c>
      <c r="WAG41" s="1" t="s">
        <v>41</v>
      </c>
      <c r="WAI41" s="1" t="s">
        <v>41</v>
      </c>
      <c r="WAK41" s="1" t="s">
        <v>41</v>
      </c>
      <c r="WAM41" s="1" t="s">
        <v>41</v>
      </c>
      <c r="WAO41" s="1" t="s">
        <v>41</v>
      </c>
      <c r="WAQ41" s="1" t="s">
        <v>41</v>
      </c>
      <c r="WAS41" s="1" t="s">
        <v>41</v>
      </c>
      <c r="WAU41" s="1" t="s">
        <v>41</v>
      </c>
      <c r="WAW41" s="1" t="s">
        <v>41</v>
      </c>
      <c r="WAY41" s="1" t="s">
        <v>41</v>
      </c>
      <c r="WBA41" s="1" t="s">
        <v>41</v>
      </c>
      <c r="WBC41" s="1" t="s">
        <v>41</v>
      </c>
      <c r="WBE41" s="1" t="s">
        <v>41</v>
      </c>
      <c r="WBG41" s="1" t="s">
        <v>41</v>
      </c>
      <c r="WBI41" s="1" t="s">
        <v>41</v>
      </c>
      <c r="WBK41" s="1" t="s">
        <v>41</v>
      </c>
      <c r="WBM41" s="1" t="s">
        <v>41</v>
      </c>
      <c r="WBO41" s="1" t="s">
        <v>41</v>
      </c>
      <c r="WBQ41" s="1" t="s">
        <v>41</v>
      </c>
      <c r="WBS41" s="1" t="s">
        <v>41</v>
      </c>
      <c r="WBU41" s="1" t="s">
        <v>41</v>
      </c>
      <c r="WBW41" s="1" t="s">
        <v>41</v>
      </c>
      <c r="WBY41" s="1" t="s">
        <v>41</v>
      </c>
      <c r="WCA41" s="1" t="s">
        <v>41</v>
      </c>
      <c r="WCC41" s="1" t="s">
        <v>41</v>
      </c>
      <c r="WCE41" s="1" t="s">
        <v>41</v>
      </c>
      <c r="WCG41" s="1" t="s">
        <v>41</v>
      </c>
      <c r="WCI41" s="1" t="s">
        <v>41</v>
      </c>
      <c r="WCK41" s="1" t="s">
        <v>41</v>
      </c>
      <c r="WCM41" s="1" t="s">
        <v>41</v>
      </c>
      <c r="WCO41" s="1" t="s">
        <v>41</v>
      </c>
      <c r="WCQ41" s="1" t="s">
        <v>41</v>
      </c>
      <c r="WCS41" s="1" t="s">
        <v>41</v>
      </c>
      <c r="WCU41" s="1" t="s">
        <v>41</v>
      </c>
      <c r="WCW41" s="1" t="s">
        <v>41</v>
      </c>
      <c r="WCY41" s="1" t="s">
        <v>41</v>
      </c>
      <c r="WDA41" s="1" t="s">
        <v>41</v>
      </c>
      <c r="WDC41" s="1" t="s">
        <v>41</v>
      </c>
      <c r="WDE41" s="1" t="s">
        <v>41</v>
      </c>
      <c r="WDG41" s="1" t="s">
        <v>41</v>
      </c>
      <c r="WDI41" s="1" t="s">
        <v>41</v>
      </c>
      <c r="WDK41" s="1" t="s">
        <v>41</v>
      </c>
      <c r="WDM41" s="1" t="s">
        <v>41</v>
      </c>
      <c r="WDO41" s="1" t="s">
        <v>41</v>
      </c>
      <c r="WDQ41" s="1" t="s">
        <v>41</v>
      </c>
      <c r="WDS41" s="1" t="s">
        <v>41</v>
      </c>
      <c r="WDU41" s="1" t="s">
        <v>41</v>
      </c>
      <c r="WDW41" s="1" t="s">
        <v>41</v>
      </c>
      <c r="WDY41" s="1" t="s">
        <v>41</v>
      </c>
      <c r="WEA41" s="1" t="s">
        <v>41</v>
      </c>
      <c r="WEC41" s="1" t="s">
        <v>41</v>
      </c>
      <c r="WEE41" s="1" t="s">
        <v>41</v>
      </c>
      <c r="WEG41" s="1" t="s">
        <v>41</v>
      </c>
      <c r="WEI41" s="1" t="s">
        <v>41</v>
      </c>
      <c r="WEK41" s="1" t="s">
        <v>41</v>
      </c>
      <c r="WEM41" s="1" t="s">
        <v>41</v>
      </c>
      <c r="WEO41" s="1" t="s">
        <v>41</v>
      </c>
      <c r="WEQ41" s="1" t="s">
        <v>41</v>
      </c>
      <c r="WES41" s="1" t="s">
        <v>41</v>
      </c>
      <c r="WEU41" s="1" t="s">
        <v>41</v>
      </c>
      <c r="WEW41" s="1" t="s">
        <v>41</v>
      </c>
      <c r="WEY41" s="1" t="s">
        <v>41</v>
      </c>
      <c r="WFA41" s="1" t="s">
        <v>41</v>
      </c>
      <c r="WFC41" s="1" t="s">
        <v>41</v>
      </c>
      <c r="WFE41" s="1" t="s">
        <v>41</v>
      </c>
      <c r="WFG41" s="1" t="s">
        <v>41</v>
      </c>
      <c r="WFI41" s="1" t="s">
        <v>41</v>
      </c>
      <c r="WFK41" s="1" t="s">
        <v>41</v>
      </c>
      <c r="WFM41" s="1" t="s">
        <v>41</v>
      </c>
      <c r="WFO41" s="1" t="s">
        <v>41</v>
      </c>
      <c r="WFQ41" s="1" t="s">
        <v>41</v>
      </c>
      <c r="WFS41" s="1" t="s">
        <v>41</v>
      </c>
      <c r="WFU41" s="1" t="s">
        <v>41</v>
      </c>
      <c r="WFW41" s="1" t="s">
        <v>41</v>
      </c>
      <c r="WFY41" s="1" t="s">
        <v>41</v>
      </c>
      <c r="WGA41" s="1" t="s">
        <v>41</v>
      </c>
      <c r="WGC41" s="1" t="s">
        <v>41</v>
      </c>
      <c r="WGE41" s="1" t="s">
        <v>41</v>
      </c>
      <c r="WGG41" s="1" t="s">
        <v>41</v>
      </c>
      <c r="WGI41" s="1" t="s">
        <v>41</v>
      </c>
      <c r="WGK41" s="1" t="s">
        <v>41</v>
      </c>
      <c r="WGM41" s="1" t="s">
        <v>41</v>
      </c>
      <c r="WGO41" s="1" t="s">
        <v>41</v>
      </c>
      <c r="WGQ41" s="1" t="s">
        <v>41</v>
      </c>
      <c r="WGS41" s="1" t="s">
        <v>41</v>
      </c>
      <c r="WGU41" s="1" t="s">
        <v>41</v>
      </c>
      <c r="WGW41" s="1" t="s">
        <v>41</v>
      </c>
      <c r="WGY41" s="1" t="s">
        <v>41</v>
      </c>
      <c r="WHA41" s="1" t="s">
        <v>41</v>
      </c>
      <c r="WHC41" s="1" t="s">
        <v>41</v>
      </c>
      <c r="WHE41" s="1" t="s">
        <v>41</v>
      </c>
      <c r="WHG41" s="1" t="s">
        <v>41</v>
      </c>
      <c r="WHI41" s="1" t="s">
        <v>41</v>
      </c>
      <c r="WHK41" s="1" t="s">
        <v>41</v>
      </c>
      <c r="WHM41" s="1" t="s">
        <v>41</v>
      </c>
      <c r="WHO41" s="1" t="s">
        <v>41</v>
      </c>
      <c r="WHQ41" s="1" t="s">
        <v>41</v>
      </c>
      <c r="WHS41" s="1" t="s">
        <v>41</v>
      </c>
      <c r="WHU41" s="1" t="s">
        <v>41</v>
      </c>
      <c r="WHW41" s="1" t="s">
        <v>41</v>
      </c>
      <c r="WHY41" s="1" t="s">
        <v>41</v>
      </c>
      <c r="WIA41" s="1" t="s">
        <v>41</v>
      </c>
      <c r="WIC41" s="1" t="s">
        <v>41</v>
      </c>
      <c r="WIE41" s="1" t="s">
        <v>41</v>
      </c>
      <c r="WIG41" s="1" t="s">
        <v>41</v>
      </c>
      <c r="WII41" s="1" t="s">
        <v>41</v>
      </c>
      <c r="WIK41" s="1" t="s">
        <v>41</v>
      </c>
      <c r="WIM41" s="1" t="s">
        <v>41</v>
      </c>
      <c r="WIO41" s="1" t="s">
        <v>41</v>
      </c>
      <c r="WIQ41" s="1" t="s">
        <v>41</v>
      </c>
      <c r="WIS41" s="1" t="s">
        <v>41</v>
      </c>
      <c r="WIU41" s="1" t="s">
        <v>41</v>
      </c>
      <c r="WIW41" s="1" t="s">
        <v>41</v>
      </c>
      <c r="WIY41" s="1" t="s">
        <v>41</v>
      </c>
      <c r="WJA41" s="1" t="s">
        <v>41</v>
      </c>
      <c r="WJC41" s="1" t="s">
        <v>41</v>
      </c>
      <c r="WJE41" s="1" t="s">
        <v>41</v>
      </c>
      <c r="WJG41" s="1" t="s">
        <v>41</v>
      </c>
      <c r="WJI41" s="1" t="s">
        <v>41</v>
      </c>
      <c r="WJK41" s="1" t="s">
        <v>41</v>
      </c>
      <c r="WJM41" s="1" t="s">
        <v>41</v>
      </c>
      <c r="WJO41" s="1" t="s">
        <v>41</v>
      </c>
      <c r="WJQ41" s="1" t="s">
        <v>41</v>
      </c>
      <c r="WJS41" s="1" t="s">
        <v>41</v>
      </c>
      <c r="WJU41" s="1" t="s">
        <v>41</v>
      </c>
      <c r="WJW41" s="1" t="s">
        <v>41</v>
      </c>
      <c r="WJY41" s="1" t="s">
        <v>41</v>
      </c>
      <c r="WKA41" s="1" t="s">
        <v>41</v>
      </c>
      <c r="WKC41" s="1" t="s">
        <v>41</v>
      </c>
      <c r="WKE41" s="1" t="s">
        <v>41</v>
      </c>
      <c r="WKG41" s="1" t="s">
        <v>41</v>
      </c>
      <c r="WKI41" s="1" t="s">
        <v>41</v>
      </c>
      <c r="WKK41" s="1" t="s">
        <v>41</v>
      </c>
      <c r="WKM41" s="1" t="s">
        <v>41</v>
      </c>
      <c r="WKO41" s="1" t="s">
        <v>41</v>
      </c>
      <c r="WKQ41" s="1" t="s">
        <v>41</v>
      </c>
      <c r="WKS41" s="1" t="s">
        <v>41</v>
      </c>
      <c r="WKU41" s="1" t="s">
        <v>41</v>
      </c>
      <c r="WKW41" s="1" t="s">
        <v>41</v>
      </c>
      <c r="WKY41" s="1" t="s">
        <v>41</v>
      </c>
      <c r="WLA41" s="1" t="s">
        <v>41</v>
      </c>
      <c r="WLC41" s="1" t="s">
        <v>41</v>
      </c>
      <c r="WLE41" s="1" t="s">
        <v>41</v>
      </c>
      <c r="WLG41" s="1" t="s">
        <v>41</v>
      </c>
      <c r="WLI41" s="1" t="s">
        <v>41</v>
      </c>
      <c r="WLK41" s="1" t="s">
        <v>41</v>
      </c>
      <c r="WLM41" s="1" t="s">
        <v>41</v>
      </c>
      <c r="WLO41" s="1" t="s">
        <v>41</v>
      </c>
      <c r="WLQ41" s="1" t="s">
        <v>41</v>
      </c>
      <c r="WLS41" s="1" t="s">
        <v>41</v>
      </c>
      <c r="WLU41" s="1" t="s">
        <v>41</v>
      </c>
      <c r="WLW41" s="1" t="s">
        <v>41</v>
      </c>
      <c r="WLY41" s="1" t="s">
        <v>41</v>
      </c>
      <c r="WMA41" s="1" t="s">
        <v>41</v>
      </c>
      <c r="WMC41" s="1" t="s">
        <v>41</v>
      </c>
      <c r="WME41" s="1" t="s">
        <v>41</v>
      </c>
      <c r="WMG41" s="1" t="s">
        <v>41</v>
      </c>
      <c r="WMI41" s="1" t="s">
        <v>41</v>
      </c>
      <c r="WMK41" s="1" t="s">
        <v>41</v>
      </c>
      <c r="WMM41" s="1" t="s">
        <v>41</v>
      </c>
      <c r="WMO41" s="1" t="s">
        <v>41</v>
      </c>
      <c r="WMQ41" s="1" t="s">
        <v>41</v>
      </c>
      <c r="WMS41" s="1" t="s">
        <v>41</v>
      </c>
      <c r="WMU41" s="1" t="s">
        <v>41</v>
      </c>
      <c r="WMW41" s="1" t="s">
        <v>41</v>
      </c>
      <c r="WMY41" s="1" t="s">
        <v>41</v>
      </c>
      <c r="WNA41" s="1" t="s">
        <v>41</v>
      </c>
      <c r="WNC41" s="1" t="s">
        <v>41</v>
      </c>
      <c r="WNE41" s="1" t="s">
        <v>41</v>
      </c>
      <c r="WNG41" s="1" t="s">
        <v>41</v>
      </c>
      <c r="WNI41" s="1" t="s">
        <v>41</v>
      </c>
      <c r="WNK41" s="1" t="s">
        <v>41</v>
      </c>
      <c r="WNM41" s="1" t="s">
        <v>41</v>
      </c>
      <c r="WNO41" s="1" t="s">
        <v>41</v>
      </c>
      <c r="WNQ41" s="1" t="s">
        <v>41</v>
      </c>
      <c r="WNS41" s="1" t="s">
        <v>41</v>
      </c>
      <c r="WNU41" s="1" t="s">
        <v>41</v>
      </c>
      <c r="WNW41" s="1" t="s">
        <v>41</v>
      </c>
      <c r="WNY41" s="1" t="s">
        <v>41</v>
      </c>
      <c r="WOA41" s="1" t="s">
        <v>41</v>
      </c>
      <c r="WOC41" s="1" t="s">
        <v>41</v>
      </c>
      <c r="WOE41" s="1" t="s">
        <v>41</v>
      </c>
      <c r="WOG41" s="1" t="s">
        <v>41</v>
      </c>
      <c r="WOI41" s="1" t="s">
        <v>41</v>
      </c>
      <c r="WOK41" s="1" t="s">
        <v>41</v>
      </c>
      <c r="WOM41" s="1" t="s">
        <v>41</v>
      </c>
      <c r="WOO41" s="1" t="s">
        <v>41</v>
      </c>
      <c r="WOQ41" s="1" t="s">
        <v>41</v>
      </c>
      <c r="WOS41" s="1" t="s">
        <v>41</v>
      </c>
      <c r="WOU41" s="1" t="s">
        <v>41</v>
      </c>
      <c r="WOW41" s="1" t="s">
        <v>41</v>
      </c>
      <c r="WOY41" s="1" t="s">
        <v>41</v>
      </c>
      <c r="WPA41" s="1" t="s">
        <v>41</v>
      </c>
      <c r="WPC41" s="1" t="s">
        <v>41</v>
      </c>
      <c r="WPE41" s="1" t="s">
        <v>41</v>
      </c>
      <c r="WPG41" s="1" t="s">
        <v>41</v>
      </c>
      <c r="WPI41" s="1" t="s">
        <v>41</v>
      </c>
      <c r="WPK41" s="1" t="s">
        <v>41</v>
      </c>
      <c r="WPM41" s="1" t="s">
        <v>41</v>
      </c>
      <c r="WPO41" s="1" t="s">
        <v>41</v>
      </c>
      <c r="WPQ41" s="1" t="s">
        <v>41</v>
      </c>
      <c r="WPS41" s="1" t="s">
        <v>41</v>
      </c>
      <c r="WPU41" s="1" t="s">
        <v>41</v>
      </c>
      <c r="WPW41" s="1" t="s">
        <v>41</v>
      </c>
      <c r="WPY41" s="1" t="s">
        <v>41</v>
      </c>
      <c r="WQA41" s="1" t="s">
        <v>41</v>
      </c>
      <c r="WQC41" s="1" t="s">
        <v>41</v>
      </c>
      <c r="WQE41" s="1" t="s">
        <v>41</v>
      </c>
      <c r="WQG41" s="1" t="s">
        <v>41</v>
      </c>
      <c r="WQI41" s="1" t="s">
        <v>41</v>
      </c>
      <c r="WQK41" s="1" t="s">
        <v>41</v>
      </c>
      <c r="WQM41" s="1" t="s">
        <v>41</v>
      </c>
      <c r="WQO41" s="1" t="s">
        <v>41</v>
      </c>
      <c r="WQQ41" s="1" t="s">
        <v>41</v>
      </c>
      <c r="WQS41" s="1" t="s">
        <v>41</v>
      </c>
      <c r="WQU41" s="1" t="s">
        <v>41</v>
      </c>
      <c r="WQW41" s="1" t="s">
        <v>41</v>
      </c>
      <c r="WQY41" s="1" t="s">
        <v>41</v>
      </c>
      <c r="WRA41" s="1" t="s">
        <v>41</v>
      </c>
      <c r="WRC41" s="1" t="s">
        <v>41</v>
      </c>
      <c r="WRE41" s="1" t="s">
        <v>41</v>
      </c>
      <c r="WRG41" s="1" t="s">
        <v>41</v>
      </c>
      <c r="WRI41" s="1" t="s">
        <v>41</v>
      </c>
      <c r="WRK41" s="1" t="s">
        <v>41</v>
      </c>
      <c r="WRM41" s="1" t="s">
        <v>41</v>
      </c>
      <c r="WRO41" s="1" t="s">
        <v>41</v>
      </c>
      <c r="WRQ41" s="1" t="s">
        <v>41</v>
      </c>
      <c r="WRS41" s="1" t="s">
        <v>41</v>
      </c>
      <c r="WRU41" s="1" t="s">
        <v>41</v>
      </c>
      <c r="WRW41" s="1" t="s">
        <v>41</v>
      </c>
      <c r="WRY41" s="1" t="s">
        <v>41</v>
      </c>
      <c r="WSA41" s="1" t="s">
        <v>41</v>
      </c>
      <c r="WSC41" s="1" t="s">
        <v>41</v>
      </c>
      <c r="WSE41" s="1" t="s">
        <v>41</v>
      </c>
      <c r="WSG41" s="1" t="s">
        <v>41</v>
      </c>
      <c r="WSI41" s="1" t="s">
        <v>41</v>
      </c>
      <c r="WSK41" s="1" t="s">
        <v>41</v>
      </c>
      <c r="WSM41" s="1" t="s">
        <v>41</v>
      </c>
      <c r="WSO41" s="1" t="s">
        <v>41</v>
      </c>
      <c r="WSQ41" s="1" t="s">
        <v>41</v>
      </c>
      <c r="WSS41" s="1" t="s">
        <v>41</v>
      </c>
      <c r="WSU41" s="1" t="s">
        <v>41</v>
      </c>
      <c r="WSW41" s="1" t="s">
        <v>41</v>
      </c>
      <c r="WSY41" s="1" t="s">
        <v>41</v>
      </c>
      <c r="WTA41" s="1" t="s">
        <v>41</v>
      </c>
      <c r="WTC41" s="1" t="s">
        <v>41</v>
      </c>
      <c r="WTE41" s="1" t="s">
        <v>41</v>
      </c>
      <c r="WTG41" s="1" t="s">
        <v>41</v>
      </c>
      <c r="WTI41" s="1" t="s">
        <v>41</v>
      </c>
      <c r="WTK41" s="1" t="s">
        <v>41</v>
      </c>
      <c r="WTM41" s="1" t="s">
        <v>41</v>
      </c>
      <c r="WTO41" s="1" t="s">
        <v>41</v>
      </c>
      <c r="WTQ41" s="1" t="s">
        <v>41</v>
      </c>
      <c r="WTS41" s="1" t="s">
        <v>41</v>
      </c>
      <c r="WTU41" s="1" t="s">
        <v>41</v>
      </c>
      <c r="WTW41" s="1" t="s">
        <v>41</v>
      </c>
      <c r="WTY41" s="1" t="s">
        <v>41</v>
      </c>
      <c r="WUA41" s="1" t="s">
        <v>41</v>
      </c>
      <c r="WUC41" s="1" t="s">
        <v>41</v>
      </c>
      <c r="WUE41" s="1" t="s">
        <v>41</v>
      </c>
      <c r="WUG41" s="1" t="s">
        <v>41</v>
      </c>
      <c r="WUI41" s="1" t="s">
        <v>41</v>
      </c>
      <c r="WUK41" s="1" t="s">
        <v>41</v>
      </c>
      <c r="WUM41" s="1" t="s">
        <v>41</v>
      </c>
      <c r="WUO41" s="1" t="s">
        <v>41</v>
      </c>
      <c r="WUQ41" s="1" t="s">
        <v>41</v>
      </c>
      <c r="WUS41" s="1" t="s">
        <v>41</v>
      </c>
      <c r="WUU41" s="1" t="s">
        <v>41</v>
      </c>
      <c r="WUW41" s="1" t="s">
        <v>41</v>
      </c>
      <c r="WUY41" s="1" t="s">
        <v>41</v>
      </c>
      <c r="WVA41" s="1" t="s">
        <v>41</v>
      </c>
      <c r="WVC41" s="1" t="s">
        <v>41</v>
      </c>
      <c r="WVE41" s="1" t="s">
        <v>41</v>
      </c>
      <c r="WVG41" s="1" t="s">
        <v>41</v>
      </c>
      <c r="WVI41" s="1" t="s">
        <v>41</v>
      </c>
      <c r="WVK41" s="1" t="s">
        <v>41</v>
      </c>
      <c r="WVM41" s="1" t="s">
        <v>41</v>
      </c>
      <c r="WVO41" s="1" t="s">
        <v>41</v>
      </c>
      <c r="WVQ41" s="1" t="s">
        <v>41</v>
      </c>
      <c r="WVS41" s="1" t="s">
        <v>41</v>
      </c>
      <c r="WVU41" s="1" t="s">
        <v>41</v>
      </c>
      <c r="WVW41" s="1" t="s">
        <v>41</v>
      </c>
      <c r="WVY41" s="1" t="s">
        <v>41</v>
      </c>
      <c r="WWA41" s="1" t="s">
        <v>41</v>
      </c>
      <c r="WWC41" s="1" t="s">
        <v>41</v>
      </c>
      <c r="WWE41" s="1" t="s">
        <v>41</v>
      </c>
      <c r="WWG41" s="1" t="s">
        <v>41</v>
      </c>
      <c r="WWI41" s="1" t="s">
        <v>41</v>
      </c>
      <c r="WWK41" s="1" t="s">
        <v>41</v>
      </c>
      <c r="WWM41" s="1" t="s">
        <v>41</v>
      </c>
      <c r="WWO41" s="1" t="s">
        <v>41</v>
      </c>
      <c r="WWQ41" s="1" t="s">
        <v>41</v>
      </c>
      <c r="WWS41" s="1" t="s">
        <v>41</v>
      </c>
      <c r="WWU41" s="1" t="s">
        <v>41</v>
      </c>
      <c r="WWW41" s="1" t="s">
        <v>41</v>
      </c>
      <c r="WWY41" s="1" t="s">
        <v>41</v>
      </c>
      <c r="WXA41" s="1" t="s">
        <v>41</v>
      </c>
      <c r="WXC41" s="1" t="s">
        <v>41</v>
      </c>
      <c r="WXE41" s="1" t="s">
        <v>41</v>
      </c>
      <c r="WXG41" s="1" t="s">
        <v>41</v>
      </c>
      <c r="WXI41" s="1" t="s">
        <v>41</v>
      </c>
      <c r="WXK41" s="1" t="s">
        <v>41</v>
      </c>
      <c r="WXM41" s="1" t="s">
        <v>41</v>
      </c>
      <c r="WXO41" s="1" t="s">
        <v>41</v>
      </c>
      <c r="WXQ41" s="1" t="s">
        <v>41</v>
      </c>
      <c r="WXS41" s="1" t="s">
        <v>41</v>
      </c>
      <c r="WXU41" s="1" t="s">
        <v>41</v>
      </c>
      <c r="WXW41" s="1" t="s">
        <v>41</v>
      </c>
      <c r="WXY41" s="1" t="s">
        <v>41</v>
      </c>
      <c r="WYA41" s="1" t="s">
        <v>41</v>
      </c>
      <c r="WYC41" s="1" t="s">
        <v>41</v>
      </c>
      <c r="WYE41" s="1" t="s">
        <v>41</v>
      </c>
      <c r="WYG41" s="1" t="s">
        <v>41</v>
      </c>
      <c r="WYI41" s="1" t="s">
        <v>41</v>
      </c>
      <c r="WYK41" s="1" t="s">
        <v>41</v>
      </c>
      <c r="WYM41" s="1" t="s">
        <v>41</v>
      </c>
      <c r="WYO41" s="1" t="s">
        <v>41</v>
      </c>
      <c r="WYQ41" s="1" t="s">
        <v>41</v>
      </c>
      <c r="WYS41" s="1" t="s">
        <v>41</v>
      </c>
      <c r="WYU41" s="1" t="s">
        <v>41</v>
      </c>
      <c r="WYW41" s="1" t="s">
        <v>41</v>
      </c>
      <c r="WYY41" s="1" t="s">
        <v>41</v>
      </c>
      <c r="WZA41" s="1" t="s">
        <v>41</v>
      </c>
      <c r="WZC41" s="1" t="s">
        <v>41</v>
      </c>
      <c r="WZE41" s="1" t="s">
        <v>41</v>
      </c>
      <c r="WZG41" s="1" t="s">
        <v>41</v>
      </c>
      <c r="WZI41" s="1" t="s">
        <v>41</v>
      </c>
      <c r="WZK41" s="1" t="s">
        <v>41</v>
      </c>
      <c r="WZM41" s="1" t="s">
        <v>41</v>
      </c>
      <c r="WZO41" s="1" t="s">
        <v>41</v>
      </c>
      <c r="WZQ41" s="1" t="s">
        <v>41</v>
      </c>
      <c r="WZS41" s="1" t="s">
        <v>41</v>
      </c>
      <c r="WZU41" s="1" t="s">
        <v>41</v>
      </c>
      <c r="WZW41" s="1" t="s">
        <v>41</v>
      </c>
      <c r="WZY41" s="1" t="s">
        <v>41</v>
      </c>
      <c r="XAA41" s="1" t="s">
        <v>41</v>
      </c>
      <c r="XAC41" s="1" t="s">
        <v>41</v>
      </c>
      <c r="XAE41" s="1" t="s">
        <v>41</v>
      </c>
      <c r="XAG41" s="1" t="s">
        <v>41</v>
      </c>
      <c r="XAI41" s="1" t="s">
        <v>41</v>
      </c>
      <c r="XAK41" s="1" t="s">
        <v>41</v>
      </c>
      <c r="XAM41" s="1" t="s">
        <v>41</v>
      </c>
      <c r="XAO41" s="1" t="s">
        <v>41</v>
      </c>
      <c r="XAQ41" s="1" t="s">
        <v>41</v>
      </c>
      <c r="XAS41" s="1" t="s">
        <v>41</v>
      </c>
      <c r="XAU41" s="1" t="s">
        <v>41</v>
      </c>
      <c r="XAW41" s="1" t="s">
        <v>41</v>
      </c>
      <c r="XAY41" s="1" t="s">
        <v>41</v>
      </c>
      <c r="XBA41" s="1" t="s">
        <v>41</v>
      </c>
      <c r="XBC41" s="1" t="s">
        <v>41</v>
      </c>
      <c r="XBE41" s="1" t="s">
        <v>41</v>
      </c>
      <c r="XBG41" s="1" t="s">
        <v>41</v>
      </c>
      <c r="XBI41" s="1" t="s">
        <v>41</v>
      </c>
      <c r="XBK41" s="1" t="s">
        <v>41</v>
      </c>
      <c r="XBM41" s="1" t="s">
        <v>41</v>
      </c>
      <c r="XBO41" s="1" t="s">
        <v>41</v>
      </c>
      <c r="XBQ41" s="1" t="s">
        <v>41</v>
      </c>
      <c r="XBS41" s="1" t="s">
        <v>41</v>
      </c>
      <c r="XBU41" s="1" t="s">
        <v>41</v>
      </c>
      <c r="XBW41" s="1" t="s">
        <v>41</v>
      </c>
      <c r="XBY41" s="1" t="s">
        <v>41</v>
      </c>
      <c r="XCA41" s="1" t="s">
        <v>41</v>
      </c>
      <c r="XCC41" s="1" t="s">
        <v>41</v>
      </c>
      <c r="XCE41" s="1" t="s">
        <v>41</v>
      </c>
      <c r="XCG41" s="1" t="s">
        <v>41</v>
      </c>
      <c r="XCI41" s="1" t="s">
        <v>41</v>
      </c>
      <c r="XCK41" s="1" t="s">
        <v>41</v>
      </c>
      <c r="XCM41" s="1" t="s">
        <v>41</v>
      </c>
      <c r="XCO41" s="1" t="s">
        <v>41</v>
      </c>
      <c r="XCQ41" s="1" t="s">
        <v>41</v>
      </c>
      <c r="XCS41" s="1" t="s">
        <v>41</v>
      </c>
      <c r="XCU41" s="1" t="s">
        <v>41</v>
      </c>
      <c r="XCW41" s="1" t="s">
        <v>41</v>
      </c>
      <c r="XCY41" s="1" t="s">
        <v>41</v>
      </c>
      <c r="XDA41" s="1" t="s">
        <v>41</v>
      </c>
      <c r="XDC41" s="1" t="s">
        <v>41</v>
      </c>
      <c r="XDE41" s="1" t="s">
        <v>41</v>
      </c>
      <c r="XDG41" s="1" t="s">
        <v>41</v>
      </c>
      <c r="XDI41" s="1" t="s">
        <v>41</v>
      </c>
      <c r="XDK41" s="1" t="s">
        <v>41</v>
      </c>
      <c r="XDM41" s="1" t="s">
        <v>41</v>
      </c>
      <c r="XDO41" s="1" t="s">
        <v>41</v>
      </c>
      <c r="XDQ41" s="1" t="s">
        <v>41</v>
      </c>
      <c r="XDS41" s="1" t="s">
        <v>41</v>
      </c>
      <c r="XDU41" s="1" t="s">
        <v>41</v>
      </c>
      <c r="XDW41" s="1" t="s">
        <v>41</v>
      </c>
      <c r="XDY41" s="1" t="s">
        <v>41</v>
      </c>
      <c r="XEA41" s="1" t="s">
        <v>41</v>
      </c>
      <c r="XEC41" s="1" t="s">
        <v>41</v>
      </c>
      <c r="XEE41" s="1" t="s">
        <v>41</v>
      </c>
      <c r="XEG41" s="1" t="s">
        <v>41</v>
      </c>
      <c r="XEI41" s="1" t="s">
        <v>41</v>
      </c>
      <c r="XEK41" s="1" t="s">
        <v>41</v>
      </c>
      <c r="XEM41" s="1" t="s">
        <v>41</v>
      </c>
      <c r="XEO41" s="1" t="s">
        <v>41</v>
      </c>
      <c r="XEQ41" s="1" t="s">
        <v>41</v>
      </c>
    </row>
    <row r="42" spans="1:1023 1025:2047 2049:3071 3073:4095 4097:5119 5121:6143 6145:7167 7169:8191 8193:9215 9217:10239 10241:11263 11265:12287 12289:13311 13313:14335 14337:15359 15361:16371" ht="34.5">
      <c r="A42" s="1057" t="s">
        <v>1891</v>
      </c>
      <c r="B42" s="1057"/>
      <c r="C42" s="544"/>
      <c r="D42" s="544"/>
      <c r="E42" s="544"/>
      <c r="F42" s="544"/>
    </row>
    <row r="43" spans="1:1023 1025:2047 2049:3071 3073:4095 4097:5119 5121:6143 6145:7167 7169:8191 8193:9215 9217:10239 10241:11263 11265:12287 12289:13311 13313:14335 14337:15359 15361:16371" ht="23.25">
      <c r="A43" s="1056" t="s">
        <v>41</v>
      </c>
      <c r="B43" s="1056"/>
      <c r="C43" s="543"/>
      <c r="D43" s="543"/>
      <c r="E43" s="543"/>
      <c r="F43" s="543"/>
    </row>
    <row r="44" spans="1:1023 1025:2047 2049:3071 3073:4095 4097:5119 5121:6143 6145:7167 7169:8191 8193:9215 9217:10239 10241:11263 11265:12287 12289:13311 13313:14335 14337:15359 15361:16371">
      <c r="A44" s="532" t="s">
        <v>42</v>
      </c>
      <c r="B44" s="536" t="s">
        <v>1892</v>
      </c>
      <c r="C44" s="546">
        <v>10</v>
      </c>
      <c r="D44" s="546">
        <v>12.596638655462186</v>
      </c>
      <c r="E44" s="547">
        <v>0.20613742494996673</v>
      </c>
      <c r="F44" s="546">
        <v>14.99</v>
      </c>
    </row>
    <row r="45" spans="1:1023 1025:2047 2049:3071 3073:4095 4097:5119 5121:6143 6145:7167 7169:8191 8193:9215 9217:10239 10241:11263 11265:12287 12289:13311 13313:14335 14337:15359 15361:16371">
      <c r="A45" s="532" t="s">
        <v>43</v>
      </c>
      <c r="B45" s="536" t="s">
        <v>1893</v>
      </c>
      <c r="C45" s="546">
        <v>15</v>
      </c>
      <c r="D45" s="546">
        <v>19.319327731092436</v>
      </c>
      <c r="E45" s="547">
        <v>0.22357546759460631</v>
      </c>
      <c r="F45" s="546">
        <v>22.99</v>
      </c>
    </row>
    <row r="46" spans="1:1023 1025:2047 2049:3071 3073:4095 4097:5119 5121:6143 6145:7167 7169:8191 8193:9215 9217:10239 10241:11263 11265:12287 12289:13311 13313:14335 14337:15359 15361:16371">
      <c r="A46" s="532" t="s">
        <v>44</v>
      </c>
      <c r="B46" s="536" t="s">
        <v>1894</v>
      </c>
      <c r="C46" s="546">
        <v>18</v>
      </c>
      <c r="D46" s="546">
        <v>22.680672268907564</v>
      </c>
      <c r="E46" s="547">
        <v>0.20637273064097819</v>
      </c>
      <c r="F46" s="546">
        <v>26.99</v>
      </c>
    </row>
    <row r="47" spans="1:1023 1025:2047 2049:3071 3073:4095 4097:5119 5121:6143 6145:7167 7169:8191 8193:9215 9217:10239 10241:11263 11265:12287 12289:13311 13313:14335 14337:15359 15361:16371" ht="23.25">
      <c r="A47" s="1056" t="s">
        <v>1895</v>
      </c>
      <c r="B47" s="1056"/>
      <c r="C47" s="543"/>
      <c r="D47" s="543"/>
      <c r="E47" s="543"/>
      <c r="F47" s="543"/>
    </row>
    <row r="48" spans="1:1023 1025:2047 2049:3071 3073:4095 4097:5119 5121:6143 6145:7167 7169:8191 8193:9215 9217:10239 10241:11263 11265:12287 12289:13311 13313:14335 14337:15359 15361:16371">
      <c r="A48" s="532" t="s">
        <v>45</v>
      </c>
      <c r="B48" s="536" t="s">
        <v>1896</v>
      </c>
      <c r="C48" s="546">
        <v>22</v>
      </c>
      <c r="D48" s="546">
        <v>27.722689075630257</v>
      </c>
      <c r="E48" s="547">
        <v>0.20642618975447119</v>
      </c>
      <c r="F48" s="546">
        <v>32.99</v>
      </c>
    </row>
    <row r="49" spans="1:6">
      <c r="A49" s="532" t="s">
        <v>46</v>
      </c>
      <c r="B49" s="536" t="s">
        <v>1897</v>
      </c>
      <c r="C49" s="546">
        <v>27</v>
      </c>
      <c r="D49" s="546">
        <v>33.605042016806728</v>
      </c>
      <c r="E49" s="547">
        <v>0.19654913728432119</v>
      </c>
      <c r="F49" s="546">
        <v>39.99</v>
      </c>
    </row>
    <row r="50" spans="1:6">
      <c r="A50" s="532" t="s">
        <v>47</v>
      </c>
      <c r="B50" s="536" t="s">
        <v>1898</v>
      </c>
      <c r="C50" s="546">
        <v>44</v>
      </c>
      <c r="D50" s="546">
        <v>54.613445378151262</v>
      </c>
      <c r="E50" s="547">
        <v>0.19433759039852286</v>
      </c>
      <c r="F50" s="546">
        <v>64.989999999999995</v>
      </c>
    </row>
    <row r="51" spans="1:6">
      <c r="A51" s="532" t="s">
        <v>48</v>
      </c>
      <c r="B51" s="536" t="s">
        <v>1899</v>
      </c>
      <c r="C51" s="546">
        <v>40</v>
      </c>
      <c r="D51" s="546">
        <v>50.411764705882355</v>
      </c>
      <c r="E51" s="547">
        <v>0.20653442240373399</v>
      </c>
      <c r="F51" s="546">
        <v>59.99</v>
      </c>
    </row>
    <row r="52" spans="1:6" ht="23.25">
      <c r="A52" s="1056" t="s">
        <v>49</v>
      </c>
      <c r="B52" s="1056"/>
      <c r="C52" s="543"/>
      <c r="D52" s="543"/>
      <c r="E52" s="543"/>
      <c r="F52" s="543"/>
    </row>
    <row r="53" spans="1:6" ht="28.5">
      <c r="A53" s="532" t="s">
        <v>50</v>
      </c>
      <c r="B53" s="536" t="s">
        <v>1900</v>
      </c>
      <c r="C53" s="546">
        <v>37</v>
      </c>
      <c r="D53" s="546">
        <v>46.210084033613448</v>
      </c>
      <c r="E53" s="547">
        <v>0.19930896526641212</v>
      </c>
      <c r="F53" s="546">
        <v>54.99</v>
      </c>
    </row>
    <row r="54" spans="1:6" ht="23.25">
      <c r="A54" s="1056" t="s">
        <v>1901</v>
      </c>
      <c r="B54" s="1056"/>
      <c r="C54" s="543"/>
      <c r="D54" s="543"/>
      <c r="E54" s="543"/>
      <c r="F54" s="543"/>
    </row>
    <row r="55" spans="1:6" ht="28.5">
      <c r="A55" s="532" t="s">
        <v>51</v>
      </c>
      <c r="B55" s="536" t="s">
        <v>1902</v>
      </c>
      <c r="C55" s="546">
        <v>20</v>
      </c>
      <c r="D55" s="546">
        <v>25.201680672268907</v>
      </c>
      <c r="E55" s="547">
        <v>0.20640213404468155</v>
      </c>
      <c r="F55" s="546">
        <v>29.99</v>
      </c>
    </row>
    <row r="56" spans="1:6">
      <c r="A56" s="532" t="s">
        <v>52</v>
      </c>
      <c r="B56" s="536" t="s">
        <v>1903</v>
      </c>
      <c r="C56" s="546">
        <v>35</v>
      </c>
      <c r="D56" s="546">
        <v>44.529411764705884</v>
      </c>
      <c r="E56" s="547">
        <v>0.21400264200792604</v>
      </c>
      <c r="F56" s="546">
        <v>52.99</v>
      </c>
    </row>
    <row r="57" spans="1:6">
      <c r="A57" s="532" t="s">
        <v>53</v>
      </c>
      <c r="B57" s="536" t="s">
        <v>1904</v>
      </c>
      <c r="C57" s="546">
        <v>56</v>
      </c>
      <c r="D57" s="546">
        <v>69.739495798319325</v>
      </c>
      <c r="E57" s="547">
        <v>0.1970116881551994</v>
      </c>
      <c r="F57" s="546">
        <v>82.99</v>
      </c>
    </row>
    <row r="58" spans="1:6">
      <c r="A58" s="532" t="s">
        <v>2464</v>
      </c>
      <c r="B58" s="536" t="s">
        <v>1906</v>
      </c>
      <c r="C58" s="546">
        <v>30</v>
      </c>
      <c r="D58" s="546">
        <v>37.806722689075634</v>
      </c>
      <c r="E58" s="547">
        <v>0.2064903311847078</v>
      </c>
      <c r="F58" s="546">
        <v>44.99</v>
      </c>
    </row>
    <row r="59" spans="1:6">
      <c r="A59" s="532" t="s">
        <v>54</v>
      </c>
      <c r="B59" s="536" t="s">
        <v>1905</v>
      </c>
      <c r="C59" s="546">
        <v>40</v>
      </c>
      <c r="D59" s="546">
        <v>50.411764705882355</v>
      </c>
      <c r="E59" s="547">
        <v>0.20653442240373399</v>
      </c>
      <c r="F59" s="546">
        <v>59.99</v>
      </c>
    </row>
    <row r="60" spans="1:6" ht="28.5">
      <c r="A60" s="532" t="s">
        <v>55</v>
      </c>
      <c r="B60" s="536" t="s">
        <v>1907</v>
      </c>
      <c r="C60" s="546">
        <v>79</v>
      </c>
      <c r="D60" s="546">
        <v>100.83193277310924</v>
      </c>
      <c r="E60" s="547">
        <v>0.21651804317026419</v>
      </c>
      <c r="F60" s="546">
        <v>119.99</v>
      </c>
    </row>
    <row r="61" spans="1:6">
      <c r="A61" s="532" t="s">
        <v>56</v>
      </c>
      <c r="B61" s="536" t="s">
        <v>1908</v>
      </c>
      <c r="C61" s="546">
        <v>34</v>
      </c>
      <c r="D61" s="546">
        <v>42.008403361344541</v>
      </c>
      <c r="E61" s="547">
        <v>0.19063812762552518</v>
      </c>
      <c r="F61" s="546">
        <v>49.99</v>
      </c>
    </row>
    <row r="62" spans="1:6">
      <c r="A62" s="532" t="s">
        <v>57</v>
      </c>
      <c r="B62" s="536" t="s">
        <v>1909</v>
      </c>
      <c r="C62" s="546">
        <v>25</v>
      </c>
      <c r="D62" s="546">
        <v>31.924369747899163</v>
      </c>
      <c r="E62" s="547">
        <v>0.21689918399578845</v>
      </c>
      <c r="F62" s="546">
        <v>37.99</v>
      </c>
    </row>
    <row r="63" spans="1:6" ht="28.5">
      <c r="A63" s="532" t="s">
        <v>1910</v>
      </c>
      <c r="B63" s="536" t="s">
        <v>2465</v>
      </c>
      <c r="C63" s="546">
        <v>50</v>
      </c>
      <c r="D63" s="546">
        <v>63.016806722689076</v>
      </c>
      <c r="E63" s="547">
        <v>0.20656087478330443</v>
      </c>
      <c r="F63" s="546">
        <v>74.989999999999995</v>
      </c>
    </row>
    <row r="64" spans="1:6" ht="28.5">
      <c r="A64" s="532" t="s">
        <v>1911</v>
      </c>
      <c r="B64" s="536" t="s">
        <v>2466</v>
      </c>
      <c r="C64" s="546">
        <v>59</v>
      </c>
      <c r="D64" s="546">
        <v>71.420168067226896</v>
      </c>
      <c r="E64" s="547">
        <v>0.1739028120955407</v>
      </c>
      <c r="F64" s="546">
        <v>84.99</v>
      </c>
    </row>
    <row r="65" spans="1:17">
      <c r="A65" s="532" t="s">
        <v>58</v>
      </c>
      <c r="B65" s="536" t="s">
        <v>1912</v>
      </c>
      <c r="C65" s="546">
        <v>64</v>
      </c>
      <c r="D65" s="546">
        <v>79.831932773109244</v>
      </c>
      <c r="E65" s="547">
        <v>0.19831578947368422</v>
      </c>
      <c r="F65" s="546">
        <v>95</v>
      </c>
    </row>
    <row r="66" spans="1:17" ht="28.5">
      <c r="A66" s="532" t="s">
        <v>59</v>
      </c>
      <c r="B66" s="536" t="s">
        <v>1913</v>
      </c>
      <c r="C66" s="546">
        <v>79</v>
      </c>
      <c r="D66" s="546">
        <v>100.83193277310924</v>
      </c>
      <c r="E66" s="547">
        <v>0.21651804317026419</v>
      </c>
      <c r="F66" s="546">
        <v>119.99</v>
      </c>
    </row>
    <row r="67" spans="1:17">
      <c r="A67" s="532" t="s">
        <v>60</v>
      </c>
      <c r="B67" s="536" t="s">
        <v>1914</v>
      </c>
      <c r="C67" s="546">
        <v>117</v>
      </c>
      <c r="D67" s="546">
        <v>142.84873949579833</v>
      </c>
      <c r="E67" s="547">
        <v>0.18095182069533505</v>
      </c>
      <c r="F67" s="546">
        <v>169.99</v>
      </c>
    </row>
    <row r="68" spans="1:17" ht="28.5">
      <c r="A68" s="532" t="s">
        <v>61</v>
      </c>
      <c r="B68" s="536" t="s">
        <v>1915</v>
      </c>
      <c r="C68" s="546">
        <v>148</v>
      </c>
      <c r="D68" s="546">
        <v>184.03361344537817</v>
      </c>
      <c r="E68" s="547">
        <v>0.19579908675799093</v>
      </c>
      <c r="F68" s="546">
        <v>219</v>
      </c>
    </row>
    <row r="69" spans="1:17" ht="34.5">
      <c r="A69" s="1057" t="s">
        <v>1927</v>
      </c>
      <c r="B69" s="1057"/>
      <c r="C69" s="521"/>
      <c r="D69" s="521"/>
      <c r="E69" s="521"/>
      <c r="F69" s="521"/>
    </row>
    <row r="70" spans="1:17" ht="23.25">
      <c r="A70" s="1056" t="s">
        <v>2467</v>
      </c>
      <c r="B70" s="1056"/>
      <c r="C70" s="543"/>
      <c r="D70" s="543"/>
      <c r="E70" s="543"/>
      <c r="F70" s="543"/>
    </row>
    <row r="71" spans="1:17">
      <c r="A71" s="518" t="s">
        <v>70</v>
      </c>
      <c r="B71" s="517" t="s">
        <v>1928</v>
      </c>
      <c r="C71" s="546">
        <v>30</v>
      </c>
      <c r="D71" s="546">
        <v>37.806722689075634</v>
      </c>
      <c r="E71" s="547">
        <v>0.2064903311847078</v>
      </c>
      <c r="F71" s="546">
        <v>44.99</v>
      </c>
    </row>
    <row r="72" spans="1:17">
      <c r="A72" s="519" t="s">
        <v>71</v>
      </c>
      <c r="B72" s="517" t="s">
        <v>1929</v>
      </c>
      <c r="C72" s="546">
        <v>43</v>
      </c>
      <c r="D72" s="546">
        <v>54.613445378151262</v>
      </c>
      <c r="E72" s="547">
        <v>0.21264809970764734</v>
      </c>
      <c r="F72" s="546">
        <v>64.989999999999995</v>
      </c>
    </row>
    <row r="73" spans="1:17" s="902" customFormat="1">
      <c r="A73" s="1033" t="s">
        <v>7263</v>
      </c>
      <c r="B73" s="1036" t="s">
        <v>7269</v>
      </c>
      <c r="C73" s="546">
        <v>40</v>
      </c>
      <c r="D73" s="546">
        <v>50.411764705882355</v>
      </c>
      <c r="E73" s="547">
        <v>0.20653442240373399</v>
      </c>
      <c r="F73" s="546">
        <v>59.99</v>
      </c>
      <c r="G73" s="30"/>
      <c r="H73" s="30"/>
      <c r="I73" s="30"/>
      <c r="J73" s="30"/>
      <c r="K73" s="30"/>
      <c r="L73" s="30"/>
      <c r="M73" s="30"/>
      <c r="N73" s="30"/>
      <c r="O73" s="30"/>
      <c r="P73" s="30"/>
      <c r="Q73" s="30"/>
    </row>
    <row r="74" spans="1:17" ht="28.5">
      <c r="A74" s="520" t="s">
        <v>72</v>
      </c>
      <c r="B74" s="517" t="s">
        <v>1930</v>
      </c>
      <c r="C74" s="546">
        <v>47</v>
      </c>
      <c r="D74" s="546">
        <v>58.815126050420169</v>
      </c>
      <c r="E74" s="547">
        <v>0.20088584083440492</v>
      </c>
      <c r="F74" s="546">
        <v>69.989999999999995</v>
      </c>
    </row>
    <row r="75" spans="1:17">
      <c r="A75" s="519" t="s">
        <v>73</v>
      </c>
      <c r="B75" s="517" t="s">
        <v>1931</v>
      </c>
      <c r="C75" s="546">
        <v>58</v>
      </c>
      <c r="D75" s="546">
        <v>71.420168067226896</v>
      </c>
      <c r="E75" s="547">
        <v>0.18790445934815866</v>
      </c>
      <c r="F75" s="546">
        <v>84.99</v>
      </c>
    </row>
    <row r="76" spans="1:17">
      <c r="A76" s="519" t="s">
        <v>74</v>
      </c>
      <c r="B76" s="517" t="s">
        <v>1932</v>
      </c>
      <c r="C76" s="546">
        <v>99</v>
      </c>
      <c r="D76" s="546">
        <v>125.21008403361346</v>
      </c>
      <c r="E76" s="547">
        <v>0.20932885906040274</v>
      </c>
      <c r="F76" s="546">
        <v>149</v>
      </c>
    </row>
    <row r="77" spans="1:17">
      <c r="A77" s="518" t="s">
        <v>1933</v>
      </c>
      <c r="B77" s="517" t="s">
        <v>1934</v>
      </c>
      <c r="C77" s="546">
        <v>79</v>
      </c>
      <c r="D77" s="546">
        <v>100</v>
      </c>
      <c r="E77" s="547">
        <v>0.21</v>
      </c>
      <c r="F77" s="546">
        <v>119</v>
      </c>
    </row>
    <row r="78" spans="1:17" ht="28.5">
      <c r="A78" s="518" t="s">
        <v>1935</v>
      </c>
      <c r="B78" s="517" t="s">
        <v>1936</v>
      </c>
      <c r="C78" s="546">
        <v>99</v>
      </c>
      <c r="D78" s="546">
        <v>125.21008403361346</v>
      </c>
      <c r="E78" s="547">
        <v>0.20932885906040274</v>
      </c>
      <c r="F78" s="546">
        <v>149</v>
      </c>
    </row>
    <row r="79" spans="1:17" ht="34.5">
      <c r="A79" s="1057" t="s">
        <v>1859</v>
      </c>
      <c r="B79" s="1057"/>
      <c r="C79" s="544"/>
      <c r="D79" s="544"/>
      <c r="E79" s="544"/>
      <c r="F79" s="544"/>
    </row>
    <row r="80" spans="1:17" ht="22.5">
      <c r="A80" s="1056" t="s">
        <v>2468</v>
      </c>
      <c r="B80" s="1056"/>
      <c r="C80" s="545"/>
      <c r="D80" s="545"/>
      <c r="E80" s="545"/>
      <c r="F80" s="545"/>
    </row>
    <row r="81" spans="1:6">
      <c r="A81" s="532" t="s">
        <v>1938</v>
      </c>
      <c r="B81" s="536" t="s">
        <v>1939</v>
      </c>
      <c r="C81" s="546">
        <v>22</v>
      </c>
      <c r="D81" s="546">
        <v>27.722689075630257</v>
      </c>
      <c r="E81" s="547">
        <v>0.20642618975447119</v>
      </c>
      <c r="F81" s="546">
        <v>32.99</v>
      </c>
    </row>
    <row r="82" spans="1:6">
      <c r="A82" s="532" t="s">
        <v>1940</v>
      </c>
      <c r="B82" s="536" t="s">
        <v>1941</v>
      </c>
      <c r="C82" s="546">
        <v>25</v>
      </c>
      <c r="D82" s="546">
        <v>31.924369747899163</v>
      </c>
      <c r="E82" s="547">
        <v>0.21689918399578845</v>
      </c>
      <c r="F82" s="546">
        <v>37.99</v>
      </c>
    </row>
    <row r="83" spans="1:6">
      <c r="A83" s="532" t="s">
        <v>1942</v>
      </c>
      <c r="B83" s="536" t="s">
        <v>1943</v>
      </c>
      <c r="C83" s="546">
        <v>53</v>
      </c>
      <c r="D83" s="546">
        <v>63.016806722689076</v>
      </c>
      <c r="E83" s="547">
        <v>0.15895452727030271</v>
      </c>
      <c r="F83" s="546">
        <v>74.989999999999995</v>
      </c>
    </row>
    <row r="84" spans="1:6">
      <c r="A84" s="532" t="s">
        <v>1944</v>
      </c>
      <c r="B84" s="536" t="s">
        <v>1945</v>
      </c>
      <c r="C84" s="546">
        <v>68</v>
      </c>
      <c r="D84" s="546">
        <v>84.025210084033617</v>
      </c>
      <c r="E84" s="547">
        <v>0.19071907190719076</v>
      </c>
      <c r="F84" s="546">
        <v>99.99</v>
      </c>
    </row>
    <row r="85" spans="1:6">
      <c r="A85" s="532" t="s">
        <v>1946</v>
      </c>
      <c r="B85" s="536" t="s">
        <v>1947</v>
      </c>
      <c r="C85" s="546">
        <v>188</v>
      </c>
      <c r="D85" s="546">
        <v>234.45378151260505</v>
      </c>
      <c r="E85" s="547">
        <v>0.1981362007168459</v>
      </c>
      <c r="F85" s="546">
        <v>279</v>
      </c>
    </row>
    <row r="86" spans="1:6">
      <c r="A86" s="532" t="s">
        <v>62</v>
      </c>
      <c r="B86" s="536" t="s">
        <v>1919</v>
      </c>
      <c r="C86" s="546">
        <v>9</v>
      </c>
      <c r="D86" s="546">
        <v>10.915966386554622</v>
      </c>
      <c r="E86" s="547">
        <v>0.17551963048498848</v>
      </c>
      <c r="F86" s="546">
        <v>12.99</v>
      </c>
    </row>
    <row r="87" spans="1:6">
      <c r="A87" s="532" t="s">
        <v>63</v>
      </c>
      <c r="B87" s="536" t="s">
        <v>1920</v>
      </c>
      <c r="C87" s="546">
        <v>11</v>
      </c>
      <c r="D87" s="546">
        <v>14.277310924369747</v>
      </c>
      <c r="E87" s="547">
        <v>0.22954679223072391</v>
      </c>
      <c r="F87" s="546">
        <v>16.989999999999998</v>
      </c>
    </row>
    <row r="88" spans="1:6" ht="22.5">
      <c r="A88" s="1056" t="s">
        <v>2469</v>
      </c>
      <c r="B88" s="1056"/>
      <c r="C88" s="545"/>
      <c r="D88" s="545"/>
      <c r="E88" s="545"/>
      <c r="F88" s="545"/>
    </row>
    <row r="89" spans="1:6">
      <c r="A89" s="532" t="s">
        <v>64</v>
      </c>
      <c r="B89" s="536" t="s">
        <v>1921</v>
      </c>
      <c r="C89" s="546">
        <v>13</v>
      </c>
      <c r="D89" s="546">
        <v>16.798319327731093</v>
      </c>
      <c r="E89" s="547">
        <v>0.22611305652826416</v>
      </c>
      <c r="F89" s="546">
        <v>19.989999999999998</v>
      </c>
    </row>
    <row r="90" spans="1:6">
      <c r="A90" s="532" t="s">
        <v>65</v>
      </c>
      <c r="B90" s="536" t="s">
        <v>1922</v>
      </c>
      <c r="C90" s="546">
        <v>16</v>
      </c>
      <c r="D90" s="546">
        <v>21</v>
      </c>
      <c r="E90" s="547">
        <v>0.23809523809523808</v>
      </c>
      <c r="F90" s="546">
        <v>24.99</v>
      </c>
    </row>
    <row r="91" spans="1:6" ht="22.5">
      <c r="A91" s="1056" t="s">
        <v>2470</v>
      </c>
      <c r="B91" s="1056"/>
      <c r="C91" s="545"/>
      <c r="D91" s="545"/>
      <c r="E91" s="545"/>
      <c r="F91" s="545"/>
    </row>
    <row r="92" spans="1:6">
      <c r="A92" s="532" t="s">
        <v>1948</v>
      </c>
      <c r="B92" s="536" t="s">
        <v>1949</v>
      </c>
      <c r="C92" s="546">
        <v>57</v>
      </c>
      <c r="D92" s="546">
        <v>72.260504201680675</v>
      </c>
      <c r="E92" s="547">
        <v>0.21118734736597281</v>
      </c>
      <c r="F92" s="546">
        <v>85.99</v>
      </c>
    </row>
    <row r="93" spans="1:6">
      <c r="A93" s="532" t="s">
        <v>1950</v>
      </c>
      <c r="B93" s="536" t="s">
        <v>1951</v>
      </c>
      <c r="C93" s="546">
        <v>72</v>
      </c>
      <c r="D93" s="546">
        <v>91.596638655462186</v>
      </c>
      <c r="E93" s="547">
        <v>0.21394495412844039</v>
      </c>
      <c r="F93" s="546">
        <v>109</v>
      </c>
    </row>
    <row r="94" spans="1:6">
      <c r="A94" s="532" t="s">
        <v>2471</v>
      </c>
      <c r="B94" s="536" t="s">
        <v>1916</v>
      </c>
      <c r="C94" s="546">
        <v>12</v>
      </c>
      <c r="D94" s="546">
        <v>15.117647058823529</v>
      </c>
      <c r="E94" s="547">
        <v>0.20622568093385213</v>
      </c>
      <c r="F94" s="546">
        <v>17.989999999999998</v>
      </c>
    </row>
    <row r="95" spans="1:6">
      <c r="A95" s="532" t="s">
        <v>2472</v>
      </c>
      <c r="B95" s="536" t="s">
        <v>1917</v>
      </c>
      <c r="C95" s="546">
        <v>14</v>
      </c>
      <c r="D95" s="546">
        <v>16.798319327731093</v>
      </c>
      <c r="E95" s="547">
        <v>0.16658329164582295</v>
      </c>
      <c r="F95" s="546">
        <v>19.989999999999998</v>
      </c>
    </row>
    <row r="96" spans="1:6" ht="22.5">
      <c r="A96" s="1056" t="s">
        <v>2473</v>
      </c>
      <c r="B96" s="1056"/>
      <c r="C96" s="545"/>
      <c r="D96" s="545"/>
      <c r="E96" s="545"/>
      <c r="F96" s="545"/>
    </row>
    <row r="97" spans="1:6">
      <c r="A97" s="532" t="s">
        <v>1952</v>
      </c>
      <c r="B97" s="536" t="s">
        <v>1953</v>
      </c>
      <c r="C97" s="546">
        <v>26</v>
      </c>
      <c r="D97" s="546">
        <v>33.605042016806728</v>
      </c>
      <c r="E97" s="547">
        <v>0.22630657664416115</v>
      </c>
      <c r="F97" s="546">
        <v>39.99</v>
      </c>
    </row>
    <row r="98" spans="1:6">
      <c r="A98" s="532" t="s">
        <v>1954</v>
      </c>
      <c r="B98" s="536" t="s">
        <v>1955</v>
      </c>
      <c r="C98" s="546">
        <v>36</v>
      </c>
      <c r="D98" s="546">
        <v>44.529411764705884</v>
      </c>
      <c r="E98" s="547">
        <v>0.19154557463672395</v>
      </c>
      <c r="F98" s="546">
        <v>52.99</v>
      </c>
    </row>
    <row r="99" spans="1:6">
      <c r="A99" s="532" t="s">
        <v>1956</v>
      </c>
      <c r="B99" s="536" t="s">
        <v>1957</v>
      </c>
      <c r="C99" s="546">
        <v>98</v>
      </c>
      <c r="D99" s="546">
        <v>125.21008403361346</v>
      </c>
      <c r="E99" s="547">
        <v>0.21731543624161079</v>
      </c>
      <c r="F99" s="546">
        <v>149</v>
      </c>
    </row>
    <row r="100" spans="1:6">
      <c r="A100" s="532" t="s">
        <v>66</v>
      </c>
      <c r="B100" s="536" t="s">
        <v>1923</v>
      </c>
      <c r="C100" s="546">
        <v>17</v>
      </c>
      <c r="D100" s="546">
        <v>21.840336134453782</v>
      </c>
      <c r="E100" s="547">
        <v>0.2216237014236245</v>
      </c>
      <c r="F100" s="546">
        <v>25.99</v>
      </c>
    </row>
    <row r="101" spans="1:6">
      <c r="A101" s="532" t="s">
        <v>67</v>
      </c>
      <c r="B101" s="536" t="s">
        <v>1924</v>
      </c>
      <c r="C101" s="546">
        <v>22</v>
      </c>
      <c r="D101" s="546">
        <v>27.722689075630257</v>
      </c>
      <c r="E101" s="547">
        <v>0.20642618975447119</v>
      </c>
      <c r="F101" s="546">
        <v>32.99</v>
      </c>
    </row>
    <row r="102" spans="1:6" ht="23.25">
      <c r="A102" s="1056" t="s">
        <v>2474</v>
      </c>
      <c r="B102" s="1056"/>
      <c r="C102" s="548"/>
      <c r="D102" s="548"/>
      <c r="E102" s="548"/>
      <c r="F102" s="548"/>
    </row>
    <row r="103" spans="1:6">
      <c r="A103" s="532" t="s">
        <v>68</v>
      </c>
      <c r="B103" s="536" t="s">
        <v>1925</v>
      </c>
      <c r="C103" s="546">
        <v>21</v>
      </c>
      <c r="D103" s="546">
        <v>27.722689075630257</v>
      </c>
      <c r="E103" s="547">
        <v>0.24249772658381341</v>
      </c>
      <c r="F103" s="546">
        <v>32.99</v>
      </c>
    </row>
    <row r="104" spans="1:6">
      <c r="A104" s="532" t="s">
        <v>69</v>
      </c>
      <c r="B104" s="536" t="s">
        <v>1926</v>
      </c>
      <c r="C104" s="546">
        <v>27</v>
      </c>
      <c r="D104" s="546">
        <v>33.605042016806728</v>
      </c>
      <c r="E104" s="547">
        <v>0.19654913728432119</v>
      </c>
      <c r="F104" s="546">
        <v>39.99</v>
      </c>
    </row>
    <row r="105" spans="1:6" ht="23.25">
      <c r="A105" s="1056" t="s">
        <v>2475</v>
      </c>
      <c r="B105" s="1056"/>
      <c r="C105" s="548"/>
      <c r="D105" s="548"/>
      <c r="E105" s="548"/>
      <c r="F105" s="548"/>
    </row>
    <row r="106" spans="1:6">
      <c r="A106" s="532" t="s">
        <v>1958</v>
      </c>
      <c r="B106" s="536" t="s">
        <v>1959</v>
      </c>
      <c r="C106" s="546">
        <v>109</v>
      </c>
      <c r="D106" s="546">
        <v>134.44537815126051</v>
      </c>
      <c r="E106" s="547">
        <v>0.18926182886430407</v>
      </c>
      <c r="F106" s="546">
        <v>159.99</v>
      </c>
    </row>
    <row r="107" spans="1:6">
      <c r="A107" s="532" t="s">
        <v>1960</v>
      </c>
      <c r="B107" s="536" t="s">
        <v>1961</v>
      </c>
      <c r="C107" s="546">
        <v>133</v>
      </c>
      <c r="D107" s="546">
        <v>167.22689075630254</v>
      </c>
      <c r="E107" s="547">
        <v>0.20467336683417092</v>
      </c>
      <c r="F107" s="546">
        <v>199</v>
      </c>
    </row>
    <row r="108" spans="1:6">
      <c r="A108" s="532" t="s">
        <v>2476</v>
      </c>
      <c r="B108" s="536" t="s">
        <v>1918</v>
      </c>
      <c r="C108" s="546">
        <v>20</v>
      </c>
      <c r="D108" s="546">
        <v>25.201680672268907</v>
      </c>
      <c r="E108" s="547">
        <v>0.20640213404468155</v>
      </c>
      <c r="F108" s="546">
        <v>29.99</v>
      </c>
    </row>
    <row r="109" spans="1:6">
      <c r="A109" s="532" t="s">
        <v>2477</v>
      </c>
      <c r="B109" s="536" t="s">
        <v>2478</v>
      </c>
      <c r="C109" s="546">
        <v>26</v>
      </c>
      <c r="D109" s="546">
        <v>33.605042016806728</v>
      </c>
      <c r="E109" s="547">
        <v>0.22630657664416115</v>
      </c>
      <c r="F109" s="546">
        <v>39.99</v>
      </c>
    </row>
    <row r="110" spans="1:6" ht="34.5">
      <c r="A110" s="1055" t="s">
        <v>1962</v>
      </c>
      <c r="B110" s="1055"/>
      <c r="C110" s="549"/>
      <c r="D110" s="549"/>
      <c r="E110" s="549"/>
      <c r="F110" s="549"/>
    </row>
    <row r="111" spans="1:6" ht="23.25">
      <c r="A111" s="1056" t="s">
        <v>1963</v>
      </c>
      <c r="B111" s="1056"/>
      <c r="C111" s="543"/>
      <c r="D111" s="543"/>
      <c r="E111" s="543"/>
      <c r="F111" s="543"/>
    </row>
    <row r="112" spans="1:6">
      <c r="A112" s="537" t="s">
        <v>1964</v>
      </c>
      <c r="B112" s="538" t="s">
        <v>1965</v>
      </c>
      <c r="C112" s="546">
        <v>35</v>
      </c>
      <c r="D112" s="546">
        <v>44.529411764705884</v>
      </c>
      <c r="E112" s="547">
        <v>0.21400264200792604</v>
      </c>
      <c r="F112" s="546">
        <v>52.99</v>
      </c>
    </row>
    <row r="113" spans="1:6">
      <c r="A113" s="537" t="s">
        <v>1966</v>
      </c>
      <c r="B113" s="538" t="s">
        <v>1967</v>
      </c>
      <c r="C113" s="546">
        <v>66</v>
      </c>
      <c r="D113" s="546">
        <v>82.344537815126046</v>
      </c>
      <c r="E113" s="547">
        <v>0.19848964180018364</v>
      </c>
      <c r="F113" s="546">
        <v>97.99</v>
      </c>
    </row>
    <row r="114" spans="1:6">
      <c r="A114" s="537" t="s">
        <v>2479</v>
      </c>
      <c r="B114" s="538" t="s">
        <v>1968</v>
      </c>
      <c r="C114" s="546">
        <v>45</v>
      </c>
      <c r="D114" s="546">
        <v>58.815126050420169</v>
      </c>
      <c r="E114" s="547">
        <v>0.23489069867123877</v>
      </c>
      <c r="F114" s="546">
        <v>69.989999999999995</v>
      </c>
    </row>
    <row r="115" spans="1:6" ht="30">
      <c r="A115" s="537" t="s">
        <v>2480</v>
      </c>
      <c r="B115" s="538" t="s">
        <v>1969</v>
      </c>
      <c r="C115" s="546">
        <v>111</v>
      </c>
      <c r="D115" s="546">
        <v>134.44537815126051</v>
      </c>
      <c r="E115" s="547">
        <v>0.17438589911869498</v>
      </c>
      <c r="F115" s="546">
        <v>159.99</v>
      </c>
    </row>
    <row r="116" spans="1:6">
      <c r="A116" s="537" t="s">
        <v>1970</v>
      </c>
      <c r="B116" s="538" t="s">
        <v>1971</v>
      </c>
      <c r="C116" s="546">
        <v>109</v>
      </c>
      <c r="D116" s="546">
        <v>134.44537815126051</v>
      </c>
      <c r="E116" s="547">
        <v>0.18926182886430407</v>
      </c>
      <c r="F116" s="546">
        <v>159.99</v>
      </c>
    </row>
    <row r="117" spans="1:6">
      <c r="A117" s="537" t="s">
        <v>1972</v>
      </c>
      <c r="B117" s="538" t="s">
        <v>1973</v>
      </c>
      <c r="C117" s="546">
        <v>215</v>
      </c>
      <c r="D117" s="546">
        <v>268.06722689075633</v>
      </c>
      <c r="E117" s="547">
        <v>0.19796238244514114</v>
      </c>
      <c r="F117" s="546">
        <v>319</v>
      </c>
    </row>
    <row r="118" spans="1:6">
      <c r="A118" s="537" t="s">
        <v>1974</v>
      </c>
      <c r="B118" s="538" t="s">
        <v>1975</v>
      </c>
      <c r="C118" s="546">
        <v>146</v>
      </c>
      <c r="D118" s="546">
        <v>184.03361344537817</v>
      </c>
      <c r="E118" s="547">
        <v>0.20666666666666672</v>
      </c>
      <c r="F118" s="546">
        <v>219</v>
      </c>
    </row>
    <row r="119" spans="1:6">
      <c r="A119" s="537" t="s">
        <v>1976</v>
      </c>
      <c r="B119" s="538" t="s">
        <v>1977</v>
      </c>
      <c r="C119" s="546">
        <v>305</v>
      </c>
      <c r="D119" s="546">
        <v>378.14285714285717</v>
      </c>
      <c r="E119" s="547">
        <v>0.19342652058934648</v>
      </c>
      <c r="F119" s="546">
        <v>449.99</v>
      </c>
    </row>
    <row r="120" spans="1:6" ht="34.5">
      <c r="A120" s="1055" t="s">
        <v>1978</v>
      </c>
      <c r="B120" s="1055"/>
      <c r="C120" s="549"/>
      <c r="D120" s="549"/>
      <c r="E120" s="549"/>
      <c r="F120" s="549"/>
    </row>
    <row r="121" spans="1:6" ht="23.25">
      <c r="A121" s="1056" t="s">
        <v>1963</v>
      </c>
      <c r="B121" s="1056"/>
      <c r="C121" s="543"/>
      <c r="D121" s="543"/>
      <c r="E121" s="543"/>
      <c r="F121" s="543"/>
    </row>
    <row r="122" spans="1:6" ht="30">
      <c r="A122" s="537" t="s">
        <v>1979</v>
      </c>
      <c r="B122" s="538" t="s">
        <v>1980</v>
      </c>
      <c r="C122" s="546">
        <v>62</v>
      </c>
      <c r="D122" s="546">
        <v>75.621848739495803</v>
      </c>
      <c r="E122" s="547">
        <v>0.18013112568063122</v>
      </c>
      <c r="F122" s="546">
        <v>89.99</v>
      </c>
    </row>
    <row r="123" spans="1:6" ht="30">
      <c r="A123" s="537" t="s">
        <v>1981</v>
      </c>
      <c r="B123" s="538" t="s">
        <v>1982</v>
      </c>
      <c r="C123" s="546">
        <v>171</v>
      </c>
      <c r="D123" s="546">
        <v>210.07563025210086</v>
      </c>
      <c r="E123" s="547">
        <v>0.18600744029761199</v>
      </c>
      <c r="F123" s="546">
        <v>249.99</v>
      </c>
    </row>
    <row r="124" spans="1:6" ht="34.5">
      <c r="A124" s="1057" t="s">
        <v>2481</v>
      </c>
      <c r="B124" s="1057"/>
      <c r="C124" s="521"/>
      <c r="D124" s="521"/>
      <c r="E124" s="521"/>
      <c r="F124" s="521"/>
    </row>
    <row r="125" spans="1:6" ht="31.5">
      <c r="A125" s="527" t="s">
        <v>2482</v>
      </c>
      <c r="B125" s="991" t="s">
        <v>2483</v>
      </c>
      <c r="C125" s="522"/>
      <c r="D125" s="522"/>
      <c r="E125" s="522"/>
      <c r="F125" s="522"/>
    </row>
    <row r="126" spans="1:6">
      <c r="A126" s="518" t="s">
        <v>1937</v>
      </c>
      <c r="B126" s="523" t="s">
        <v>2484</v>
      </c>
      <c r="C126" s="546">
        <v>235</v>
      </c>
      <c r="D126" s="546">
        <v>310.0840336134454</v>
      </c>
      <c r="E126" s="547">
        <v>0.24214092140921414</v>
      </c>
      <c r="F126" s="546">
        <v>369</v>
      </c>
    </row>
    <row r="127" spans="1:6" ht="34.5">
      <c r="A127" s="1055" t="s">
        <v>1983</v>
      </c>
      <c r="B127" s="1055"/>
      <c r="C127" s="524"/>
      <c r="D127" s="524"/>
      <c r="E127" s="524"/>
      <c r="F127" s="524"/>
    </row>
    <row r="128" spans="1:6" ht="20.25">
      <c r="A128" s="1054" t="s">
        <v>1984</v>
      </c>
      <c r="B128" s="1054"/>
      <c r="C128" s="525"/>
      <c r="D128" s="525"/>
      <c r="E128" s="525"/>
      <c r="F128" s="525"/>
    </row>
    <row r="129" spans="1:7" ht="20.25" customHeight="1">
      <c r="A129" s="526" t="s">
        <v>1985</v>
      </c>
      <c r="B129" s="539" t="s">
        <v>1986</v>
      </c>
      <c r="C129" s="546">
        <v>240</v>
      </c>
      <c r="D129" s="546">
        <v>301.68067226890759</v>
      </c>
      <c r="E129" s="547">
        <v>0.20445682451253488</v>
      </c>
      <c r="F129" s="546">
        <v>359</v>
      </c>
    </row>
    <row r="130" spans="1:7">
      <c r="A130" s="526" t="s">
        <v>1987</v>
      </c>
      <c r="B130" s="539" t="s">
        <v>1988</v>
      </c>
      <c r="C130" s="546">
        <v>233</v>
      </c>
      <c r="D130" s="546">
        <v>293.27731092436977</v>
      </c>
      <c r="E130" s="547">
        <v>0.20553008595988545</v>
      </c>
      <c r="F130" s="546">
        <v>349</v>
      </c>
    </row>
    <row r="131" spans="1:7">
      <c r="C131" s="541"/>
      <c r="D131" s="541"/>
      <c r="E131" s="541"/>
      <c r="F131" s="541"/>
      <c r="G131" s="541"/>
    </row>
    <row r="132" spans="1:7">
      <c r="C132" s="541"/>
      <c r="D132" s="541"/>
      <c r="E132" s="541"/>
      <c r="F132" s="541"/>
      <c r="G132" s="541"/>
    </row>
    <row r="133" spans="1:7">
      <c r="C133" s="541"/>
      <c r="D133" s="541"/>
      <c r="E133" s="541"/>
      <c r="F133" s="541"/>
      <c r="G133" s="541"/>
    </row>
    <row r="134" spans="1:7">
      <c r="C134" s="541"/>
      <c r="D134" s="541"/>
      <c r="E134" s="541"/>
      <c r="F134" s="541"/>
      <c r="G134" s="541"/>
    </row>
    <row r="135" spans="1:7">
      <c r="C135" s="541"/>
      <c r="D135" s="541"/>
      <c r="E135" s="541"/>
      <c r="F135" s="541"/>
      <c r="G135" s="541"/>
    </row>
    <row r="136" spans="1:7">
      <c r="C136" s="541"/>
      <c r="D136" s="541"/>
      <c r="E136" s="541"/>
      <c r="F136" s="541"/>
      <c r="G136" s="541"/>
    </row>
    <row r="137" spans="1:7">
      <c r="C137" s="541"/>
      <c r="D137" s="541"/>
      <c r="E137" s="541"/>
      <c r="F137" s="541"/>
      <c r="G137" s="541"/>
    </row>
    <row r="138" spans="1:7">
      <c r="C138" s="541"/>
      <c r="D138" s="541"/>
      <c r="E138" s="541"/>
      <c r="F138" s="541"/>
      <c r="G138" s="541"/>
    </row>
    <row r="139" spans="1:7">
      <c r="C139" s="541"/>
      <c r="D139" s="541"/>
      <c r="E139" s="541"/>
      <c r="F139" s="541"/>
      <c r="G139" s="541"/>
    </row>
    <row r="140" spans="1:7">
      <c r="C140" s="541"/>
      <c r="D140" s="541"/>
      <c r="E140" s="541"/>
      <c r="F140" s="541"/>
      <c r="G140" s="541"/>
    </row>
    <row r="141" spans="1:7">
      <c r="C141" s="541"/>
      <c r="D141" s="541"/>
      <c r="E141" s="541"/>
      <c r="F141" s="541"/>
      <c r="G141" s="541"/>
    </row>
    <row r="142" spans="1:7">
      <c r="C142" s="541"/>
      <c r="D142" s="541"/>
      <c r="E142" s="541"/>
      <c r="F142" s="541"/>
      <c r="G142" s="541"/>
    </row>
    <row r="143" spans="1:7">
      <c r="C143" s="541"/>
      <c r="D143" s="541"/>
      <c r="E143" s="541"/>
      <c r="F143" s="541"/>
      <c r="G143" s="541"/>
    </row>
    <row r="144" spans="1:7">
      <c r="C144" s="541"/>
      <c r="D144" s="541"/>
      <c r="E144" s="541"/>
      <c r="F144" s="541"/>
      <c r="G144" s="541"/>
    </row>
    <row r="145" spans="3:7">
      <c r="C145" s="541"/>
      <c r="D145" s="541"/>
      <c r="E145" s="541"/>
      <c r="F145" s="541"/>
      <c r="G145" s="541"/>
    </row>
    <row r="146" spans="3:7">
      <c r="C146" s="541"/>
      <c r="D146" s="541"/>
      <c r="E146" s="541"/>
      <c r="F146" s="541"/>
      <c r="G146" s="541"/>
    </row>
    <row r="147" spans="3:7">
      <c r="C147" s="541"/>
      <c r="D147" s="541"/>
      <c r="E147" s="541"/>
      <c r="F147" s="541"/>
      <c r="G147" s="541"/>
    </row>
    <row r="148" spans="3:7">
      <c r="C148" s="541"/>
      <c r="D148" s="541"/>
      <c r="E148" s="541"/>
      <c r="F148" s="541"/>
      <c r="G148" s="541"/>
    </row>
    <row r="149" spans="3:7">
      <c r="C149" s="541"/>
      <c r="D149" s="541"/>
      <c r="E149" s="541"/>
      <c r="F149" s="541"/>
      <c r="G149" s="541"/>
    </row>
    <row r="150" spans="3:7">
      <c r="C150" s="541"/>
      <c r="D150" s="541"/>
      <c r="E150" s="541"/>
      <c r="F150" s="541"/>
      <c r="G150" s="541"/>
    </row>
    <row r="151" spans="3:7">
      <c r="C151" s="541"/>
      <c r="D151" s="541"/>
      <c r="E151" s="541"/>
      <c r="F151" s="541"/>
      <c r="G151" s="541"/>
    </row>
    <row r="152" spans="3:7">
      <c r="C152" s="541"/>
      <c r="D152" s="541"/>
      <c r="E152" s="541"/>
      <c r="F152" s="541"/>
      <c r="G152" s="541"/>
    </row>
    <row r="153" spans="3:7">
      <c r="C153" s="541"/>
      <c r="D153" s="541"/>
      <c r="E153" s="541"/>
      <c r="F153" s="541"/>
      <c r="G153" s="541"/>
    </row>
    <row r="154" spans="3:7">
      <c r="C154" s="541"/>
      <c r="D154" s="541"/>
      <c r="E154" s="541"/>
      <c r="F154" s="541"/>
      <c r="G154" s="541"/>
    </row>
    <row r="155" spans="3:7">
      <c r="C155" s="541"/>
      <c r="D155" s="541"/>
      <c r="E155" s="541"/>
      <c r="F155" s="541"/>
      <c r="G155" s="541"/>
    </row>
    <row r="156" spans="3:7">
      <c r="C156" s="541"/>
      <c r="D156" s="541"/>
      <c r="E156" s="541"/>
      <c r="F156" s="541"/>
      <c r="G156" s="541"/>
    </row>
    <row r="157" spans="3:7">
      <c r="C157" s="541"/>
      <c r="D157" s="541"/>
      <c r="E157" s="541"/>
      <c r="F157" s="541"/>
      <c r="G157" s="541"/>
    </row>
    <row r="158" spans="3:7">
      <c r="C158" s="541"/>
      <c r="D158" s="541"/>
      <c r="E158" s="541"/>
      <c r="F158" s="541"/>
      <c r="G158" s="541"/>
    </row>
    <row r="159" spans="3:7">
      <c r="C159" s="541"/>
      <c r="D159" s="541"/>
      <c r="E159" s="541"/>
      <c r="F159" s="541"/>
      <c r="G159" s="541"/>
    </row>
    <row r="160" spans="3:7">
      <c r="C160" s="541"/>
      <c r="D160" s="541"/>
      <c r="E160" s="541"/>
      <c r="F160" s="541"/>
      <c r="G160" s="541"/>
    </row>
    <row r="161" spans="3:7">
      <c r="C161" s="541"/>
      <c r="D161" s="541"/>
      <c r="E161" s="541"/>
      <c r="F161" s="541"/>
      <c r="G161" s="541"/>
    </row>
    <row r="162" spans="3:7">
      <c r="C162" s="541"/>
      <c r="D162" s="541"/>
      <c r="E162" s="541"/>
      <c r="F162" s="541"/>
      <c r="G162" s="541"/>
    </row>
    <row r="163" spans="3:7">
      <c r="C163" s="541"/>
      <c r="D163" s="541"/>
      <c r="E163" s="541"/>
      <c r="F163" s="541"/>
      <c r="G163" s="541"/>
    </row>
    <row r="164" spans="3:7">
      <c r="C164" s="541"/>
      <c r="D164" s="541"/>
      <c r="E164" s="541"/>
      <c r="F164" s="541"/>
      <c r="G164" s="541"/>
    </row>
    <row r="165" spans="3:7">
      <c r="C165" s="541"/>
      <c r="D165" s="541"/>
      <c r="E165" s="541"/>
      <c r="F165" s="541"/>
      <c r="G165" s="541"/>
    </row>
    <row r="166" spans="3:7">
      <c r="C166" s="541"/>
      <c r="D166" s="541"/>
      <c r="E166" s="541"/>
      <c r="F166" s="541"/>
      <c r="G166" s="541"/>
    </row>
    <row r="167" spans="3:7">
      <c r="C167" s="541"/>
      <c r="D167" s="541"/>
      <c r="E167" s="541"/>
      <c r="F167" s="541"/>
      <c r="G167" s="541"/>
    </row>
    <row r="168" spans="3:7">
      <c r="C168" s="541"/>
      <c r="D168" s="541"/>
      <c r="E168" s="541"/>
      <c r="F168" s="541"/>
      <c r="G168" s="541"/>
    </row>
    <row r="169" spans="3:7">
      <c r="C169" s="541"/>
      <c r="D169" s="541"/>
      <c r="E169" s="541"/>
      <c r="F169" s="541"/>
      <c r="G169" s="541"/>
    </row>
    <row r="170" spans="3:7">
      <c r="C170" s="541"/>
      <c r="D170" s="541"/>
      <c r="E170" s="541"/>
      <c r="F170" s="541"/>
      <c r="G170" s="541"/>
    </row>
    <row r="171" spans="3:7">
      <c r="C171" s="541"/>
      <c r="D171" s="541"/>
      <c r="E171" s="541"/>
      <c r="F171" s="541"/>
      <c r="G171" s="541"/>
    </row>
    <row r="172" spans="3:7">
      <c r="C172" s="541"/>
      <c r="D172" s="541"/>
      <c r="E172" s="541"/>
      <c r="F172" s="541"/>
      <c r="G172" s="541"/>
    </row>
    <row r="173" spans="3:7">
      <c r="C173" s="541"/>
      <c r="D173" s="541"/>
      <c r="E173" s="541"/>
      <c r="F173" s="541"/>
      <c r="G173" s="541"/>
    </row>
    <row r="174" spans="3:7">
      <c r="C174" s="541"/>
      <c r="D174" s="541"/>
      <c r="E174" s="541"/>
      <c r="F174" s="541"/>
      <c r="G174" s="541"/>
    </row>
    <row r="175" spans="3:7">
      <c r="C175" s="541"/>
      <c r="D175" s="541"/>
      <c r="E175" s="541"/>
      <c r="F175" s="541"/>
      <c r="G175" s="541"/>
    </row>
    <row r="176" spans="3:7">
      <c r="C176" s="541"/>
      <c r="D176" s="541"/>
      <c r="E176" s="541"/>
      <c r="F176" s="541"/>
      <c r="G176" s="541"/>
    </row>
    <row r="177" spans="3:7">
      <c r="C177" s="541"/>
      <c r="D177" s="541"/>
      <c r="E177" s="541"/>
      <c r="F177" s="541"/>
      <c r="G177" s="541"/>
    </row>
    <row r="178" spans="3:7">
      <c r="C178" s="541"/>
      <c r="D178" s="541"/>
      <c r="E178" s="541"/>
      <c r="F178" s="541"/>
      <c r="G178" s="541"/>
    </row>
    <row r="179" spans="3:7">
      <c r="C179" s="541"/>
      <c r="D179" s="541"/>
      <c r="E179" s="541"/>
      <c r="F179" s="541"/>
      <c r="G179" s="541"/>
    </row>
    <row r="180" spans="3:7">
      <c r="C180" s="541"/>
      <c r="D180" s="541"/>
      <c r="E180" s="541"/>
      <c r="F180" s="541"/>
      <c r="G180" s="541"/>
    </row>
    <row r="181" spans="3:7">
      <c r="C181" s="541"/>
      <c r="D181" s="541"/>
      <c r="E181" s="541"/>
      <c r="F181" s="541"/>
      <c r="G181" s="541"/>
    </row>
    <row r="182" spans="3:7">
      <c r="C182" s="541"/>
      <c r="D182" s="541"/>
      <c r="E182" s="541"/>
      <c r="F182" s="541"/>
      <c r="G182" s="541"/>
    </row>
    <row r="183" spans="3:7">
      <c r="C183" s="541"/>
      <c r="D183" s="541"/>
      <c r="E183" s="541"/>
      <c r="F183" s="541"/>
      <c r="G183" s="541"/>
    </row>
    <row r="184" spans="3:7">
      <c r="C184" s="541"/>
      <c r="D184" s="541"/>
      <c r="E184" s="541"/>
      <c r="F184" s="541"/>
      <c r="G184" s="541"/>
    </row>
    <row r="185" spans="3:7">
      <c r="C185" s="541"/>
      <c r="D185" s="541"/>
      <c r="E185" s="541"/>
      <c r="F185" s="541"/>
      <c r="G185" s="541"/>
    </row>
    <row r="186" spans="3:7">
      <c r="C186" s="541"/>
      <c r="D186" s="541"/>
      <c r="E186" s="541"/>
      <c r="F186" s="541"/>
      <c r="G186" s="541"/>
    </row>
    <row r="187" spans="3:7">
      <c r="C187" s="541"/>
      <c r="D187" s="541"/>
      <c r="E187" s="541"/>
      <c r="F187" s="541"/>
      <c r="G187" s="541"/>
    </row>
    <row r="188" spans="3:7">
      <c r="C188" s="541"/>
      <c r="D188" s="541"/>
      <c r="E188" s="541"/>
      <c r="F188" s="541"/>
      <c r="G188" s="541"/>
    </row>
    <row r="189" spans="3:7">
      <c r="C189" s="541"/>
      <c r="D189" s="541"/>
      <c r="E189" s="541"/>
      <c r="F189" s="541"/>
      <c r="G189" s="541"/>
    </row>
    <row r="190" spans="3:7">
      <c r="C190" s="541"/>
      <c r="D190" s="541"/>
      <c r="E190" s="541"/>
      <c r="F190" s="541"/>
      <c r="G190" s="541"/>
    </row>
    <row r="191" spans="3:7">
      <c r="C191" s="541"/>
      <c r="D191" s="541"/>
      <c r="E191" s="541"/>
      <c r="F191" s="541"/>
      <c r="G191" s="541"/>
    </row>
    <row r="192" spans="3:7">
      <c r="C192" s="541"/>
      <c r="D192" s="541"/>
      <c r="E192" s="541"/>
      <c r="F192" s="541"/>
      <c r="G192" s="541"/>
    </row>
    <row r="193" spans="3:7">
      <c r="C193" s="541"/>
      <c r="D193" s="541"/>
      <c r="E193" s="541"/>
      <c r="F193" s="541"/>
      <c r="G193" s="541"/>
    </row>
    <row r="194" spans="3:7">
      <c r="C194" s="541"/>
      <c r="D194" s="541"/>
      <c r="E194" s="541"/>
      <c r="F194" s="541"/>
      <c r="G194" s="541"/>
    </row>
    <row r="195" spans="3:7">
      <c r="C195" s="541"/>
      <c r="D195" s="541"/>
      <c r="E195" s="541"/>
      <c r="F195" s="541"/>
      <c r="G195" s="541"/>
    </row>
    <row r="196" spans="3:7">
      <c r="C196" s="541"/>
      <c r="D196" s="541"/>
      <c r="E196" s="541"/>
      <c r="F196" s="541"/>
      <c r="G196" s="541"/>
    </row>
    <row r="197" spans="3:7">
      <c r="C197" s="541"/>
      <c r="D197" s="541"/>
      <c r="E197" s="541"/>
      <c r="F197" s="541"/>
      <c r="G197" s="541"/>
    </row>
    <row r="198" spans="3:7">
      <c r="C198" s="541"/>
      <c r="D198" s="541"/>
      <c r="E198" s="541"/>
      <c r="F198" s="541"/>
      <c r="G198" s="541"/>
    </row>
    <row r="199" spans="3:7">
      <c r="C199" s="541"/>
      <c r="D199" s="541"/>
      <c r="E199" s="541"/>
      <c r="F199" s="541"/>
      <c r="G199" s="541"/>
    </row>
    <row r="200" spans="3:7">
      <c r="C200" s="541"/>
      <c r="D200" s="541"/>
      <c r="E200" s="541"/>
      <c r="F200" s="541"/>
      <c r="G200" s="541"/>
    </row>
    <row r="201" spans="3:7">
      <c r="C201" s="541"/>
      <c r="D201" s="541"/>
      <c r="E201" s="541"/>
      <c r="F201" s="541"/>
      <c r="G201" s="541"/>
    </row>
    <row r="202" spans="3:7">
      <c r="C202" s="541"/>
      <c r="D202" s="541"/>
      <c r="E202" s="541"/>
      <c r="F202" s="541"/>
      <c r="G202" s="541"/>
    </row>
    <row r="203" spans="3:7">
      <c r="C203" s="541"/>
      <c r="D203" s="541"/>
      <c r="E203" s="541"/>
      <c r="F203" s="541"/>
      <c r="G203" s="541"/>
    </row>
    <row r="204" spans="3:7">
      <c r="C204" s="541"/>
      <c r="D204" s="541"/>
      <c r="E204" s="541"/>
      <c r="F204" s="541"/>
      <c r="G204" s="541"/>
    </row>
    <row r="205" spans="3:7">
      <c r="C205" s="541"/>
      <c r="D205" s="541"/>
      <c r="E205" s="541"/>
      <c r="F205" s="541"/>
      <c r="G205" s="541"/>
    </row>
    <row r="206" spans="3:7">
      <c r="C206" s="541"/>
      <c r="D206" s="541"/>
      <c r="E206" s="541"/>
      <c r="F206" s="541"/>
      <c r="G206" s="541"/>
    </row>
    <row r="207" spans="3:7">
      <c r="C207" s="541"/>
      <c r="D207" s="541"/>
      <c r="E207" s="541"/>
      <c r="F207" s="541"/>
      <c r="G207" s="541"/>
    </row>
    <row r="208" spans="3:7">
      <c r="C208" s="541"/>
      <c r="D208" s="541"/>
      <c r="E208" s="541"/>
      <c r="F208" s="541"/>
      <c r="G208" s="541"/>
    </row>
    <row r="209" spans="3:7">
      <c r="C209" s="541"/>
      <c r="D209" s="541"/>
      <c r="E209" s="541"/>
      <c r="F209" s="541"/>
      <c r="G209" s="541"/>
    </row>
    <row r="210" spans="3:7">
      <c r="C210" s="541"/>
      <c r="D210" s="541"/>
      <c r="E210" s="541"/>
      <c r="F210" s="541"/>
      <c r="G210" s="541"/>
    </row>
    <row r="211" spans="3:7">
      <c r="C211" s="541"/>
      <c r="D211" s="541"/>
      <c r="E211" s="541"/>
      <c r="F211" s="541"/>
      <c r="G211" s="541"/>
    </row>
    <row r="212" spans="3:7">
      <c r="C212" s="541"/>
      <c r="D212" s="541"/>
      <c r="E212" s="541"/>
      <c r="F212" s="541"/>
      <c r="G212" s="541"/>
    </row>
    <row r="213" spans="3:7">
      <c r="C213" s="541"/>
      <c r="D213" s="541"/>
      <c r="E213" s="541"/>
      <c r="F213" s="541"/>
      <c r="G213" s="541"/>
    </row>
    <row r="214" spans="3:7">
      <c r="C214" s="541"/>
      <c r="D214" s="541"/>
      <c r="E214" s="541"/>
      <c r="F214" s="541"/>
      <c r="G214" s="541"/>
    </row>
    <row r="215" spans="3:7">
      <c r="C215" s="541"/>
      <c r="D215" s="541"/>
      <c r="E215" s="541"/>
      <c r="F215" s="541"/>
      <c r="G215" s="541"/>
    </row>
    <row r="216" spans="3:7">
      <c r="C216" s="541"/>
      <c r="D216" s="541"/>
      <c r="E216" s="541"/>
      <c r="F216" s="541"/>
      <c r="G216" s="541"/>
    </row>
    <row r="217" spans="3:7">
      <c r="C217" s="541"/>
      <c r="D217" s="541"/>
      <c r="E217" s="541"/>
      <c r="F217" s="541"/>
      <c r="G217" s="541"/>
    </row>
    <row r="218" spans="3:7">
      <c r="C218" s="541"/>
      <c r="D218" s="541"/>
      <c r="E218" s="541"/>
      <c r="F218" s="541"/>
      <c r="G218" s="541"/>
    </row>
    <row r="219" spans="3:7">
      <c r="C219" s="541"/>
      <c r="D219" s="541"/>
      <c r="E219" s="541"/>
      <c r="F219" s="541"/>
      <c r="G219" s="541"/>
    </row>
    <row r="220" spans="3:7">
      <c r="C220" s="541"/>
      <c r="D220" s="541"/>
      <c r="E220" s="541"/>
      <c r="F220" s="541"/>
      <c r="G220" s="541"/>
    </row>
    <row r="221" spans="3:7">
      <c r="C221" s="541"/>
      <c r="D221" s="541"/>
      <c r="E221" s="541"/>
      <c r="F221" s="541"/>
      <c r="G221" s="541"/>
    </row>
    <row r="222" spans="3:7">
      <c r="C222" s="541"/>
      <c r="D222" s="541"/>
      <c r="E222" s="541"/>
      <c r="F222" s="541"/>
      <c r="G222" s="541"/>
    </row>
    <row r="223" spans="3:7">
      <c r="C223" s="541"/>
      <c r="D223" s="541"/>
      <c r="E223" s="541"/>
      <c r="F223" s="541"/>
      <c r="G223" s="541"/>
    </row>
    <row r="224" spans="3:7">
      <c r="C224" s="541"/>
      <c r="D224" s="541"/>
      <c r="E224" s="541"/>
      <c r="F224" s="541"/>
      <c r="G224" s="541"/>
    </row>
    <row r="225" spans="3:7">
      <c r="C225" s="541"/>
      <c r="D225" s="541"/>
      <c r="E225" s="541"/>
      <c r="F225" s="541"/>
      <c r="G225" s="541"/>
    </row>
    <row r="226" spans="3:7">
      <c r="C226" s="541"/>
      <c r="D226" s="541"/>
      <c r="E226" s="541"/>
      <c r="F226" s="541"/>
      <c r="G226" s="541"/>
    </row>
    <row r="227" spans="3:7">
      <c r="C227" s="541"/>
      <c r="D227" s="541"/>
      <c r="E227" s="541"/>
      <c r="F227" s="541"/>
      <c r="G227" s="541"/>
    </row>
    <row r="228" spans="3:7">
      <c r="C228" s="541"/>
      <c r="D228" s="541"/>
      <c r="E228" s="541"/>
      <c r="F228" s="541"/>
      <c r="G228" s="541"/>
    </row>
    <row r="229" spans="3:7">
      <c r="C229" s="541"/>
      <c r="D229" s="541"/>
      <c r="E229" s="541"/>
      <c r="F229" s="541"/>
      <c r="G229" s="541"/>
    </row>
    <row r="230" spans="3:7">
      <c r="C230" s="541"/>
      <c r="D230" s="541"/>
      <c r="E230" s="541"/>
      <c r="F230" s="541"/>
      <c r="G230" s="541"/>
    </row>
    <row r="231" spans="3:7">
      <c r="C231" s="541"/>
      <c r="D231" s="541"/>
      <c r="E231" s="541"/>
      <c r="F231" s="541"/>
      <c r="G231" s="541"/>
    </row>
    <row r="232" spans="3:7">
      <c r="C232" s="541"/>
      <c r="D232" s="541"/>
      <c r="E232" s="541"/>
      <c r="F232" s="541"/>
      <c r="G232" s="541"/>
    </row>
    <row r="233" spans="3:7">
      <c r="C233" s="541"/>
      <c r="D233" s="541"/>
      <c r="E233" s="541"/>
      <c r="F233" s="541"/>
      <c r="G233" s="541"/>
    </row>
    <row r="234" spans="3:7">
      <c r="C234" s="541"/>
      <c r="D234" s="541"/>
      <c r="E234" s="541"/>
      <c r="F234" s="541"/>
      <c r="G234" s="541"/>
    </row>
    <row r="235" spans="3:7">
      <c r="C235" s="541"/>
      <c r="D235" s="541"/>
      <c r="E235" s="541"/>
      <c r="F235" s="541"/>
      <c r="G235" s="541"/>
    </row>
    <row r="236" spans="3:7">
      <c r="C236" s="541"/>
      <c r="D236" s="541"/>
      <c r="E236" s="541"/>
      <c r="F236" s="541"/>
      <c r="G236" s="541"/>
    </row>
    <row r="237" spans="3:7">
      <c r="C237" s="541"/>
      <c r="D237" s="541"/>
      <c r="E237" s="541"/>
      <c r="F237" s="541"/>
      <c r="G237" s="541"/>
    </row>
    <row r="238" spans="3:7">
      <c r="C238" s="541"/>
      <c r="D238" s="541"/>
      <c r="E238" s="541"/>
      <c r="F238" s="541"/>
      <c r="G238" s="541"/>
    </row>
    <row r="239" spans="3:7">
      <c r="C239" s="541"/>
      <c r="D239" s="541"/>
      <c r="E239" s="541"/>
      <c r="F239" s="541"/>
      <c r="G239" s="541"/>
    </row>
    <row r="240" spans="3:7">
      <c r="C240" s="541"/>
      <c r="D240" s="541"/>
      <c r="E240" s="541"/>
      <c r="F240" s="541"/>
      <c r="G240" s="541"/>
    </row>
    <row r="241" spans="3:7">
      <c r="C241" s="541"/>
      <c r="D241" s="541"/>
      <c r="E241" s="541"/>
      <c r="F241" s="541"/>
      <c r="G241" s="541"/>
    </row>
    <row r="242" spans="3:7">
      <c r="C242" s="541"/>
      <c r="D242" s="541"/>
      <c r="E242" s="541"/>
      <c r="F242" s="541"/>
      <c r="G242" s="541"/>
    </row>
    <row r="243" spans="3:7">
      <c r="C243" s="541"/>
      <c r="D243" s="541"/>
      <c r="E243" s="541"/>
      <c r="F243" s="541"/>
      <c r="G243" s="541"/>
    </row>
    <row r="244" spans="3:7">
      <c r="C244" s="541"/>
      <c r="D244" s="541"/>
      <c r="E244" s="541"/>
      <c r="F244" s="541"/>
      <c r="G244" s="541"/>
    </row>
    <row r="245" spans="3:7">
      <c r="C245" s="541"/>
      <c r="D245" s="541"/>
      <c r="E245" s="541"/>
      <c r="F245" s="541"/>
      <c r="G245" s="541"/>
    </row>
    <row r="246" spans="3:7">
      <c r="C246" s="541"/>
      <c r="D246" s="541"/>
      <c r="E246" s="541"/>
      <c r="F246" s="541"/>
      <c r="G246" s="541"/>
    </row>
    <row r="247" spans="3:7">
      <c r="C247" s="541"/>
      <c r="D247" s="541"/>
      <c r="E247" s="541"/>
      <c r="F247" s="541"/>
      <c r="G247" s="541"/>
    </row>
    <row r="248" spans="3:7">
      <c r="C248" s="541"/>
      <c r="D248" s="541"/>
      <c r="E248" s="541"/>
      <c r="F248" s="541"/>
      <c r="G248" s="541"/>
    </row>
    <row r="249" spans="3:7">
      <c r="C249" s="541"/>
      <c r="D249" s="541"/>
      <c r="E249" s="541"/>
      <c r="F249" s="541"/>
      <c r="G249" s="541"/>
    </row>
    <row r="250" spans="3:7">
      <c r="C250" s="541"/>
      <c r="D250" s="541"/>
      <c r="E250" s="541"/>
      <c r="F250" s="541"/>
      <c r="G250" s="541"/>
    </row>
    <row r="251" spans="3:7">
      <c r="C251" s="541"/>
      <c r="D251" s="541"/>
      <c r="E251" s="541"/>
      <c r="F251" s="541"/>
      <c r="G251" s="541"/>
    </row>
    <row r="252" spans="3:7">
      <c r="C252" s="541"/>
      <c r="D252" s="541"/>
      <c r="E252" s="541"/>
      <c r="F252" s="541"/>
      <c r="G252" s="541"/>
    </row>
    <row r="253" spans="3:7">
      <c r="C253" s="541"/>
      <c r="D253" s="541"/>
      <c r="E253" s="541"/>
      <c r="F253" s="541"/>
      <c r="G253" s="541"/>
    </row>
    <row r="254" spans="3:7">
      <c r="C254" s="541"/>
      <c r="D254" s="541"/>
      <c r="E254" s="541"/>
      <c r="F254" s="541"/>
      <c r="G254" s="541"/>
    </row>
    <row r="255" spans="3:7">
      <c r="C255" s="541"/>
      <c r="D255" s="541"/>
      <c r="E255" s="541"/>
      <c r="F255" s="541"/>
      <c r="G255" s="541"/>
    </row>
    <row r="256" spans="3:7">
      <c r="C256" s="541"/>
      <c r="D256" s="541"/>
      <c r="E256" s="541"/>
      <c r="F256" s="541"/>
      <c r="G256" s="541"/>
    </row>
    <row r="257" spans="3:7">
      <c r="C257" s="541"/>
      <c r="D257" s="541"/>
      <c r="E257" s="541"/>
      <c r="F257" s="541"/>
      <c r="G257" s="541"/>
    </row>
    <row r="258" spans="3:7">
      <c r="C258" s="541"/>
      <c r="D258" s="541"/>
      <c r="E258" s="541"/>
      <c r="F258" s="541"/>
      <c r="G258" s="541"/>
    </row>
    <row r="259" spans="3:7">
      <c r="C259" s="541"/>
      <c r="D259" s="541"/>
      <c r="E259" s="541"/>
      <c r="F259" s="541"/>
      <c r="G259" s="541"/>
    </row>
    <row r="260" spans="3:7">
      <c r="C260" s="541"/>
      <c r="D260" s="541"/>
      <c r="E260" s="541"/>
      <c r="F260" s="541"/>
      <c r="G260" s="541"/>
    </row>
    <row r="261" spans="3:7">
      <c r="C261" s="541"/>
      <c r="D261" s="541"/>
      <c r="E261" s="541"/>
      <c r="F261" s="541"/>
      <c r="G261" s="541"/>
    </row>
    <row r="262" spans="3:7">
      <c r="C262" s="541"/>
      <c r="D262" s="541"/>
      <c r="E262" s="541"/>
      <c r="F262" s="541"/>
      <c r="G262" s="541"/>
    </row>
    <row r="263" spans="3:7">
      <c r="C263" s="541"/>
      <c r="D263" s="541"/>
      <c r="E263" s="541"/>
      <c r="F263" s="541"/>
      <c r="G263" s="541"/>
    </row>
    <row r="264" spans="3:7">
      <c r="C264" s="541"/>
      <c r="D264" s="541"/>
      <c r="E264" s="541"/>
      <c r="F264" s="541"/>
      <c r="G264" s="541"/>
    </row>
    <row r="265" spans="3:7">
      <c r="C265" s="541"/>
      <c r="D265" s="541"/>
      <c r="E265" s="541"/>
      <c r="F265" s="541"/>
      <c r="G265" s="541"/>
    </row>
    <row r="266" spans="3:7">
      <c r="C266" s="541"/>
      <c r="D266" s="541"/>
      <c r="E266" s="541"/>
      <c r="F266" s="541"/>
      <c r="G266" s="541"/>
    </row>
    <row r="267" spans="3:7">
      <c r="C267" s="541"/>
      <c r="D267" s="541"/>
      <c r="E267" s="541"/>
      <c r="F267" s="541"/>
      <c r="G267" s="541"/>
    </row>
    <row r="268" spans="3:7">
      <c r="C268" s="541"/>
      <c r="D268" s="541"/>
      <c r="E268" s="541"/>
      <c r="F268" s="541"/>
      <c r="G268" s="541"/>
    </row>
    <row r="269" spans="3:7">
      <c r="C269" s="541"/>
      <c r="D269" s="541"/>
      <c r="E269" s="541"/>
      <c r="F269" s="541"/>
      <c r="G269" s="541"/>
    </row>
    <row r="270" spans="3:7">
      <c r="C270" s="541"/>
      <c r="D270" s="541"/>
      <c r="E270" s="541"/>
      <c r="F270" s="541"/>
      <c r="G270" s="541"/>
    </row>
    <row r="271" spans="3:7">
      <c r="C271" s="541"/>
      <c r="D271" s="541"/>
      <c r="E271" s="541"/>
      <c r="F271" s="541"/>
      <c r="G271" s="541"/>
    </row>
    <row r="272" spans="3:7">
      <c r="C272" s="541"/>
      <c r="D272" s="541"/>
      <c r="E272" s="541"/>
      <c r="F272" s="541"/>
      <c r="G272" s="541"/>
    </row>
    <row r="273" spans="3:7">
      <c r="C273" s="541"/>
      <c r="D273" s="541"/>
      <c r="E273" s="541"/>
      <c r="F273" s="541"/>
      <c r="G273" s="541"/>
    </row>
    <row r="274" spans="3:7">
      <c r="C274" s="541"/>
      <c r="D274" s="541"/>
      <c r="E274" s="541"/>
      <c r="F274" s="541"/>
      <c r="G274" s="541"/>
    </row>
    <row r="275" spans="3:7">
      <c r="C275" s="541"/>
      <c r="D275" s="541"/>
      <c r="E275" s="541"/>
      <c r="F275" s="541"/>
      <c r="G275" s="541"/>
    </row>
    <row r="276" spans="3:7">
      <c r="C276" s="541"/>
      <c r="D276" s="541"/>
      <c r="E276" s="541"/>
      <c r="F276" s="541"/>
      <c r="G276" s="541"/>
    </row>
    <row r="277" spans="3:7">
      <c r="C277" s="541"/>
      <c r="D277" s="541"/>
      <c r="E277" s="541"/>
      <c r="F277" s="541"/>
      <c r="G277" s="541"/>
    </row>
    <row r="278" spans="3:7">
      <c r="C278" s="541"/>
      <c r="D278" s="541"/>
      <c r="E278" s="541"/>
      <c r="F278" s="541"/>
      <c r="G278" s="541"/>
    </row>
    <row r="279" spans="3:7">
      <c r="C279" s="541"/>
      <c r="D279" s="541"/>
      <c r="E279" s="541"/>
      <c r="F279" s="541"/>
      <c r="G279" s="541"/>
    </row>
    <row r="280" spans="3:7">
      <c r="C280" s="541"/>
      <c r="D280" s="541"/>
      <c r="E280" s="541"/>
      <c r="F280" s="541"/>
      <c r="G280" s="541"/>
    </row>
    <row r="281" spans="3:7">
      <c r="C281" s="541"/>
      <c r="D281" s="541"/>
      <c r="E281" s="541"/>
      <c r="F281" s="541"/>
      <c r="G281" s="541"/>
    </row>
    <row r="282" spans="3:7">
      <c r="C282" s="541"/>
      <c r="D282" s="541"/>
      <c r="E282" s="541"/>
      <c r="F282" s="541"/>
      <c r="G282" s="541"/>
    </row>
    <row r="283" spans="3:7">
      <c r="C283" s="541"/>
      <c r="D283" s="541"/>
      <c r="E283" s="541"/>
      <c r="F283" s="541"/>
      <c r="G283" s="541"/>
    </row>
    <row r="284" spans="3:7">
      <c r="C284" s="541"/>
      <c r="D284" s="541"/>
      <c r="E284" s="541"/>
      <c r="F284" s="541"/>
      <c r="G284" s="541"/>
    </row>
    <row r="285" spans="3:7">
      <c r="C285" s="541"/>
      <c r="D285" s="541"/>
      <c r="E285" s="541"/>
      <c r="F285" s="541"/>
      <c r="G285" s="541"/>
    </row>
    <row r="286" spans="3:7">
      <c r="C286" s="541"/>
      <c r="D286" s="541"/>
      <c r="E286" s="541"/>
      <c r="F286" s="541"/>
      <c r="G286" s="541"/>
    </row>
    <row r="287" spans="3:7">
      <c r="C287" s="541"/>
      <c r="D287" s="541"/>
      <c r="E287" s="541"/>
      <c r="F287" s="541"/>
      <c r="G287" s="541"/>
    </row>
    <row r="288" spans="3:7">
      <c r="C288" s="541"/>
      <c r="D288" s="541"/>
      <c r="E288" s="541"/>
      <c r="F288" s="541"/>
      <c r="G288" s="541"/>
    </row>
    <row r="289" spans="3:7">
      <c r="C289" s="541"/>
      <c r="D289" s="541"/>
      <c r="E289" s="541"/>
      <c r="F289" s="541"/>
      <c r="G289" s="541"/>
    </row>
    <row r="290" spans="3:7">
      <c r="C290" s="541"/>
      <c r="D290" s="541"/>
      <c r="E290" s="541"/>
      <c r="F290" s="541"/>
      <c r="G290" s="541"/>
    </row>
    <row r="291" spans="3:7">
      <c r="C291" s="541"/>
      <c r="D291" s="541"/>
      <c r="E291" s="541"/>
      <c r="F291" s="541"/>
      <c r="G291" s="541"/>
    </row>
    <row r="292" spans="3:7">
      <c r="C292" s="541"/>
      <c r="D292" s="541"/>
      <c r="E292" s="541"/>
      <c r="F292" s="541"/>
      <c r="G292" s="541"/>
    </row>
    <row r="293" spans="3:7">
      <c r="C293" s="541"/>
      <c r="D293" s="541"/>
      <c r="E293" s="541"/>
      <c r="F293" s="541"/>
      <c r="G293" s="541"/>
    </row>
    <row r="294" spans="3:7">
      <c r="C294" s="541"/>
      <c r="D294" s="541"/>
      <c r="E294" s="541"/>
      <c r="F294" s="541"/>
      <c r="G294" s="541"/>
    </row>
    <row r="295" spans="3:7">
      <c r="C295" s="541"/>
      <c r="D295" s="541"/>
      <c r="E295" s="541"/>
      <c r="F295" s="541"/>
      <c r="G295" s="541"/>
    </row>
    <row r="296" spans="3:7">
      <c r="C296" s="541"/>
      <c r="D296" s="541"/>
      <c r="E296" s="541"/>
      <c r="F296" s="541"/>
      <c r="G296" s="541"/>
    </row>
    <row r="297" spans="3:7">
      <c r="C297" s="541"/>
      <c r="D297" s="541"/>
      <c r="E297" s="541"/>
      <c r="F297" s="541"/>
      <c r="G297" s="541"/>
    </row>
    <row r="298" spans="3:7">
      <c r="C298" s="541"/>
      <c r="D298" s="541"/>
      <c r="E298" s="541"/>
      <c r="F298" s="541"/>
      <c r="G298" s="541"/>
    </row>
    <row r="299" spans="3:7">
      <c r="C299" s="541"/>
      <c r="D299" s="541"/>
      <c r="E299" s="541"/>
      <c r="F299" s="541"/>
      <c r="G299" s="541"/>
    </row>
    <row r="300" spans="3:7">
      <c r="C300" s="541"/>
      <c r="D300" s="541"/>
      <c r="E300" s="541"/>
      <c r="F300" s="541"/>
      <c r="G300" s="541"/>
    </row>
    <row r="301" spans="3:7">
      <c r="C301" s="541"/>
      <c r="D301" s="541"/>
      <c r="E301" s="541"/>
      <c r="F301" s="541"/>
      <c r="G301" s="541"/>
    </row>
    <row r="302" spans="3:7">
      <c r="C302" s="541"/>
      <c r="D302" s="541"/>
      <c r="E302" s="541"/>
      <c r="F302" s="541"/>
      <c r="G302" s="541"/>
    </row>
    <row r="303" spans="3:7">
      <c r="C303" s="541"/>
      <c r="D303" s="541"/>
      <c r="E303" s="541"/>
      <c r="F303" s="541"/>
      <c r="G303" s="541"/>
    </row>
    <row r="304" spans="3:7">
      <c r="C304" s="541"/>
      <c r="D304" s="541"/>
      <c r="E304" s="541"/>
      <c r="F304" s="541"/>
      <c r="G304" s="541"/>
    </row>
    <row r="305" spans="3:7">
      <c r="C305" s="541"/>
      <c r="D305" s="541"/>
      <c r="E305" s="541"/>
      <c r="F305" s="541"/>
      <c r="G305" s="541"/>
    </row>
    <row r="306" spans="3:7">
      <c r="C306" s="541"/>
      <c r="D306" s="541"/>
      <c r="E306" s="541"/>
      <c r="F306" s="541"/>
      <c r="G306" s="541"/>
    </row>
    <row r="307" spans="3:7">
      <c r="C307" s="541"/>
      <c r="D307" s="541"/>
      <c r="E307" s="541"/>
      <c r="F307" s="541"/>
      <c r="G307" s="541"/>
    </row>
    <row r="308" spans="3:7">
      <c r="C308" s="541"/>
      <c r="D308" s="541"/>
      <c r="E308" s="541"/>
      <c r="F308" s="541"/>
      <c r="G308" s="541"/>
    </row>
    <row r="309" spans="3:7">
      <c r="C309" s="541"/>
      <c r="D309" s="541"/>
      <c r="E309" s="541"/>
      <c r="F309" s="541"/>
      <c r="G309" s="541"/>
    </row>
    <row r="310" spans="3:7">
      <c r="C310" s="541"/>
      <c r="D310" s="541"/>
      <c r="E310" s="541"/>
      <c r="F310" s="541"/>
      <c r="G310" s="541"/>
    </row>
    <row r="311" spans="3:7">
      <c r="C311" s="541"/>
      <c r="D311" s="541"/>
      <c r="E311" s="541"/>
      <c r="F311" s="541"/>
      <c r="G311" s="541"/>
    </row>
    <row r="312" spans="3:7">
      <c r="C312" s="541"/>
      <c r="D312" s="541"/>
      <c r="E312" s="541"/>
      <c r="F312" s="541"/>
      <c r="G312" s="541"/>
    </row>
    <row r="313" spans="3:7">
      <c r="C313" s="541"/>
      <c r="D313" s="541"/>
      <c r="E313" s="541"/>
      <c r="F313" s="541"/>
      <c r="G313" s="541"/>
    </row>
    <row r="314" spans="3:7">
      <c r="C314" s="541"/>
      <c r="D314" s="541"/>
      <c r="E314" s="541"/>
      <c r="F314" s="541"/>
      <c r="G314" s="541"/>
    </row>
    <row r="315" spans="3:7">
      <c r="C315" s="541"/>
      <c r="D315" s="541"/>
      <c r="E315" s="541"/>
      <c r="F315" s="541"/>
      <c r="G315" s="541"/>
    </row>
    <row r="316" spans="3:7">
      <c r="C316" s="541"/>
      <c r="D316" s="541"/>
      <c r="E316" s="541"/>
      <c r="F316" s="541"/>
      <c r="G316" s="541"/>
    </row>
    <row r="317" spans="3:7">
      <c r="C317" s="541"/>
      <c r="D317" s="541"/>
      <c r="E317" s="541"/>
      <c r="F317" s="541"/>
      <c r="G317" s="541"/>
    </row>
    <row r="318" spans="3:7">
      <c r="C318" s="541"/>
      <c r="D318" s="541"/>
      <c r="E318" s="541"/>
      <c r="F318" s="541"/>
      <c r="G318" s="541"/>
    </row>
    <row r="319" spans="3:7">
      <c r="C319" s="541"/>
      <c r="D319" s="541"/>
      <c r="E319" s="541"/>
      <c r="F319" s="541"/>
      <c r="G319" s="541"/>
    </row>
    <row r="320" spans="3:7">
      <c r="C320" s="541"/>
      <c r="D320" s="541"/>
      <c r="E320" s="541"/>
      <c r="F320" s="541"/>
      <c r="G320" s="541"/>
    </row>
    <row r="321" spans="3:7">
      <c r="C321" s="541"/>
      <c r="D321" s="541"/>
      <c r="E321" s="541"/>
      <c r="F321" s="541"/>
      <c r="G321" s="541"/>
    </row>
    <row r="322" spans="3:7">
      <c r="C322" s="541"/>
      <c r="D322" s="541"/>
      <c r="E322" s="541"/>
      <c r="F322" s="541"/>
      <c r="G322" s="541"/>
    </row>
    <row r="323" spans="3:7">
      <c r="C323" s="541"/>
      <c r="D323" s="541"/>
      <c r="E323" s="541"/>
      <c r="F323" s="541"/>
      <c r="G323" s="541"/>
    </row>
    <row r="324" spans="3:7">
      <c r="C324" s="541"/>
      <c r="D324" s="541"/>
      <c r="E324" s="541"/>
      <c r="F324" s="541"/>
      <c r="G324" s="541"/>
    </row>
    <row r="325" spans="3:7">
      <c r="C325" s="541"/>
      <c r="D325" s="541"/>
      <c r="E325" s="541"/>
      <c r="F325" s="541"/>
      <c r="G325" s="541"/>
    </row>
    <row r="326" spans="3:7">
      <c r="C326" s="541"/>
      <c r="D326" s="541"/>
      <c r="E326" s="541"/>
      <c r="F326" s="541"/>
      <c r="G326" s="541"/>
    </row>
    <row r="327" spans="3:7">
      <c r="C327" s="541"/>
      <c r="D327" s="541"/>
      <c r="E327" s="541"/>
      <c r="F327" s="541"/>
      <c r="G327" s="541"/>
    </row>
    <row r="328" spans="3:7">
      <c r="C328" s="541"/>
      <c r="D328" s="541"/>
      <c r="E328" s="541"/>
      <c r="F328" s="541"/>
      <c r="G328" s="541"/>
    </row>
    <row r="329" spans="3:7">
      <c r="C329" s="541"/>
      <c r="D329" s="541"/>
      <c r="E329" s="541"/>
      <c r="F329" s="541"/>
      <c r="G329" s="541"/>
    </row>
    <row r="330" spans="3:7">
      <c r="C330" s="541"/>
      <c r="D330" s="541"/>
      <c r="E330" s="541"/>
      <c r="F330" s="541"/>
      <c r="G330" s="541"/>
    </row>
    <row r="331" spans="3:7">
      <c r="C331" s="541"/>
      <c r="D331" s="541"/>
      <c r="E331" s="541"/>
      <c r="F331" s="541"/>
      <c r="G331" s="541"/>
    </row>
    <row r="332" spans="3:7">
      <c r="C332" s="541"/>
      <c r="D332" s="541"/>
      <c r="E332" s="541"/>
      <c r="F332" s="541"/>
      <c r="G332" s="541"/>
    </row>
    <row r="333" spans="3:7">
      <c r="C333" s="541"/>
      <c r="D333" s="541"/>
      <c r="E333" s="541"/>
      <c r="F333" s="541"/>
      <c r="G333" s="541"/>
    </row>
    <row r="334" spans="3:7">
      <c r="C334" s="541"/>
      <c r="D334" s="541"/>
      <c r="E334" s="541"/>
      <c r="F334" s="541"/>
      <c r="G334" s="541"/>
    </row>
    <row r="335" spans="3:7">
      <c r="C335" s="541"/>
      <c r="D335" s="541"/>
      <c r="E335" s="541"/>
      <c r="F335" s="541"/>
      <c r="G335" s="541"/>
    </row>
    <row r="336" spans="3:7">
      <c r="C336" s="541"/>
      <c r="D336" s="541"/>
      <c r="E336" s="541"/>
      <c r="F336" s="541"/>
      <c r="G336" s="541"/>
    </row>
    <row r="337" spans="3:7">
      <c r="C337" s="541"/>
      <c r="D337" s="541"/>
      <c r="E337" s="541"/>
      <c r="F337" s="541"/>
      <c r="G337" s="541"/>
    </row>
    <row r="338" spans="3:7">
      <c r="C338" s="541"/>
      <c r="D338" s="541"/>
      <c r="E338" s="541"/>
      <c r="F338" s="541"/>
      <c r="G338" s="541"/>
    </row>
    <row r="339" spans="3:7">
      <c r="C339" s="541"/>
      <c r="D339" s="541"/>
      <c r="E339" s="541"/>
      <c r="F339" s="541"/>
      <c r="G339" s="541"/>
    </row>
    <row r="340" spans="3:7">
      <c r="C340" s="541"/>
      <c r="D340" s="541"/>
      <c r="E340" s="541"/>
      <c r="F340" s="541"/>
      <c r="G340" s="541"/>
    </row>
    <row r="341" spans="3:7">
      <c r="C341" s="541"/>
      <c r="D341" s="541"/>
      <c r="E341" s="541"/>
      <c r="F341" s="541"/>
      <c r="G341" s="541"/>
    </row>
    <row r="342" spans="3:7">
      <c r="C342" s="541"/>
      <c r="D342" s="541"/>
      <c r="E342" s="541"/>
      <c r="F342" s="541"/>
      <c r="G342" s="541"/>
    </row>
    <row r="343" spans="3:7">
      <c r="C343" s="541"/>
      <c r="D343" s="541"/>
      <c r="E343" s="541"/>
      <c r="F343" s="541"/>
      <c r="G343" s="541"/>
    </row>
    <row r="344" spans="3:7">
      <c r="C344" s="541"/>
      <c r="D344" s="541"/>
      <c r="E344" s="541"/>
      <c r="F344" s="541"/>
      <c r="G344" s="541"/>
    </row>
    <row r="345" spans="3:7">
      <c r="C345" s="541"/>
      <c r="D345" s="541"/>
      <c r="E345" s="541"/>
      <c r="F345" s="541"/>
      <c r="G345" s="541"/>
    </row>
    <row r="346" spans="3:7">
      <c r="C346" s="541"/>
      <c r="D346" s="541"/>
      <c r="E346" s="541"/>
      <c r="F346" s="541"/>
      <c r="G346" s="541"/>
    </row>
    <row r="347" spans="3:7">
      <c r="C347" s="541"/>
      <c r="D347" s="541"/>
      <c r="E347" s="541"/>
      <c r="F347" s="541"/>
      <c r="G347" s="541"/>
    </row>
    <row r="348" spans="3:7">
      <c r="C348" s="541"/>
      <c r="D348" s="541"/>
      <c r="E348" s="541"/>
      <c r="F348" s="541"/>
      <c r="G348" s="541"/>
    </row>
    <row r="349" spans="3:7">
      <c r="C349" s="541"/>
      <c r="D349" s="541"/>
      <c r="E349" s="541"/>
      <c r="F349" s="541"/>
      <c r="G349" s="541"/>
    </row>
    <row r="350" spans="3:7">
      <c r="C350" s="541"/>
      <c r="D350" s="541"/>
      <c r="E350" s="541"/>
      <c r="F350" s="541"/>
      <c r="G350" s="541"/>
    </row>
    <row r="351" spans="3:7">
      <c r="C351" s="541"/>
      <c r="D351" s="541"/>
      <c r="E351" s="541"/>
      <c r="F351" s="541"/>
      <c r="G351" s="541"/>
    </row>
    <row r="352" spans="3:7">
      <c r="C352" s="541"/>
      <c r="D352" s="541"/>
      <c r="E352" s="541"/>
      <c r="F352" s="541"/>
      <c r="G352" s="541"/>
    </row>
    <row r="353" spans="3:7">
      <c r="C353" s="541"/>
      <c r="D353" s="541"/>
      <c r="E353" s="541"/>
      <c r="F353" s="541"/>
      <c r="G353" s="541"/>
    </row>
    <row r="354" spans="3:7">
      <c r="C354" s="541"/>
      <c r="D354" s="541"/>
      <c r="E354" s="541"/>
      <c r="F354" s="541"/>
      <c r="G354" s="541"/>
    </row>
    <row r="355" spans="3:7">
      <c r="C355" s="541"/>
      <c r="D355" s="541"/>
      <c r="E355" s="541"/>
      <c r="F355" s="541"/>
      <c r="G355" s="541"/>
    </row>
    <row r="356" spans="3:7">
      <c r="C356" s="541"/>
      <c r="D356" s="541"/>
      <c r="E356" s="541"/>
      <c r="F356" s="541"/>
      <c r="G356" s="541"/>
    </row>
    <row r="357" spans="3:7">
      <c r="C357" s="541"/>
      <c r="D357" s="541"/>
      <c r="E357" s="541"/>
      <c r="F357" s="541"/>
      <c r="G357" s="541"/>
    </row>
    <row r="358" spans="3:7">
      <c r="C358" s="541"/>
      <c r="D358" s="541"/>
      <c r="E358" s="541"/>
      <c r="F358" s="541"/>
      <c r="G358" s="541"/>
    </row>
    <row r="359" spans="3:7">
      <c r="C359" s="541"/>
      <c r="D359" s="541"/>
      <c r="E359" s="541"/>
      <c r="F359" s="541"/>
      <c r="G359" s="541"/>
    </row>
    <row r="360" spans="3:7">
      <c r="C360" s="541"/>
      <c r="D360" s="541"/>
      <c r="E360" s="541"/>
      <c r="F360" s="541"/>
      <c r="G360" s="541"/>
    </row>
    <row r="361" spans="3:7">
      <c r="C361" s="541"/>
      <c r="D361" s="541"/>
      <c r="E361" s="541"/>
      <c r="F361" s="541"/>
      <c r="G361" s="541"/>
    </row>
    <row r="362" spans="3:7">
      <c r="C362" s="541"/>
      <c r="D362" s="541"/>
      <c r="E362" s="541"/>
      <c r="F362" s="541"/>
      <c r="G362" s="541"/>
    </row>
    <row r="363" spans="3:7">
      <c r="C363" s="541"/>
      <c r="D363" s="541"/>
      <c r="E363" s="541"/>
      <c r="F363" s="541"/>
      <c r="G363" s="541"/>
    </row>
    <row r="364" spans="3:7">
      <c r="C364" s="541"/>
      <c r="D364" s="541"/>
      <c r="E364" s="541"/>
      <c r="F364" s="541"/>
      <c r="G364" s="541"/>
    </row>
    <row r="365" spans="3:7">
      <c r="C365" s="541"/>
      <c r="D365" s="541"/>
      <c r="E365" s="541"/>
      <c r="F365" s="541"/>
      <c r="G365" s="541"/>
    </row>
    <row r="366" spans="3:7">
      <c r="C366" s="541"/>
      <c r="D366" s="541"/>
      <c r="E366" s="541"/>
      <c r="F366" s="541"/>
      <c r="G366" s="541"/>
    </row>
    <row r="367" spans="3:7">
      <c r="C367" s="541"/>
      <c r="D367" s="541"/>
      <c r="E367" s="541"/>
      <c r="F367" s="541"/>
      <c r="G367" s="541"/>
    </row>
    <row r="368" spans="3:7">
      <c r="C368" s="541"/>
      <c r="D368" s="541"/>
      <c r="E368" s="541"/>
      <c r="F368" s="541"/>
      <c r="G368" s="541"/>
    </row>
    <row r="369" spans="3:7">
      <c r="C369" s="541"/>
      <c r="D369" s="541"/>
      <c r="E369" s="541"/>
      <c r="F369" s="541"/>
      <c r="G369" s="541"/>
    </row>
    <row r="370" spans="3:7">
      <c r="C370" s="541"/>
      <c r="D370" s="541"/>
      <c r="E370" s="541"/>
      <c r="F370" s="541"/>
      <c r="G370" s="541"/>
    </row>
    <row r="371" spans="3:7">
      <c r="C371" s="541"/>
      <c r="D371" s="541"/>
      <c r="E371" s="541"/>
      <c r="F371" s="541"/>
      <c r="G371" s="541"/>
    </row>
    <row r="372" spans="3:7">
      <c r="C372" s="541"/>
      <c r="D372" s="541"/>
      <c r="E372" s="541"/>
      <c r="F372" s="541"/>
      <c r="G372" s="541"/>
    </row>
    <row r="373" spans="3:7">
      <c r="C373" s="541"/>
      <c r="D373" s="541"/>
      <c r="E373" s="541"/>
      <c r="F373" s="541"/>
      <c r="G373" s="541"/>
    </row>
    <row r="374" spans="3:7">
      <c r="C374" s="541"/>
      <c r="D374" s="541"/>
      <c r="E374" s="541"/>
      <c r="F374" s="541"/>
      <c r="G374" s="541"/>
    </row>
    <row r="375" spans="3:7">
      <c r="C375" s="541"/>
      <c r="D375" s="541"/>
      <c r="E375" s="541"/>
      <c r="F375" s="541"/>
      <c r="G375" s="541"/>
    </row>
    <row r="376" spans="3:7">
      <c r="C376" s="541"/>
      <c r="D376" s="541"/>
      <c r="E376" s="541"/>
      <c r="F376" s="541"/>
      <c r="G376" s="541"/>
    </row>
    <row r="377" spans="3:7">
      <c r="C377" s="541"/>
      <c r="D377" s="541"/>
      <c r="E377" s="541"/>
      <c r="F377" s="541"/>
      <c r="G377" s="541"/>
    </row>
    <row r="378" spans="3:7">
      <c r="C378" s="541"/>
      <c r="D378" s="541"/>
      <c r="E378" s="541"/>
      <c r="F378" s="541"/>
      <c r="G378" s="541"/>
    </row>
    <row r="379" spans="3:7">
      <c r="C379" s="541"/>
      <c r="D379" s="541"/>
      <c r="E379" s="541"/>
      <c r="F379" s="541"/>
      <c r="G379" s="541"/>
    </row>
    <row r="380" spans="3:7">
      <c r="C380" s="541"/>
      <c r="D380" s="541"/>
      <c r="E380" s="541"/>
      <c r="F380" s="541"/>
      <c r="G380" s="541"/>
    </row>
    <row r="381" spans="3:7">
      <c r="C381" s="541"/>
      <c r="D381" s="541"/>
      <c r="E381" s="541"/>
      <c r="F381" s="541"/>
      <c r="G381" s="541"/>
    </row>
    <row r="382" spans="3:7">
      <c r="C382" s="541"/>
      <c r="D382" s="541"/>
      <c r="E382" s="541"/>
      <c r="F382" s="541"/>
      <c r="G382" s="541"/>
    </row>
    <row r="383" spans="3:7">
      <c r="C383" s="541"/>
      <c r="D383" s="541"/>
      <c r="E383" s="541"/>
      <c r="F383" s="541"/>
      <c r="G383" s="541"/>
    </row>
    <row r="384" spans="3:7">
      <c r="C384" s="541"/>
      <c r="D384" s="541"/>
      <c r="E384" s="541"/>
      <c r="F384" s="541"/>
      <c r="G384" s="541"/>
    </row>
    <row r="385" spans="3:7">
      <c r="C385" s="541"/>
      <c r="D385" s="541"/>
      <c r="E385" s="541"/>
      <c r="F385" s="541"/>
      <c r="G385" s="541"/>
    </row>
    <row r="386" spans="3:7">
      <c r="C386" s="541"/>
      <c r="D386" s="541"/>
      <c r="E386" s="541"/>
      <c r="F386" s="541"/>
      <c r="G386" s="541"/>
    </row>
    <row r="387" spans="3:7">
      <c r="C387" s="541"/>
      <c r="D387" s="541"/>
      <c r="E387" s="541"/>
      <c r="F387" s="541"/>
      <c r="G387" s="541"/>
    </row>
    <row r="388" spans="3:7">
      <c r="C388" s="541"/>
      <c r="D388" s="541"/>
      <c r="E388" s="541"/>
      <c r="F388" s="541"/>
      <c r="G388" s="541"/>
    </row>
    <row r="389" spans="3:7">
      <c r="C389" s="541"/>
      <c r="D389" s="541"/>
      <c r="E389" s="541"/>
      <c r="F389" s="541"/>
      <c r="G389" s="541"/>
    </row>
    <row r="390" spans="3:7">
      <c r="C390" s="541"/>
      <c r="D390" s="541"/>
      <c r="E390" s="541"/>
      <c r="F390" s="541"/>
      <c r="G390" s="541"/>
    </row>
    <row r="391" spans="3:7">
      <c r="C391" s="541"/>
      <c r="D391" s="541"/>
      <c r="E391" s="541"/>
      <c r="F391" s="541"/>
      <c r="G391" s="541"/>
    </row>
    <row r="392" spans="3:7">
      <c r="C392" s="541"/>
      <c r="D392" s="541"/>
      <c r="E392" s="541"/>
      <c r="F392" s="541"/>
      <c r="G392" s="541"/>
    </row>
    <row r="393" spans="3:7">
      <c r="C393" s="541"/>
      <c r="D393" s="541"/>
      <c r="E393" s="541"/>
      <c r="F393" s="541"/>
      <c r="G393" s="541"/>
    </row>
    <row r="394" spans="3:7">
      <c r="C394" s="541"/>
      <c r="D394" s="541"/>
      <c r="E394" s="541"/>
      <c r="F394" s="541"/>
      <c r="G394" s="541"/>
    </row>
    <row r="395" spans="3:7">
      <c r="C395" s="541"/>
      <c r="D395" s="541"/>
      <c r="E395" s="541"/>
      <c r="F395" s="541"/>
      <c r="G395" s="541"/>
    </row>
    <row r="396" spans="3:7">
      <c r="C396" s="541"/>
      <c r="D396" s="541"/>
      <c r="E396" s="541"/>
      <c r="F396" s="541"/>
      <c r="G396" s="541"/>
    </row>
    <row r="397" spans="3:7">
      <c r="C397" s="541"/>
      <c r="D397" s="541"/>
      <c r="E397" s="541"/>
      <c r="F397" s="541"/>
      <c r="G397" s="541"/>
    </row>
    <row r="398" spans="3:7">
      <c r="C398" s="541"/>
      <c r="D398" s="541"/>
      <c r="E398" s="541"/>
      <c r="F398" s="541"/>
      <c r="G398" s="541"/>
    </row>
    <row r="399" spans="3:7">
      <c r="C399" s="541"/>
      <c r="D399" s="541"/>
      <c r="E399" s="541"/>
      <c r="F399" s="541"/>
      <c r="G399" s="541"/>
    </row>
    <row r="400" spans="3:7">
      <c r="C400" s="541"/>
      <c r="D400" s="541"/>
      <c r="E400" s="541"/>
      <c r="F400" s="541"/>
      <c r="G400" s="541"/>
    </row>
    <row r="401" spans="3:7">
      <c r="C401" s="541"/>
      <c r="D401" s="541"/>
      <c r="E401" s="541"/>
      <c r="F401" s="541"/>
      <c r="G401" s="541"/>
    </row>
    <row r="402" spans="3:7">
      <c r="C402" s="541"/>
      <c r="D402" s="541"/>
      <c r="E402" s="541"/>
      <c r="F402" s="541"/>
      <c r="G402" s="541"/>
    </row>
    <row r="403" spans="3:7">
      <c r="C403" s="541"/>
      <c r="D403" s="541"/>
      <c r="E403" s="541"/>
      <c r="F403" s="541"/>
      <c r="G403" s="541"/>
    </row>
    <row r="404" spans="3:7">
      <c r="C404" s="541"/>
      <c r="D404" s="541"/>
      <c r="E404" s="541"/>
      <c r="F404" s="541"/>
      <c r="G404" s="541"/>
    </row>
    <row r="405" spans="3:7">
      <c r="C405" s="541"/>
      <c r="D405" s="541"/>
      <c r="E405" s="541"/>
      <c r="F405" s="541"/>
      <c r="G405" s="541"/>
    </row>
    <row r="406" spans="3:7">
      <c r="C406" s="541"/>
      <c r="D406" s="541"/>
      <c r="E406" s="541"/>
      <c r="F406" s="541"/>
      <c r="G406" s="541"/>
    </row>
    <row r="407" spans="3:7">
      <c r="C407" s="541"/>
      <c r="D407" s="541"/>
      <c r="E407" s="541"/>
      <c r="F407" s="541"/>
      <c r="G407" s="541"/>
    </row>
    <row r="408" spans="3:7">
      <c r="C408" s="541"/>
      <c r="D408" s="541"/>
      <c r="E408" s="541"/>
      <c r="F408" s="541"/>
      <c r="G408" s="541"/>
    </row>
    <row r="409" spans="3:7">
      <c r="C409" s="541"/>
      <c r="D409" s="541"/>
      <c r="E409" s="541"/>
      <c r="F409" s="541"/>
      <c r="G409" s="541"/>
    </row>
    <row r="410" spans="3:7">
      <c r="C410" s="541"/>
      <c r="D410" s="541"/>
      <c r="E410" s="541"/>
      <c r="F410" s="541"/>
      <c r="G410" s="541"/>
    </row>
    <row r="411" spans="3:7">
      <c r="C411" s="541"/>
      <c r="D411" s="541"/>
      <c r="E411" s="541"/>
      <c r="F411" s="541"/>
      <c r="G411" s="541"/>
    </row>
    <row r="412" spans="3:7">
      <c r="C412" s="541"/>
      <c r="D412" s="541"/>
      <c r="E412" s="541"/>
      <c r="F412" s="541"/>
      <c r="G412" s="541"/>
    </row>
    <row r="413" spans="3:7">
      <c r="C413" s="541"/>
      <c r="D413" s="541"/>
      <c r="E413" s="541"/>
      <c r="F413" s="541"/>
      <c r="G413" s="541"/>
    </row>
    <row r="414" spans="3:7">
      <c r="C414" s="541"/>
      <c r="D414" s="541"/>
      <c r="E414" s="541"/>
      <c r="F414" s="541"/>
      <c r="G414" s="541"/>
    </row>
    <row r="415" spans="3:7">
      <c r="C415" s="541"/>
      <c r="D415" s="541"/>
      <c r="E415" s="541"/>
      <c r="F415" s="541"/>
      <c r="G415" s="541"/>
    </row>
    <row r="416" spans="3:7">
      <c r="C416" s="541"/>
      <c r="D416" s="541"/>
      <c r="E416" s="541"/>
      <c r="F416" s="541"/>
      <c r="G416" s="541"/>
    </row>
    <row r="417" spans="3:7">
      <c r="C417" s="541"/>
      <c r="D417" s="541"/>
      <c r="E417" s="541"/>
      <c r="F417" s="541"/>
      <c r="G417" s="541"/>
    </row>
    <row r="418" spans="3:7">
      <c r="C418" s="541"/>
      <c r="D418" s="541"/>
      <c r="E418" s="541"/>
      <c r="F418" s="541"/>
      <c r="G418" s="541"/>
    </row>
    <row r="419" spans="3:7">
      <c r="C419" s="541"/>
      <c r="D419" s="541"/>
      <c r="E419" s="541"/>
      <c r="F419" s="541"/>
      <c r="G419" s="541"/>
    </row>
    <row r="420" spans="3:7">
      <c r="C420" s="541"/>
      <c r="D420" s="541"/>
      <c r="E420" s="541"/>
      <c r="F420" s="541"/>
      <c r="G420" s="541"/>
    </row>
    <row r="421" spans="3:7">
      <c r="C421" s="541"/>
      <c r="D421" s="541"/>
      <c r="E421" s="541"/>
      <c r="F421" s="541"/>
      <c r="G421" s="541"/>
    </row>
    <row r="422" spans="3:7">
      <c r="C422" s="541"/>
      <c r="D422" s="541"/>
      <c r="E422" s="541"/>
      <c r="F422" s="541"/>
      <c r="G422" s="541"/>
    </row>
    <row r="423" spans="3:7">
      <c r="C423" s="541"/>
      <c r="D423" s="541"/>
      <c r="E423" s="541"/>
      <c r="F423" s="541"/>
      <c r="G423" s="541"/>
    </row>
    <row r="424" spans="3:7">
      <c r="C424" s="541"/>
      <c r="D424" s="541"/>
      <c r="E424" s="541"/>
      <c r="F424" s="541"/>
      <c r="G424" s="541"/>
    </row>
    <row r="425" spans="3:7">
      <c r="C425" s="541"/>
      <c r="D425" s="541"/>
      <c r="E425" s="541"/>
      <c r="F425" s="541"/>
      <c r="G425" s="541"/>
    </row>
    <row r="426" spans="3:7">
      <c r="C426" s="541"/>
      <c r="D426" s="541"/>
      <c r="E426" s="541"/>
      <c r="F426" s="541"/>
      <c r="G426" s="541"/>
    </row>
    <row r="427" spans="3:7">
      <c r="C427" s="541"/>
      <c r="D427" s="541"/>
      <c r="E427" s="541"/>
      <c r="F427" s="541"/>
      <c r="G427" s="541"/>
    </row>
    <row r="428" spans="3:7">
      <c r="C428" s="541"/>
      <c r="D428" s="541"/>
      <c r="E428" s="541"/>
      <c r="F428" s="541"/>
      <c r="G428" s="541"/>
    </row>
    <row r="429" spans="3:7">
      <c r="C429" s="541"/>
      <c r="D429" s="541"/>
      <c r="E429" s="541"/>
      <c r="F429" s="541"/>
      <c r="G429" s="541"/>
    </row>
    <row r="430" spans="3:7">
      <c r="C430" s="541"/>
      <c r="D430" s="541"/>
      <c r="E430" s="541"/>
      <c r="F430" s="541"/>
      <c r="G430" s="541"/>
    </row>
    <row r="431" spans="3:7">
      <c r="C431" s="541"/>
      <c r="D431" s="541"/>
      <c r="E431" s="541"/>
      <c r="F431" s="541"/>
      <c r="G431" s="541"/>
    </row>
    <row r="432" spans="3:7">
      <c r="C432" s="541"/>
      <c r="D432" s="541"/>
      <c r="E432" s="541"/>
      <c r="F432" s="541"/>
      <c r="G432" s="541"/>
    </row>
    <row r="433" spans="3:7">
      <c r="C433" s="541"/>
      <c r="D433" s="541"/>
      <c r="E433" s="541"/>
      <c r="F433" s="541"/>
      <c r="G433" s="541"/>
    </row>
    <row r="434" spans="3:7">
      <c r="C434" s="541"/>
      <c r="D434" s="541"/>
      <c r="E434" s="541"/>
      <c r="F434" s="541"/>
      <c r="G434" s="541"/>
    </row>
    <row r="435" spans="3:7">
      <c r="C435" s="541"/>
      <c r="D435" s="541"/>
      <c r="E435" s="541"/>
      <c r="F435" s="541"/>
      <c r="G435" s="541"/>
    </row>
    <row r="436" spans="3:7">
      <c r="C436" s="541"/>
      <c r="D436" s="541"/>
      <c r="E436" s="541"/>
      <c r="F436" s="541"/>
      <c r="G436" s="541"/>
    </row>
    <row r="437" spans="3:7">
      <c r="C437" s="541"/>
      <c r="D437" s="541"/>
      <c r="E437" s="541"/>
      <c r="F437" s="541"/>
      <c r="G437" s="541"/>
    </row>
    <row r="438" spans="3:7">
      <c r="C438" s="541"/>
      <c r="D438" s="541"/>
      <c r="E438" s="541"/>
      <c r="F438" s="541"/>
      <c r="G438" s="541"/>
    </row>
    <row r="439" spans="3:7">
      <c r="C439" s="541"/>
      <c r="D439" s="541"/>
      <c r="E439" s="541"/>
      <c r="F439" s="541"/>
      <c r="G439" s="541"/>
    </row>
    <row r="440" spans="3:7">
      <c r="C440" s="541"/>
      <c r="D440" s="541"/>
      <c r="E440" s="541"/>
      <c r="F440" s="541"/>
      <c r="G440" s="541"/>
    </row>
    <row r="441" spans="3:7">
      <c r="C441" s="541"/>
      <c r="D441" s="541"/>
      <c r="E441" s="541"/>
      <c r="F441" s="541"/>
      <c r="G441" s="541"/>
    </row>
    <row r="442" spans="3:7">
      <c r="C442" s="541"/>
      <c r="D442" s="541"/>
      <c r="E442" s="541"/>
      <c r="F442" s="541"/>
      <c r="G442" s="541"/>
    </row>
    <row r="443" spans="3:7">
      <c r="C443" s="541"/>
      <c r="D443" s="541"/>
      <c r="E443" s="541"/>
      <c r="F443" s="541"/>
      <c r="G443" s="541"/>
    </row>
    <row r="444" spans="3:7">
      <c r="C444" s="541"/>
      <c r="D444" s="541"/>
      <c r="E444" s="541"/>
      <c r="F444" s="541"/>
      <c r="G444" s="541"/>
    </row>
    <row r="445" spans="3:7">
      <c r="C445" s="541"/>
      <c r="D445" s="541"/>
      <c r="E445" s="541"/>
      <c r="F445" s="541"/>
      <c r="G445" s="541"/>
    </row>
    <row r="446" spans="3:7">
      <c r="C446" s="541"/>
      <c r="D446" s="541"/>
      <c r="E446" s="541"/>
      <c r="F446" s="541"/>
      <c r="G446" s="541"/>
    </row>
    <row r="447" spans="3:7">
      <c r="C447" s="541"/>
      <c r="D447" s="541"/>
      <c r="E447" s="541"/>
      <c r="F447" s="541"/>
      <c r="G447" s="541"/>
    </row>
    <row r="448" spans="3:7">
      <c r="C448" s="541"/>
      <c r="D448" s="541"/>
      <c r="E448" s="541"/>
      <c r="F448" s="541"/>
      <c r="G448" s="541"/>
    </row>
    <row r="449" spans="3:7">
      <c r="C449" s="541"/>
      <c r="D449" s="541"/>
      <c r="E449" s="541"/>
      <c r="F449" s="541"/>
      <c r="G449" s="541"/>
    </row>
    <row r="450" spans="3:7">
      <c r="C450" s="541"/>
      <c r="D450" s="541"/>
      <c r="E450" s="541"/>
      <c r="F450" s="541"/>
      <c r="G450" s="541"/>
    </row>
    <row r="451" spans="3:7">
      <c r="C451" s="541"/>
      <c r="D451" s="541"/>
      <c r="E451" s="541"/>
      <c r="F451" s="541"/>
      <c r="G451" s="541"/>
    </row>
    <row r="452" spans="3:7">
      <c r="C452" s="541"/>
      <c r="D452" s="541"/>
      <c r="E452" s="541"/>
      <c r="F452" s="541"/>
      <c r="G452" s="541"/>
    </row>
    <row r="453" spans="3:7">
      <c r="C453" s="541"/>
      <c r="D453" s="541"/>
      <c r="E453" s="541"/>
      <c r="F453" s="541"/>
      <c r="G453" s="541"/>
    </row>
    <row r="454" spans="3:7">
      <c r="C454" s="541"/>
      <c r="D454" s="541"/>
      <c r="E454" s="541"/>
      <c r="F454" s="541"/>
      <c r="G454" s="541"/>
    </row>
    <row r="455" spans="3:7">
      <c r="C455" s="541"/>
      <c r="D455" s="541"/>
      <c r="E455" s="541"/>
      <c r="F455" s="541"/>
      <c r="G455" s="541"/>
    </row>
    <row r="456" spans="3:7">
      <c r="C456" s="541"/>
      <c r="D456" s="541"/>
      <c r="E456" s="541"/>
      <c r="F456" s="541"/>
      <c r="G456" s="541"/>
    </row>
    <row r="457" spans="3:7">
      <c r="C457" s="541"/>
      <c r="D457" s="541"/>
      <c r="E457" s="541"/>
      <c r="F457" s="541"/>
      <c r="G457" s="541"/>
    </row>
    <row r="458" spans="3:7">
      <c r="C458" s="541"/>
      <c r="D458" s="541"/>
      <c r="E458" s="541"/>
      <c r="F458" s="541"/>
      <c r="G458" s="541"/>
    </row>
    <row r="459" spans="3:7">
      <c r="C459" s="541"/>
      <c r="D459" s="541"/>
      <c r="E459" s="541"/>
      <c r="F459" s="541"/>
      <c r="G459" s="541"/>
    </row>
    <row r="460" spans="3:7">
      <c r="C460" s="541"/>
      <c r="D460" s="541"/>
      <c r="E460" s="541"/>
      <c r="F460" s="541"/>
      <c r="G460" s="541"/>
    </row>
    <row r="461" spans="3:7">
      <c r="C461" s="541"/>
      <c r="D461" s="541"/>
      <c r="E461" s="541"/>
      <c r="F461" s="541"/>
      <c r="G461" s="541"/>
    </row>
    <row r="462" spans="3:7">
      <c r="C462" s="541"/>
      <c r="D462" s="541"/>
      <c r="E462" s="541"/>
      <c r="F462" s="541"/>
      <c r="G462" s="541"/>
    </row>
    <row r="463" spans="3:7">
      <c r="C463" s="541"/>
      <c r="D463" s="541"/>
      <c r="E463" s="541"/>
      <c r="F463" s="541"/>
      <c r="G463" s="541"/>
    </row>
    <row r="464" spans="3:7">
      <c r="C464" s="541"/>
      <c r="D464" s="541"/>
      <c r="E464" s="541"/>
      <c r="F464" s="541"/>
      <c r="G464" s="541"/>
    </row>
    <row r="465" spans="3:7">
      <c r="C465" s="541"/>
      <c r="D465" s="541"/>
      <c r="E465" s="541"/>
      <c r="F465" s="541"/>
      <c r="G465" s="541"/>
    </row>
    <row r="466" spans="3:7">
      <c r="C466" s="541"/>
      <c r="D466" s="541"/>
      <c r="E466" s="541"/>
      <c r="F466" s="541"/>
      <c r="G466" s="541"/>
    </row>
    <row r="467" spans="3:7">
      <c r="C467" s="541"/>
      <c r="D467" s="541"/>
      <c r="E467" s="541"/>
      <c r="F467" s="541"/>
      <c r="G467" s="541"/>
    </row>
    <row r="468" spans="3:7">
      <c r="C468" s="541"/>
      <c r="D468" s="541"/>
      <c r="E468" s="541"/>
      <c r="F468" s="541"/>
      <c r="G468" s="541"/>
    </row>
    <row r="469" spans="3:7">
      <c r="C469" s="541"/>
      <c r="D469" s="541"/>
      <c r="E469" s="541"/>
      <c r="F469" s="541"/>
      <c r="G469" s="541"/>
    </row>
    <row r="470" spans="3:7">
      <c r="C470" s="541"/>
      <c r="D470" s="541"/>
      <c r="E470" s="541"/>
      <c r="F470" s="541"/>
      <c r="G470" s="541"/>
    </row>
    <row r="471" spans="3:7">
      <c r="C471" s="541"/>
      <c r="D471" s="541"/>
      <c r="E471" s="541"/>
      <c r="F471" s="541"/>
      <c r="G471" s="541"/>
    </row>
    <row r="472" spans="3:7">
      <c r="C472" s="541"/>
      <c r="D472" s="541"/>
      <c r="E472" s="541"/>
      <c r="F472" s="541"/>
      <c r="G472" s="541"/>
    </row>
    <row r="473" spans="3:7">
      <c r="C473" s="541"/>
      <c r="D473" s="541"/>
      <c r="E473" s="541"/>
      <c r="F473" s="541"/>
      <c r="G473" s="541"/>
    </row>
    <row r="474" spans="3:7">
      <c r="C474" s="541"/>
      <c r="D474" s="541"/>
      <c r="E474" s="541"/>
      <c r="F474" s="541"/>
      <c r="G474" s="541"/>
    </row>
    <row r="475" spans="3:7">
      <c r="C475" s="541"/>
      <c r="D475" s="541"/>
      <c r="E475" s="541"/>
      <c r="F475" s="541"/>
      <c r="G475" s="541"/>
    </row>
    <row r="476" spans="3:7">
      <c r="C476" s="541"/>
      <c r="D476" s="541"/>
      <c r="E476" s="541"/>
      <c r="F476" s="541"/>
      <c r="G476" s="541"/>
    </row>
    <row r="477" spans="3:7">
      <c r="C477" s="541"/>
      <c r="D477" s="541"/>
      <c r="E477" s="541"/>
      <c r="F477" s="541"/>
      <c r="G477" s="541"/>
    </row>
    <row r="478" spans="3:7">
      <c r="C478" s="541"/>
      <c r="D478" s="541"/>
      <c r="E478" s="541"/>
      <c r="F478" s="541"/>
      <c r="G478" s="541"/>
    </row>
    <row r="479" spans="3:7">
      <c r="C479" s="541"/>
      <c r="D479" s="541"/>
      <c r="E479" s="541"/>
      <c r="F479" s="541"/>
      <c r="G479" s="541"/>
    </row>
    <row r="480" spans="3:7">
      <c r="C480" s="541"/>
      <c r="D480" s="541"/>
      <c r="E480" s="541"/>
      <c r="F480" s="541"/>
      <c r="G480" s="541"/>
    </row>
    <row r="481" spans="3:7">
      <c r="C481" s="541"/>
      <c r="D481" s="541"/>
      <c r="E481" s="541"/>
      <c r="F481" s="541"/>
      <c r="G481" s="541"/>
    </row>
    <row r="482" spans="3:7">
      <c r="C482" s="541"/>
      <c r="D482" s="541"/>
      <c r="E482" s="541"/>
      <c r="F482" s="541"/>
      <c r="G482" s="541"/>
    </row>
    <row r="483" spans="3:7">
      <c r="C483" s="541"/>
      <c r="D483" s="541"/>
      <c r="E483" s="541"/>
      <c r="F483" s="541"/>
      <c r="G483" s="541"/>
    </row>
    <row r="484" spans="3:7">
      <c r="C484" s="541"/>
      <c r="D484" s="541"/>
      <c r="E484" s="541"/>
      <c r="F484" s="541"/>
      <c r="G484" s="541"/>
    </row>
    <row r="485" spans="3:7">
      <c r="C485" s="541"/>
      <c r="D485" s="541"/>
      <c r="E485" s="541"/>
      <c r="F485" s="541"/>
      <c r="G485" s="541"/>
    </row>
    <row r="486" spans="3:7">
      <c r="C486" s="541"/>
      <c r="D486" s="541"/>
      <c r="E486" s="541"/>
      <c r="F486" s="541"/>
      <c r="G486" s="541"/>
    </row>
    <row r="487" spans="3:7">
      <c r="C487" s="541"/>
      <c r="D487" s="541"/>
      <c r="E487" s="541"/>
      <c r="F487" s="541"/>
      <c r="G487" s="541"/>
    </row>
    <row r="488" spans="3:7">
      <c r="C488" s="541"/>
      <c r="D488" s="541"/>
      <c r="E488" s="541"/>
      <c r="F488" s="541"/>
      <c r="G488" s="541"/>
    </row>
    <row r="489" spans="3:7">
      <c r="C489" s="541"/>
      <c r="D489" s="541"/>
      <c r="E489" s="541"/>
      <c r="F489" s="541"/>
      <c r="G489" s="541"/>
    </row>
    <row r="490" spans="3:7">
      <c r="C490" s="541"/>
      <c r="D490" s="541"/>
      <c r="E490" s="541"/>
      <c r="F490" s="541"/>
      <c r="G490" s="541"/>
    </row>
    <row r="491" spans="3:7">
      <c r="C491" s="541"/>
      <c r="D491" s="541"/>
      <c r="E491" s="541"/>
      <c r="F491" s="541"/>
      <c r="G491" s="541"/>
    </row>
    <row r="492" spans="3:7">
      <c r="C492" s="541"/>
      <c r="D492" s="541"/>
      <c r="E492" s="541"/>
      <c r="F492" s="541"/>
      <c r="G492" s="541"/>
    </row>
    <row r="493" spans="3:7">
      <c r="C493" s="541"/>
      <c r="D493" s="541"/>
      <c r="E493" s="541"/>
      <c r="F493" s="541"/>
      <c r="G493" s="541"/>
    </row>
    <row r="494" spans="3:7">
      <c r="C494" s="541"/>
      <c r="D494" s="541"/>
      <c r="E494" s="541"/>
      <c r="F494" s="541"/>
      <c r="G494" s="541"/>
    </row>
    <row r="495" spans="3:7">
      <c r="C495" s="541"/>
      <c r="D495" s="541"/>
      <c r="E495" s="541"/>
      <c r="F495" s="541"/>
      <c r="G495" s="541"/>
    </row>
    <row r="496" spans="3:7">
      <c r="C496" s="541"/>
      <c r="D496" s="541"/>
      <c r="E496" s="541"/>
      <c r="F496" s="541"/>
      <c r="G496" s="541"/>
    </row>
    <row r="497" spans="3:7">
      <c r="C497" s="541"/>
      <c r="D497" s="541"/>
      <c r="E497" s="541"/>
      <c r="F497" s="541"/>
      <c r="G497" s="541"/>
    </row>
    <row r="498" spans="3:7">
      <c r="C498" s="541"/>
      <c r="D498" s="541"/>
      <c r="E498" s="541"/>
      <c r="F498" s="541"/>
      <c r="G498" s="541"/>
    </row>
    <row r="499" spans="3:7">
      <c r="C499" s="541"/>
      <c r="D499" s="541"/>
      <c r="E499" s="541"/>
      <c r="F499" s="541"/>
      <c r="G499" s="541"/>
    </row>
    <row r="500" spans="3:7">
      <c r="C500" s="541"/>
      <c r="D500" s="541"/>
      <c r="E500" s="541"/>
      <c r="F500" s="541"/>
      <c r="G500" s="541"/>
    </row>
    <row r="501" spans="3:7">
      <c r="C501" s="541"/>
      <c r="D501" s="541"/>
      <c r="E501" s="541"/>
      <c r="F501" s="541"/>
      <c r="G501" s="541"/>
    </row>
    <row r="502" spans="3:7">
      <c r="C502" s="541"/>
      <c r="D502" s="541"/>
      <c r="E502" s="541"/>
      <c r="F502" s="541"/>
      <c r="G502" s="541"/>
    </row>
    <row r="503" spans="3:7">
      <c r="C503" s="541"/>
      <c r="D503" s="541"/>
      <c r="E503" s="541"/>
      <c r="F503" s="541"/>
      <c r="G503" s="541"/>
    </row>
    <row r="504" spans="3:7">
      <c r="C504" s="541"/>
      <c r="D504" s="541"/>
      <c r="E504" s="541"/>
      <c r="F504" s="541"/>
      <c r="G504" s="541"/>
    </row>
    <row r="505" spans="3:7">
      <c r="C505" s="541"/>
      <c r="D505" s="541"/>
      <c r="E505" s="541"/>
      <c r="F505" s="541"/>
      <c r="G505" s="541"/>
    </row>
    <row r="506" spans="3:7">
      <c r="C506" s="541"/>
      <c r="D506" s="541"/>
      <c r="E506" s="541"/>
      <c r="F506" s="541"/>
      <c r="G506" s="541"/>
    </row>
    <row r="507" spans="3:7">
      <c r="C507" s="541"/>
      <c r="D507" s="541"/>
      <c r="E507" s="541"/>
      <c r="F507" s="541"/>
      <c r="G507" s="541"/>
    </row>
    <row r="508" spans="3:7">
      <c r="C508" s="541"/>
      <c r="D508" s="541"/>
      <c r="E508" s="541"/>
      <c r="F508" s="541"/>
      <c r="G508" s="541"/>
    </row>
    <row r="509" spans="3:7">
      <c r="C509" s="541"/>
      <c r="D509" s="541"/>
      <c r="E509" s="541"/>
      <c r="F509" s="541"/>
      <c r="G509" s="541"/>
    </row>
    <row r="510" spans="3:7">
      <c r="C510" s="541"/>
      <c r="D510" s="541"/>
      <c r="E510" s="541"/>
      <c r="F510" s="541"/>
      <c r="G510" s="541"/>
    </row>
    <row r="511" spans="3:7">
      <c r="C511" s="541"/>
      <c r="D511" s="541"/>
      <c r="E511" s="541"/>
      <c r="F511" s="541"/>
      <c r="G511" s="541"/>
    </row>
    <row r="512" spans="3:7">
      <c r="C512" s="541"/>
      <c r="D512" s="541"/>
      <c r="E512" s="541"/>
      <c r="F512" s="541"/>
      <c r="G512" s="541"/>
    </row>
    <row r="513" spans="3:7">
      <c r="C513" s="541"/>
      <c r="D513" s="541"/>
      <c r="E513" s="541"/>
      <c r="F513" s="541"/>
      <c r="G513" s="541"/>
    </row>
    <row r="514" spans="3:7">
      <c r="C514" s="541"/>
      <c r="D514" s="541"/>
      <c r="E514" s="541"/>
      <c r="F514" s="541"/>
      <c r="G514" s="541"/>
    </row>
    <row r="515" spans="3:7">
      <c r="C515" s="541"/>
      <c r="D515" s="541"/>
      <c r="E515" s="541"/>
      <c r="F515" s="541"/>
      <c r="G515" s="541"/>
    </row>
    <row r="516" spans="3:7">
      <c r="C516" s="541"/>
      <c r="D516" s="541"/>
      <c r="E516" s="541"/>
      <c r="F516" s="541"/>
      <c r="G516" s="541"/>
    </row>
    <row r="517" spans="3:7">
      <c r="C517" s="541"/>
      <c r="D517" s="541"/>
      <c r="E517" s="541"/>
      <c r="F517" s="541"/>
      <c r="G517" s="541"/>
    </row>
    <row r="518" spans="3:7">
      <c r="C518" s="541"/>
      <c r="D518" s="541"/>
      <c r="E518" s="541"/>
      <c r="F518" s="541"/>
      <c r="G518" s="541"/>
    </row>
    <row r="519" spans="3:7">
      <c r="C519" s="541"/>
      <c r="D519" s="541"/>
      <c r="E519" s="541"/>
      <c r="F519" s="541"/>
      <c r="G519" s="541"/>
    </row>
    <row r="520" spans="3:7">
      <c r="C520" s="541"/>
      <c r="D520" s="541"/>
      <c r="E520" s="541"/>
      <c r="F520" s="541"/>
      <c r="G520" s="541"/>
    </row>
    <row r="521" spans="3:7">
      <c r="C521" s="541"/>
      <c r="D521" s="541"/>
      <c r="E521" s="541"/>
      <c r="F521" s="541"/>
      <c r="G521" s="541"/>
    </row>
    <row r="522" spans="3:7">
      <c r="C522" s="541"/>
      <c r="D522" s="541"/>
      <c r="E522" s="541"/>
      <c r="F522" s="541"/>
      <c r="G522" s="541"/>
    </row>
    <row r="523" spans="3:7">
      <c r="C523" s="541"/>
      <c r="D523" s="541"/>
      <c r="E523" s="541"/>
      <c r="F523" s="541"/>
      <c r="G523" s="541"/>
    </row>
    <row r="524" spans="3:7">
      <c r="C524" s="541"/>
      <c r="D524" s="541"/>
      <c r="E524" s="541"/>
      <c r="F524" s="541"/>
      <c r="G524" s="541"/>
    </row>
    <row r="525" spans="3:7">
      <c r="C525" s="541"/>
      <c r="D525" s="541"/>
      <c r="E525" s="541"/>
      <c r="F525" s="541"/>
      <c r="G525" s="541"/>
    </row>
    <row r="526" spans="3:7">
      <c r="C526" s="541"/>
      <c r="D526" s="541"/>
      <c r="E526" s="541"/>
      <c r="F526" s="541"/>
      <c r="G526" s="541"/>
    </row>
    <row r="527" spans="3:7">
      <c r="C527" s="541"/>
      <c r="D527" s="541"/>
      <c r="E527" s="541"/>
      <c r="F527" s="541"/>
      <c r="G527" s="541"/>
    </row>
    <row r="528" spans="3:7">
      <c r="C528" s="541"/>
      <c r="D528" s="541"/>
      <c r="E528" s="541"/>
      <c r="F528" s="541"/>
      <c r="G528" s="541"/>
    </row>
    <row r="529" spans="3:7">
      <c r="C529" s="541"/>
      <c r="D529" s="541"/>
      <c r="E529" s="541"/>
      <c r="F529" s="541"/>
      <c r="G529" s="541"/>
    </row>
    <row r="530" spans="3:7">
      <c r="C530" s="541"/>
      <c r="D530" s="541"/>
      <c r="E530" s="541"/>
      <c r="F530" s="541"/>
      <c r="G530" s="541"/>
    </row>
    <row r="531" spans="3:7">
      <c r="C531" s="541"/>
      <c r="D531" s="541"/>
      <c r="E531" s="541"/>
      <c r="F531" s="541"/>
      <c r="G531" s="541"/>
    </row>
    <row r="532" spans="3:7">
      <c r="C532" s="541"/>
      <c r="D532" s="541"/>
      <c r="E532" s="541"/>
      <c r="F532" s="541"/>
      <c r="G532" s="541"/>
    </row>
    <row r="533" spans="3:7">
      <c r="C533" s="541"/>
      <c r="D533" s="541"/>
      <c r="E533" s="541"/>
      <c r="F533" s="541"/>
      <c r="G533" s="541"/>
    </row>
    <row r="534" spans="3:7">
      <c r="C534" s="541"/>
      <c r="D534" s="541"/>
      <c r="E534" s="541"/>
      <c r="F534" s="541"/>
      <c r="G534" s="541"/>
    </row>
    <row r="535" spans="3:7">
      <c r="C535" s="541"/>
      <c r="D535" s="541"/>
      <c r="E535" s="541"/>
      <c r="F535" s="541"/>
      <c r="G535" s="541"/>
    </row>
    <row r="536" spans="3:7">
      <c r="C536" s="541"/>
      <c r="D536" s="541"/>
      <c r="E536" s="541"/>
      <c r="F536" s="541"/>
      <c r="G536" s="541"/>
    </row>
    <row r="537" spans="3:7">
      <c r="C537" s="541"/>
      <c r="D537" s="541"/>
      <c r="E537" s="541"/>
      <c r="F537" s="541"/>
      <c r="G537" s="541"/>
    </row>
    <row r="538" spans="3:7">
      <c r="C538" s="541"/>
      <c r="D538" s="541"/>
      <c r="E538" s="541"/>
      <c r="F538" s="541"/>
      <c r="G538" s="541"/>
    </row>
    <row r="539" spans="3:7">
      <c r="C539" s="541"/>
      <c r="D539" s="541"/>
      <c r="E539" s="541"/>
      <c r="F539" s="541"/>
      <c r="G539" s="541"/>
    </row>
    <row r="540" spans="3:7">
      <c r="C540" s="541"/>
      <c r="D540" s="541"/>
      <c r="E540" s="541"/>
      <c r="F540" s="541"/>
      <c r="G540" s="541"/>
    </row>
    <row r="541" spans="3:7">
      <c r="C541" s="541"/>
      <c r="D541" s="541"/>
      <c r="E541" s="541"/>
      <c r="F541" s="541"/>
      <c r="G541" s="541"/>
    </row>
    <row r="542" spans="3:7">
      <c r="C542" s="541"/>
      <c r="D542" s="541"/>
      <c r="E542" s="541"/>
      <c r="F542" s="541"/>
      <c r="G542" s="541"/>
    </row>
    <row r="543" spans="3:7">
      <c r="C543" s="541"/>
      <c r="D543" s="541"/>
      <c r="E543" s="541"/>
      <c r="F543" s="541"/>
      <c r="G543" s="541"/>
    </row>
    <row r="544" spans="3:7">
      <c r="C544" s="541"/>
      <c r="D544" s="541"/>
      <c r="E544" s="541"/>
      <c r="F544" s="541"/>
      <c r="G544" s="541"/>
    </row>
    <row r="545" spans="3:7">
      <c r="C545" s="541"/>
      <c r="D545" s="541"/>
      <c r="E545" s="541"/>
      <c r="F545" s="541"/>
      <c r="G545" s="541"/>
    </row>
    <row r="546" spans="3:7">
      <c r="C546" s="541"/>
      <c r="D546" s="541"/>
      <c r="E546" s="541"/>
      <c r="F546" s="541"/>
      <c r="G546" s="541"/>
    </row>
    <row r="547" spans="3:7">
      <c r="C547" s="541"/>
      <c r="D547" s="541"/>
      <c r="E547" s="541"/>
      <c r="F547" s="541"/>
      <c r="G547" s="541"/>
    </row>
    <row r="548" spans="3:7">
      <c r="C548" s="541"/>
      <c r="D548" s="541"/>
      <c r="E548" s="541"/>
      <c r="F548" s="541"/>
      <c r="G548" s="541"/>
    </row>
    <row r="549" spans="3:7">
      <c r="C549" s="541"/>
      <c r="D549" s="541"/>
      <c r="E549" s="541"/>
      <c r="F549" s="541"/>
      <c r="G549" s="541"/>
    </row>
    <row r="550" spans="3:7">
      <c r="C550" s="541"/>
      <c r="D550" s="541"/>
      <c r="E550" s="541"/>
      <c r="F550" s="541"/>
      <c r="G550" s="541"/>
    </row>
    <row r="551" spans="3:7">
      <c r="C551" s="541"/>
      <c r="D551" s="541"/>
      <c r="E551" s="541"/>
      <c r="F551" s="541"/>
      <c r="G551" s="541"/>
    </row>
    <row r="552" spans="3:7">
      <c r="C552" s="541"/>
      <c r="D552" s="541"/>
      <c r="E552" s="541"/>
      <c r="F552" s="541"/>
      <c r="G552" s="541"/>
    </row>
    <row r="553" spans="3:7">
      <c r="C553" s="541"/>
      <c r="D553" s="541"/>
      <c r="E553" s="541"/>
      <c r="F553" s="541"/>
      <c r="G553" s="541"/>
    </row>
    <row r="554" spans="3:7">
      <c r="C554" s="541"/>
      <c r="D554" s="541"/>
      <c r="E554" s="541"/>
      <c r="F554" s="541"/>
      <c r="G554" s="541"/>
    </row>
    <row r="555" spans="3:7">
      <c r="C555" s="541"/>
      <c r="D555" s="541"/>
      <c r="E555" s="541"/>
      <c r="F555" s="541"/>
      <c r="G555" s="541"/>
    </row>
    <row r="556" spans="3:7">
      <c r="C556" s="541"/>
      <c r="D556" s="541"/>
      <c r="E556" s="541"/>
      <c r="F556" s="541"/>
      <c r="G556" s="541"/>
    </row>
    <row r="557" spans="3:7">
      <c r="C557" s="541"/>
      <c r="D557" s="541"/>
      <c r="E557" s="541"/>
      <c r="F557" s="541"/>
      <c r="G557" s="541"/>
    </row>
    <row r="558" spans="3:7">
      <c r="C558" s="541"/>
      <c r="D558" s="541"/>
      <c r="E558" s="541"/>
      <c r="F558" s="541"/>
      <c r="G558" s="541"/>
    </row>
    <row r="559" spans="3:7">
      <c r="C559" s="541"/>
      <c r="D559" s="541"/>
      <c r="E559" s="541"/>
      <c r="F559" s="541"/>
      <c r="G559" s="541"/>
    </row>
    <row r="560" spans="3:7">
      <c r="C560" s="541"/>
      <c r="D560" s="541"/>
      <c r="E560" s="541"/>
      <c r="F560" s="541"/>
      <c r="G560" s="541"/>
    </row>
    <row r="561" spans="3:7">
      <c r="C561" s="541"/>
      <c r="D561" s="541"/>
      <c r="E561" s="541"/>
      <c r="F561" s="541"/>
      <c r="G561" s="541"/>
    </row>
    <row r="562" spans="3:7">
      <c r="C562" s="541"/>
      <c r="D562" s="541"/>
      <c r="E562" s="541"/>
      <c r="F562" s="541"/>
      <c r="G562" s="541"/>
    </row>
    <row r="563" spans="3:7">
      <c r="C563" s="541"/>
      <c r="D563" s="541"/>
      <c r="E563" s="541"/>
      <c r="F563" s="541"/>
      <c r="G563" s="541"/>
    </row>
    <row r="564" spans="3:7">
      <c r="C564" s="541"/>
      <c r="D564" s="541"/>
      <c r="E564" s="541"/>
      <c r="F564" s="541"/>
      <c r="G564" s="541"/>
    </row>
    <row r="565" spans="3:7">
      <c r="C565" s="541"/>
      <c r="D565" s="541"/>
      <c r="E565" s="541"/>
      <c r="F565" s="541"/>
      <c r="G565" s="541"/>
    </row>
    <row r="566" spans="3:7">
      <c r="C566" s="541"/>
      <c r="D566" s="541"/>
      <c r="E566" s="541"/>
      <c r="F566" s="541"/>
      <c r="G566" s="541"/>
    </row>
    <row r="567" spans="3:7">
      <c r="C567" s="541"/>
      <c r="D567" s="541"/>
      <c r="E567" s="541"/>
      <c r="F567" s="541"/>
      <c r="G567" s="541"/>
    </row>
    <row r="568" spans="3:7">
      <c r="C568" s="541"/>
      <c r="D568" s="541"/>
      <c r="E568" s="541"/>
      <c r="F568" s="541"/>
      <c r="G568" s="541"/>
    </row>
    <row r="569" spans="3:7">
      <c r="C569" s="541"/>
      <c r="D569" s="541"/>
      <c r="E569" s="541"/>
      <c r="F569" s="541"/>
      <c r="G569" s="541"/>
    </row>
    <row r="570" spans="3:7">
      <c r="C570" s="541"/>
      <c r="D570" s="541"/>
      <c r="E570" s="541"/>
      <c r="F570" s="541"/>
      <c r="G570" s="541"/>
    </row>
    <row r="571" spans="3:7">
      <c r="C571" s="541"/>
      <c r="D571" s="541"/>
      <c r="E571" s="541"/>
      <c r="F571" s="541"/>
      <c r="G571" s="541"/>
    </row>
  </sheetData>
  <mergeCells count="22">
    <mergeCell ref="A2:B2"/>
    <mergeCell ref="A42:B42"/>
    <mergeCell ref="A43:B43"/>
    <mergeCell ref="A47:B47"/>
    <mergeCell ref="A52:B52"/>
    <mergeCell ref="A54:B54"/>
    <mergeCell ref="A69:B69"/>
    <mergeCell ref="A70:B70"/>
    <mergeCell ref="A79:B79"/>
    <mergeCell ref="A80:B80"/>
    <mergeCell ref="A88:B88"/>
    <mergeCell ref="A91:B91"/>
    <mergeCell ref="A96:B96"/>
    <mergeCell ref="A102:B102"/>
    <mergeCell ref="A105:B105"/>
    <mergeCell ref="A128:B128"/>
    <mergeCell ref="A127:B127"/>
    <mergeCell ref="A110:B110"/>
    <mergeCell ref="A111:B111"/>
    <mergeCell ref="A120:B120"/>
    <mergeCell ref="A121:B121"/>
    <mergeCell ref="A124:B124"/>
  </mergeCells>
  <hyperlinks>
    <hyperlink ref="G1" location="Pricelist!A1" display="back to catalog"/>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sheetPr codeName="Sheet9"/>
  <dimension ref="A1:G20"/>
  <sheetViews>
    <sheetView workbookViewId="0">
      <pane ySplit="1" topLeftCell="A2" activePane="bottomLeft" state="frozen"/>
      <selection pane="bottomLeft" activeCell="F1" sqref="F1:G1"/>
    </sheetView>
  </sheetViews>
  <sheetFormatPr defaultRowHeight="15"/>
  <cols>
    <col min="1" max="1" width="73.140625" style="466" customWidth="1"/>
    <col min="2" max="2" width="9.140625" style="465"/>
    <col min="3" max="3" width="10.28515625" style="465" customWidth="1"/>
    <col min="4" max="4" width="9.140625" style="465"/>
    <col min="5" max="5" width="9.140625" style="467"/>
  </cols>
  <sheetData>
    <row r="1" spans="1:7" s="902" customFormat="1" ht="25.5">
      <c r="A1" s="1026" t="s">
        <v>7264</v>
      </c>
      <c r="B1" s="1027" t="s">
        <v>2423</v>
      </c>
      <c r="C1" s="1028" t="s">
        <v>3301</v>
      </c>
      <c r="D1" s="1028" t="s">
        <v>2424</v>
      </c>
      <c r="E1" s="1028" t="s">
        <v>2485</v>
      </c>
      <c r="F1" s="1047" t="s">
        <v>2102</v>
      </c>
      <c r="G1" s="1047"/>
    </row>
    <row r="2" spans="1:7" ht="18">
      <c r="A2" s="455" t="s">
        <v>5625</v>
      </c>
      <c r="B2" s="455"/>
      <c r="C2" s="455"/>
      <c r="D2" s="455"/>
      <c r="E2" s="455"/>
    </row>
    <row r="3" spans="1:7" ht="51">
      <c r="A3" s="456" t="s">
        <v>5626</v>
      </c>
      <c r="B3" s="253">
        <v>10</v>
      </c>
      <c r="C3" s="253">
        <v>12.596638655462186</v>
      </c>
      <c r="D3" s="253">
        <v>14.99</v>
      </c>
      <c r="E3" s="254">
        <v>0.22598398932621758</v>
      </c>
    </row>
    <row r="4" spans="1:7" ht="51">
      <c r="A4" s="456" t="s">
        <v>5627</v>
      </c>
      <c r="B4" s="253">
        <v>11</v>
      </c>
      <c r="C4" s="253">
        <v>14.277310924369747</v>
      </c>
      <c r="D4" s="253">
        <v>16.989999999999998</v>
      </c>
      <c r="E4" s="254">
        <v>0.2645673925838728</v>
      </c>
    </row>
    <row r="5" spans="1:7" ht="51">
      <c r="A5" s="456" t="s">
        <v>5628</v>
      </c>
      <c r="B5" s="253">
        <v>12</v>
      </c>
      <c r="C5" s="253">
        <v>15.117647058823529</v>
      </c>
      <c r="D5" s="253">
        <v>17.989999999999998</v>
      </c>
      <c r="E5" s="254">
        <v>0.23516536964980542</v>
      </c>
    </row>
    <row r="6" spans="1:7" ht="51">
      <c r="A6" s="456" t="s">
        <v>5629</v>
      </c>
      <c r="B6" s="253">
        <v>13</v>
      </c>
      <c r="C6" s="253">
        <v>16.798319327731093</v>
      </c>
      <c r="D6" s="253">
        <v>19.989999999999998</v>
      </c>
      <c r="E6" s="254">
        <v>0.27076038019009507</v>
      </c>
    </row>
    <row r="7" spans="1:7" ht="63">
      <c r="A7" s="456" t="s">
        <v>5630</v>
      </c>
      <c r="B7" s="253">
        <v>14</v>
      </c>
      <c r="C7" s="253">
        <v>17.638655462184872</v>
      </c>
      <c r="D7" s="253">
        <v>20.99</v>
      </c>
      <c r="E7" s="254">
        <v>0.23463554073368262</v>
      </c>
    </row>
    <row r="8" spans="1:7" ht="63">
      <c r="A8" s="456" t="s">
        <v>5631</v>
      </c>
      <c r="B8" s="253">
        <v>17</v>
      </c>
      <c r="C8" s="253">
        <v>21.840336134453782</v>
      </c>
      <c r="D8" s="253">
        <v>25.99</v>
      </c>
      <c r="E8" s="254">
        <v>0.23307041169680648</v>
      </c>
    </row>
    <row r="9" spans="1:7" ht="63">
      <c r="A9" s="456" t="s">
        <v>5632</v>
      </c>
      <c r="B9" s="253">
        <v>20</v>
      </c>
      <c r="C9" s="253">
        <v>25.201680672268907</v>
      </c>
      <c r="D9" s="253">
        <v>29.99</v>
      </c>
      <c r="E9" s="254">
        <v>0.21136212070690227</v>
      </c>
    </row>
    <row r="10" spans="1:7" ht="63">
      <c r="A10" s="456" t="s">
        <v>5633</v>
      </c>
      <c r="B10" s="253">
        <v>22</v>
      </c>
      <c r="C10" s="253">
        <v>27.722689075630257</v>
      </c>
      <c r="D10" s="253">
        <v>32.99</v>
      </c>
      <c r="E10" s="254">
        <v>0.21093513185813895</v>
      </c>
    </row>
    <row r="11" spans="1:7" ht="63">
      <c r="A11" s="456" t="s">
        <v>5634</v>
      </c>
      <c r="B11" s="253">
        <v>25</v>
      </c>
      <c r="C11" s="253">
        <v>31.924369747899163</v>
      </c>
      <c r="D11" s="253">
        <v>37.99</v>
      </c>
      <c r="E11" s="254">
        <v>0.22864569623585174</v>
      </c>
    </row>
    <row r="12" spans="1:7" ht="18">
      <c r="A12" s="457" t="s">
        <v>5635</v>
      </c>
      <c r="B12" s="458"/>
      <c r="C12" s="458"/>
      <c r="D12" s="458"/>
      <c r="E12" s="458"/>
    </row>
    <row r="13" spans="1:7" ht="120">
      <c r="A13" s="459" t="s">
        <v>5636</v>
      </c>
      <c r="B13" s="253">
        <v>25</v>
      </c>
      <c r="C13" s="253">
        <v>31.924369747899163</v>
      </c>
      <c r="D13" s="253">
        <v>37.99</v>
      </c>
      <c r="E13" s="254">
        <v>0.23647670439589374</v>
      </c>
    </row>
    <row r="14" spans="1:7" ht="120">
      <c r="A14" s="459" t="s">
        <v>5637</v>
      </c>
      <c r="B14" s="253">
        <v>31</v>
      </c>
      <c r="C14" s="253">
        <v>39.487394957983199</v>
      </c>
      <c r="D14" s="253">
        <v>46.99</v>
      </c>
      <c r="E14" s="254">
        <v>0.2307671845073421</v>
      </c>
    </row>
    <row r="15" spans="1:7" ht="18">
      <c r="A15" s="460" t="s">
        <v>5638</v>
      </c>
      <c r="B15" s="461"/>
      <c r="C15" s="461"/>
      <c r="D15" s="461"/>
      <c r="E15" s="461"/>
    </row>
    <row r="16" spans="1:7" ht="63">
      <c r="A16" s="456" t="s">
        <v>5639</v>
      </c>
      <c r="B16" s="253">
        <v>30</v>
      </c>
      <c r="C16" s="253">
        <v>37.806722689075634</v>
      </c>
      <c r="D16" s="253">
        <v>44.99</v>
      </c>
      <c r="E16" s="254">
        <v>0.20979662147143829</v>
      </c>
    </row>
    <row r="17" spans="1:5" ht="75">
      <c r="A17" s="456" t="s">
        <v>5640</v>
      </c>
      <c r="B17" s="253">
        <v>33</v>
      </c>
      <c r="C17" s="253">
        <v>42.008403361344541</v>
      </c>
      <c r="D17" s="253">
        <v>49.99</v>
      </c>
      <c r="E17" s="254">
        <v>0.22634526905381083</v>
      </c>
    </row>
    <row r="18" spans="1:5" ht="75">
      <c r="A18" s="456" t="s">
        <v>5641</v>
      </c>
      <c r="B18" s="253">
        <v>37</v>
      </c>
      <c r="C18" s="253">
        <v>47.050420168067234</v>
      </c>
      <c r="D18" s="253">
        <v>55.99</v>
      </c>
      <c r="E18" s="254">
        <v>0.22954991962850521</v>
      </c>
    </row>
    <row r="19" spans="1:5" ht="18">
      <c r="A19" s="462" t="s">
        <v>5642</v>
      </c>
      <c r="B19" s="463"/>
      <c r="C19" s="463"/>
      <c r="D19" s="463"/>
      <c r="E19" s="463"/>
    </row>
    <row r="20" spans="1:5" ht="48">
      <c r="A20" s="464" t="s">
        <v>5643</v>
      </c>
      <c r="B20" s="253">
        <v>23</v>
      </c>
      <c r="C20" s="253">
        <v>29.403361344537817</v>
      </c>
      <c r="D20" s="253">
        <v>34.99</v>
      </c>
      <c r="E20" s="254">
        <v>0.21777650757359263</v>
      </c>
    </row>
  </sheetData>
  <mergeCells count="1">
    <mergeCell ref="F1:G1"/>
  </mergeCells>
  <hyperlinks>
    <hyperlink ref="F1:G1" location="Pricelist!A1" display="back to catalog"/>
  </hyperlinks>
  <pageMargins left="0.7" right="0.7" top="0.75" bottom="0.75" header="0.3" footer="0.3"/>
</worksheet>
</file>

<file path=xl/worksheets/sheet12.xml><?xml version="1.0" encoding="utf-8"?>
<worksheet xmlns="http://schemas.openxmlformats.org/spreadsheetml/2006/main" xmlns:r="http://schemas.openxmlformats.org/officeDocument/2006/relationships">
  <sheetPr codeName="Sheet10"/>
  <dimension ref="A1:AA398"/>
  <sheetViews>
    <sheetView workbookViewId="0">
      <pane ySplit="1" topLeftCell="A2" activePane="bottomLeft" state="frozen"/>
      <selection pane="bottomLeft" activeCell="I1" sqref="I1"/>
    </sheetView>
  </sheetViews>
  <sheetFormatPr defaultRowHeight="15"/>
  <cols>
    <col min="1" max="1" width="42.140625" style="24" customWidth="1"/>
    <col min="2" max="2" width="27.85546875" style="530" bestFit="1" customWidth="1"/>
    <col min="3" max="3" width="25.7109375" bestFit="1" customWidth="1"/>
    <col min="4" max="4" width="20" bestFit="1" customWidth="1"/>
    <col min="5" max="5" width="13.7109375" customWidth="1"/>
    <col min="7" max="7" width="12.140625" customWidth="1"/>
    <col min="9" max="9" width="21.7109375" customWidth="1"/>
    <col min="10" max="11" width="14.7109375" customWidth="1"/>
  </cols>
  <sheetData>
    <row r="1" spans="1:9" ht="30">
      <c r="A1" s="255" t="s">
        <v>3302</v>
      </c>
      <c r="B1" s="557" t="s">
        <v>3303</v>
      </c>
      <c r="C1" s="255" t="s">
        <v>3304</v>
      </c>
      <c r="D1" s="255" t="s">
        <v>3305</v>
      </c>
      <c r="E1" s="424" t="s">
        <v>2423</v>
      </c>
      <c r="F1" s="424" t="s">
        <v>2424</v>
      </c>
      <c r="G1" s="424" t="s">
        <v>4966</v>
      </c>
      <c r="H1" s="425" t="s">
        <v>4967</v>
      </c>
      <c r="I1" s="928" t="s">
        <v>2102</v>
      </c>
    </row>
    <row r="2" spans="1:9">
      <c r="A2" s="256" t="s">
        <v>2016</v>
      </c>
      <c r="B2" s="560"/>
      <c r="C2" s="257"/>
      <c r="D2" s="257"/>
      <c r="E2" s="258"/>
      <c r="F2" s="258"/>
      <c r="G2" s="258"/>
      <c r="H2" s="258"/>
    </row>
    <row r="3" spans="1:9" ht="22.5">
      <c r="A3" s="260" t="s">
        <v>3306</v>
      </c>
      <c r="B3" s="260" t="s">
        <v>3307</v>
      </c>
      <c r="C3" s="279" t="s">
        <v>2159</v>
      </c>
      <c r="D3" s="259" t="s">
        <v>3308</v>
      </c>
      <c r="E3" s="423">
        <v>289</v>
      </c>
      <c r="F3" s="423">
        <v>361.25</v>
      </c>
      <c r="G3" s="423">
        <v>429.99</v>
      </c>
      <c r="H3" s="422">
        <v>0.2</v>
      </c>
      <c r="I3" s="902"/>
    </row>
    <row r="4" spans="1:9" ht="22.5">
      <c r="A4" s="259" t="s">
        <v>3309</v>
      </c>
      <c r="B4" s="279" t="s">
        <v>3310</v>
      </c>
      <c r="C4" s="279" t="s">
        <v>2157</v>
      </c>
      <c r="D4" s="259" t="s">
        <v>3308</v>
      </c>
      <c r="E4" s="423">
        <v>144</v>
      </c>
      <c r="F4" s="423">
        <v>180</v>
      </c>
      <c r="G4" s="423">
        <v>214.99</v>
      </c>
      <c r="H4" s="422">
        <v>0.2</v>
      </c>
      <c r="I4" s="902"/>
    </row>
    <row r="5" spans="1:9" ht="22.5">
      <c r="A5" s="259" t="s">
        <v>3311</v>
      </c>
      <c r="B5" s="279" t="s">
        <v>3312</v>
      </c>
      <c r="C5" s="279" t="s">
        <v>2155</v>
      </c>
      <c r="D5" s="259" t="s">
        <v>3313</v>
      </c>
      <c r="E5" s="423">
        <v>78</v>
      </c>
      <c r="F5" s="423">
        <v>97.5</v>
      </c>
      <c r="G5" s="423">
        <v>116.99</v>
      </c>
      <c r="H5" s="422">
        <v>0.2</v>
      </c>
      <c r="I5" s="902"/>
    </row>
    <row r="6" spans="1:9" ht="22.5">
      <c r="A6" s="260" t="s">
        <v>3314</v>
      </c>
      <c r="B6" s="260" t="s">
        <v>3315</v>
      </c>
      <c r="C6" s="279" t="s">
        <v>2155</v>
      </c>
      <c r="D6" s="259" t="s">
        <v>3316</v>
      </c>
      <c r="E6" s="423">
        <v>87</v>
      </c>
      <c r="F6" s="423">
        <v>108.75</v>
      </c>
      <c r="G6" s="423">
        <v>129.99</v>
      </c>
      <c r="H6" s="422">
        <v>0.2</v>
      </c>
      <c r="I6" s="902"/>
    </row>
    <row r="7" spans="1:9" ht="22.5">
      <c r="A7" s="260" t="s">
        <v>3317</v>
      </c>
      <c r="B7" s="260" t="s">
        <v>3318</v>
      </c>
      <c r="C7" s="279" t="s">
        <v>2162</v>
      </c>
      <c r="D7" s="259" t="s">
        <v>3319</v>
      </c>
      <c r="E7" s="423">
        <v>49</v>
      </c>
      <c r="F7" s="423">
        <v>61.25</v>
      </c>
      <c r="G7" s="423">
        <v>72.989999999999995</v>
      </c>
      <c r="H7" s="422">
        <v>0.2</v>
      </c>
      <c r="I7" s="902"/>
    </row>
    <row r="8" spans="1:9" ht="22.5">
      <c r="A8" s="259" t="s">
        <v>3320</v>
      </c>
      <c r="B8" s="279" t="s">
        <v>3321</v>
      </c>
      <c r="C8" s="279" t="s">
        <v>2162</v>
      </c>
      <c r="D8" s="259" t="s">
        <v>3322</v>
      </c>
      <c r="E8" s="423">
        <v>43</v>
      </c>
      <c r="F8" s="423">
        <v>53.75</v>
      </c>
      <c r="G8" s="423">
        <v>63.99</v>
      </c>
      <c r="H8" s="422">
        <v>0.2</v>
      </c>
      <c r="I8" s="902"/>
    </row>
    <row r="9" spans="1:9">
      <c r="A9" s="259" t="s">
        <v>3323</v>
      </c>
      <c r="B9" s="279" t="s">
        <v>3324</v>
      </c>
      <c r="C9" s="279" t="s">
        <v>3325</v>
      </c>
      <c r="D9" s="259" t="s">
        <v>3326</v>
      </c>
      <c r="E9" s="423">
        <v>34</v>
      </c>
      <c r="F9" s="423">
        <v>42.5</v>
      </c>
      <c r="G9" s="423">
        <v>50.99</v>
      </c>
      <c r="H9" s="422">
        <v>0.2</v>
      </c>
      <c r="I9" s="902"/>
    </row>
    <row r="10" spans="1:9" ht="22.5">
      <c r="A10" s="261" t="s">
        <v>3327</v>
      </c>
      <c r="B10" s="261" t="s">
        <v>3328</v>
      </c>
      <c r="C10" s="278" t="s">
        <v>2159</v>
      </c>
      <c r="D10" s="262" t="s">
        <v>3329</v>
      </c>
      <c r="E10" s="423">
        <v>273</v>
      </c>
      <c r="F10" s="423">
        <v>341.25</v>
      </c>
      <c r="G10" s="423">
        <v>406.99</v>
      </c>
      <c r="H10" s="422">
        <v>0.2</v>
      </c>
      <c r="I10" s="902"/>
    </row>
    <row r="11" spans="1:9" ht="22.5">
      <c r="A11" s="261" t="s">
        <v>3330</v>
      </c>
      <c r="B11" s="261" t="s">
        <v>3331</v>
      </c>
      <c r="C11" s="278" t="s">
        <v>2157</v>
      </c>
      <c r="D11" s="262" t="s">
        <v>3329</v>
      </c>
      <c r="E11" s="423">
        <v>137</v>
      </c>
      <c r="F11" s="423">
        <v>171.25</v>
      </c>
      <c r="G11" s="423">
        <v>203.99</v>
      </c>
      <c r="H11" s="422">
        <v>0.2</v>
      </c>
      <c r="I11" s="902"/>
    </row>
    <row r="12" spans="1:9" ht="22.5">
      <c r="A12" s="262" t="s">
        <v>3332</v>
      </c>
      <c r="B12" s="278" t="s">
        <v>3333</v>
      </c>
      <c r="C12" s="278" t="s">
        <v>2155</v>
      </c>
      <c r="D12" s="262" t="s">
        <v>3334</v>
      </c>
      <c r="E12" s="423">
        <v>75</v>
      </c>
      <c r="F12" s="423">
        <v>93.75</v>
      </c>
      <c r="G12" s="423">
        <v>111.99</v>
      </c>
      <c r="H12" s="422">
        <v>0.2</v>
      </c>
      <c r="I12" s="902"/>
    </row>
    <row r="13" spans="1:9" ht="22.5">
      <c r="A13" s="262" t="s">
        <v>3335</v>
      </c>
      <c r="B13" s="278" t="s">
        <v>3336</v>
      </c>
      <c r="C13" s="278" t="s">
        <v>2162</v>
      </c>
      <c r="D13" s="262" t="s">
        <v>3337</v>
      </c>
      <c r="E13" s="423">
        <v>42</v>
      </c>
      <c r="F13" s="423">
        <v>52.5</v>
      </c>
      <c r="G13" s="423">
        <v>62.99</v>
      </c>
      <c r="H13" s="422">
        <v>0.2</v>
      </c>
      <c r="I13" s="902"/>
    </row>
    <row r="14" spans="1:9">
      <c r="A14" s="256" t="s">
        <v>2127</v>
      </c>
      <c r="B14" s="560"/>
      <c r="C14" s="560"/>
      <c r="D14" s="560"/>
      <c r="E14" s="257"/>
      <c r="F14" s="257"/>
      <c r="G14" s="257"/>
      <c r="H14" s="257"/>
      <c r="I14" s="902"/>
    </row>
    <row r="15" spans="1:9" ht="22.5">
      <c r="A15" s="260" t="s">
        <v>3338</v>
      </c>
      <c r="B15" s="260" t="s">
        <v>3339</v>
      </c>
      <c r="C15" s="279" t="s">
        <v>2157</v>
      </c>
      <c r="D15" s="259" t="s">
        <v>3340</v>
      </c>
      <c r="E15" s="423">
        <v>161</v>
      </c>
      <c r="F15" s="423">
        <v>201.25</v>
      </c>
      <c r="G15" s="423">
        <v>239.99</v>
      </c>
      <c r="H15" s="422">
        <v>0.2</v>
      </c>
      <c r="I15" s="902"/>
    </row>
    <row r="16" spans="1:9" ht="22.5">
      <c r="A16" s="259" t="s">
        <v>3341</v>
      </c>
      <c r="B16" s="279" t="s">
        <v>3342</v>
      </c>
      <c r="C16" s="279" t="s">
        <v>2155</v>
      </c>
      <c r="D16" s="259" t="s">
        <v>3340</v>
      </c>
      <c r="E16" s="423">
        <v>89</v>
      </c>
      <c r="F16" s="423">
        <v>111.25</v>
      </c>
      <c r="G16" s="423">
        <v>132.99</v>
      </c>
      <c r="H16" s="422">
        <v>0.2</v>
      </c>
      <c r="I16" s="902"/>
    </row>
    <row r="17" spans="1:27">
      <c r="A17" s="260" t="s">
        <v>3343</v>
      </c>
      <c r="B17" s="260" t="s">
        <v>3344</v>
      </c>
      <c r="C17" s="279" t="s">
        <v>2155</v>
      </c>
      <c r="D17" s="259" t="s">
        <v>3345</v>
      </c>
      <c r="E17" s="423">
        <v>84</v>
      </c>
      <c r="F17" s="423">
        <v>105</v>
      </c>
      <c r="G17" s="423">
        <v>124.99</v>
      </c>
      <c r="H17" s="422">
        <v>0.2</v>
      </c>
      <c r="I17" s="902"/>
      <c r="J17" s="902"/>
      <c r="K17" s="902"/>
      <c r="L17" s="902"/>
      <c r="M17" s="902"/>
      <c r="N17" s="902"/>
      <c r="O17" s="902"/>
      <c r="P17" s="902"/>
      <c r="Q17" s="902"/>
      <c r="R17" s="902"/>
      <c r="S17" s="902"/>
      <c r="T17" s="902"/>
      <c r="U17" s="902"/>
      <c r="V17" s="902"/>
      <c r="W17" s="902"/>
      <c r="X17" s="902"/>
      <c r="Y17" s="902"/>
      <c r="Z17" s="902"/>
      <c r="AA17" s="902"/>
    </row>
    <row r="18" spans="1:27">
      <c r="A18" s="260" t="s">
        <v>3346</v>
      </c>
      <c r="B18" s="260" t="s">
        <v>3347</v>
      </c>
      <c r="C18" s="279" t="s">
        <v>2162</v>
      </c>
      <c r="D18" s="259" t="s">
        <v>3348</v>
      </c>
      <c r="E18" s="423">
        <v>50</v>
      </c>
      <c r="F18" s="423">
        <v>62.5</v>
      </c>
      <c r="G18" s="423">
        <v>74.989999999999995</v>
      </c>
      <c r="H18" s="422">
        <v>0.2</v>
      </c>
      <c r="I18" s="902"/>
      <c r="J18" s="902"/>
      <c r="K18" s="902"/>
      <c r="L18" s="902"/>
      <c r="M18" s="902"/>
      <c r="N18" s="902"/>
      <c r="O18" s="902"/>
      <c r="P18" s="902"/>
      <c r="Q18" s="902"/>
      <c r="R18" s="902"/>
      <c r="S18" s="902"/>
      <c r="T18" s="902"/>
      <c r="U18" s="902"/>
      <c r="V18" s="902"/>
      <c r="W18" s="902"/>
      <c r="X18" s="902"/>
      <c r="Y18" s="902"/>
      <c r="Z18" s="902"/>
      <c r="AA18" s="902"/>
    </row>
    <row r="19" spans="1:27">
      <c r="A19" s="256" t="s">
        <v>3349</v>
      </c>
      <c r="B19" s="560"/>
      <c r="C19" s="560"/>
      <c r="D19" s="560"/>
      <c r="E19" s="257"/>
      <c r="F19" s="257"/>
      <c r="G19" s="257"/>
      <c r="H19" s="257"/>
      <c r="I19" s="902"/>
      <c r="J19" s="902"/>
      <c r="K19" s="902"/>
      <c r="L19" s="902"/>
      <c r="M19" s="902"/>
      <c r="N19" s="902"/>
      <c r="O19" s="902"/>
      <c r="P19" s="902"/>
      <c r="Q19" s="902"/>
      <c r="R19" s="902"/>
      <c r="S19" s="902"/>
      <c r="T19" s="902"/>
      <c r="U19" s="902"/>
      <c r="V19" s="902"/>
      <c r="W19" s="902"/>
      <c r="X19" s="902"/>
      <c r="Y19" s="902"/>
      <c r="Z19" s="902"/>
      <c r="AA19" s="902"/>
    </row>
    <row r="20" spans="1:27" ht="22.5">
      <c r="A20" s="262" t="s">
        <v>3350</v>
      </c>
      <c r="B20" s="278" t="s">
        <v>3351</v>
      </c>
      <c r="C20" s="278" t="s">
        <v>509</v>
      </c>
      <c r="D20" s="262" t="s">
        <v>3352</v>
      </c>
      <c r="E20" s="423">
        <v>607</v>
      </c>
      <c r="F20" s="423">
        <v>758.75</v>
      </c>
      <c r="G20" s="423">
        <v>902.99</v>
      </c>
      <c r="H20" s="422">
        <v>0.2</v>
      </c>
      <c r="I20" s="902"/>
      <c r="J20" s="902"/>
      <c r="K20" s="902"/>
      <c r="L20" s="902"/>
      <c r="M20" s="902"/>
      <c r="N20" s="902"/>
      <c r="O20" s="902"/>
      <c r="P20" s="902"/>
      <c r="Q20" s="902"/>
      <c r="R20" s="902"/>
      <c r="S20" s="902"/>
      <c r="T20" s="902"/>
      <c r="U20" s="902"/>
      <c r="V20" s="902"/>
      <c r="W20" s="902"/>
      <c r="X20" s="902"/>
      <c r="Y20" s="902"/>
      <c r="Z20" s="902"/>
      <c r="AA20" s="902"/>
    </row>
    <row r="21" spans="1:27" ht="22.5">
      <c r="A21" s="262" t="s">
        <v>3353</v>
      </c>
      <c r="B21" s="278" t="s">
        <v>3354</v>
      </c>
      <c r="C21" s="278" t="s">
        <v>573</v>
      </c>
      <c r="D21" s="262" t="s">
        <v>3352</v>
      </c>
      <c r="E21" s="423">
        <v>236</v>
      </c>
      <c r="F21" s="423">
        <v>295</v>
      </c>
      <c r="G21" s="423">
        <v>351.99</v>
      </c>
      <c r="H21" s="422">
        <v>0.2</v>
      </c>
      <c r="I21" s="902"/>
      <c r="J21" s="902"/>
      <c r="K21" s="902"/>
      <c r="L21" s="902"/>
      <c r="M21" s="902"/>
      <c r="N21" s="902"/>
      <c r="O21" s="902"/>
      <c r="P21" s="902"/>
      <c r="Q21" s="902"/>
      <c r="R21" s="902"/>
      <c r="S21" s="902"/>
      <c r="T21" s="902"/>
      <c r="U21" s="902"/>
      <c r="V21" s="902"/>
      <c r="W21" s="902"/>
      <c r="X21" s="902"/>
      <c r="Y21" s="902"/>
      <c r="Z21" s="902"/>
      <c r="AA21" s="902"/>
    </row>
    <row r="22" spans="1:27" ht="22.5">
      <c r="A22" s="262" t="s">
        <v>3355</v>
      </c>
      <c r="B22" s="278" t="s">
        <v>3356</v>
      </c>
      <c r="C22" s="278" t="s">
        <v>571</v>
      </c>
      <c r="D22" s="262" t="s">
        <v>3352</v>
      </c>
      <c r="E22" s="423">
        <v>130</v>
      </c>
      <c r="F22" s="423">
        <v>162.5</v>
      </c>
      <c r="G22" s="423">
        <v>193.99</v>
      </c>
      <c r="H22" s="422">
        <v>0.2</v>
      </c>
      <c r="I22" s="902"/>
      <c r="J22" s="902"/>
      <c r="K22" s="902"/>
      <c r="L22" s="902"/>
      <c r="M22" s="902"/>
      <c r="N22" s="902"/>
      <c r="O22" s="902"/>
      <c r="P22" s="902"/>
      <c r="Q22" s="902"/>
      <c r="R22" s="902"/>
      <c r="S22" s="902"/>
      <c r="T22" s="902"/>
      <c r="U22" s="902"/>
      <c r="V22" s="902"/>
      <c r="W22" s="902"/>
      <c r="X22" s="902"/>
      <c r="Y22" s="902"/>
      <c r="Z22" s="902"/>
      <c r="AA22" s="902"/>
    </row>
    <row r="23" spans="1:27">
      <c r="A23" s="256" t="s">
        <v>3357</v>
      </c>
      <c r="B23" s="561"/>
      <c r="C23" s="561"/>
      <c r="D23" s="564"/>
      <c r="E23" s="263"/>
      <c r="F23" s="263"/>
      <c r="G23" s="263"/>
      <c r="H23" s="263"/>
      <c r="I23" s="902"/>
      <c r="J23" s="902"/>
      <c r="K23" s="902"/>
      <c r="L23" s="902"/>
      <c r="M23" s="902"/>
      <c r="N23" s="902"/>
      <c r="O23" s="902"/>
      <c r="P23" s="902"/>
      <c r="Q23" s="902"/>
      <c r="R23" s="902"/>
      <c r="S23" s="902"/>
      <c r="T23" s="902"/>
      <c r="U23" s="902"/>
      <c r="V23" s="902"/>
      <c r="W23" s="902"/>
      <c r="X23" s="902"/>
      <c r="Y23" s="902"/>
      <c r="Z23" s="902"/>
      <c r="AA23" s="902"/>
    </row>
    <row r="24" spans="1:27">
      <c r="A24" s="264" t="s">
        <v>3358</v>
      </c>
      <c r="B24" s="552"/>
      <c r="C24" s="565" t="s">
        <v>3359</v>
      </c>
      <c r="D24" s="265"/>
      <c r="E24" s="267"/>
      <c r="F24" s="267"/>
      <c r="G24" s="267"/>
      <c r="H24" s="267"/>
      <c r="I24" s="902"/>
      <c r="J24" s="902"/>
      <c r="K24" s="902"/>
      <c r="L24" s="902"/>
      <c r="M24" s="902"/>
      <c r="N24" s="902"/>
      <c r="O24" s="902"/>
      <c r="P24" s="902"/>
      <c r="Q24" s="902"/>
      <c r="R24" s="902"/>
      <c r="S24" s="902"/>
      <c r="T24" s="902"/>
      <c r="U24" s="902"/>
      <c r="V24" s="902"/>
      <c r="W24" s="902"/>
      <c r="X24" s="902"/>
      <c r="Y24" s="902"/>
      <c r="Z24" s="902"/>
      <c r="AA24" s="902"/>
    </row>
    <row r="25" spans="1:27">
      <c r="A25" s="265" t="s">
        <v>3360</v>
      </c>
      <c r="B25" s="552" t="s">
        <v>3361</v>
      </c>
      <c r="C25" s="552" t="s">
        <v>3362</v>
      </c>
      <c r="D25" s="265" t="s">
        <v>577</v>
      </c>
      <c r="E25" s="423">
        <v>223</v>
      </c>
      <c r="F25" s="423">
        <v>278.75</v>
      </c>
      <c r="G25" s="423">
        <v>331.99</v>
      </c>
      <c r="H25" s="422">
        <v>0.2</v>
      </c>
      <c r="I25" s="902"/>
      <c r="J25" s="902"/>
      <c r="K25" s="902"/>
      <c r="L25" s="902"/>
      <c r="M25" s="902"/>
      <c r="N25" s="902"/>
      <c r="O25" s="902"/>
      <c r="P25" s="902"/>
      <c r="Q25" s="902"/>
      <c r="R25" s="902"/>
      <c r="S25" s="902"/>
      <c r="T25" s="902"/>
      <c r="U25" s="902"/>
      <c r="V25" s="902"/>
      <c r="W25" s="902"/>
      <c r="X25" s="902"/>
      <c r="Y25" s="902"/>
      <c r="Z25" s="902"/>
      <c r="AA25" s="902"/>
    </row>
    <row r="26" spans="1:27">
      <c r="A26" s="265" t="s">
        <v>3363</v>
      </c>
      <c r="B26" s="552" t="s">
        <v>3361</v>
      </c>
      <c r="C26" s="552" t="s">
        <v>3362</v>
      </c>
      <c r="D26" s="265" t="s">
        <v>577</v>
      </c>
      <c r="E26" s="423">
        <v>208</v>
      </c>
      <c r="F26" s="423">
        <v>260</v>
      </c>
      <c r="G26" s="423">
        <v>309.99</v>
      </c>
      <c r="H26" s="422">
        <v>0.2</v>
      </c>
      <c r="I26" s="902"/>
      <c r="J26" s="902"/>
      <c r="K26" s="902"/>
      <c r="L26" s="902"/>
      <c r="M26" s="902"/>
      <c r="N26" s="902"/>
      <c r="O26" s="902"/>
      <c r="P26" s="902"/>
      <c r="Q26" s="902"/>
      <c r="R26" s="902"/>
      <c r="S26" s="902"/>
      <c r="T26" s="902"/>
      <c r="U26" s="902"/>
      <c r="V26" s="902"/>
      <c r="W26" s="902"/>
      <c r="X26" s="902"/>
      <c r="Y26" s="902"/>
      <c r="Z26" s="902"/>
      <c r="AA26" s="902"/>
    </row>
    <row r="27" spans="1:27">
      <c r="A27" s="265" t="s">
        <v>3364</v>
      </c>
      <c r="B27" s="552" t="s">
        <v>3361</v>
      </c>
      <c r="C27" s="552" t="s">
        <v>3362</v>
      </c>
      <c r="D27" s="265" t="s">
        <v>577</v>
      </c>
      <c r="E27" s="423">
        <v>197</v>
      </c>
      <c r="F27" s="423">
        <v>246.25</v>
      </c>
      <c r="G27" s="423">
        <v>293.99</v>
      </c>
      <c r="H27" s="422">
        <v>0.2</v>
      </c>
      <c r="I27" s="902"/>
      <c r="J27" s="902"/>
      <c r="K27" s="902"/>
      <c r="L27" s="902"/>
      <c r="M27" s="902"/>
      <c r="N27" s="902"/>
      <c r="O27" s="902"/>
      <c r="P27" s="902"/>
      <c r="Q27" s="902"/>
      <c r="R27" s="902"/>
      <c r="S27" s="902"/>
      <c r="T27" s="902"/>
      <c r="U27" s="902"/>
      <c r="V27" s="902"/>
      <c r="W27" s="902"/>
      <c r="X27" s="902"/>
      <c r="Y27" s="902"/>
      <c r="Z27" s="902"/>
      <c r="AA27" s="902"/>
    </row>
    <row r="28" spans="1:27">
      <c r="A28" s="265" t="s">
        <v>3365</v>
      </c>
      <c r="B28" s="552" t="s">
        <v>3361</v>
      </c>
      <c r="C28" s="552" t="s">
        <v>3362</v>
      </c>
      <c r="D28" s="265" t="s">
        <v>577</v>
      </c>
      <c r="E28" s="423">
        <v>181</v>
      </c>
      <c r="F28" s="423">
        <v>226.25</v>
      </c>
      <c r="G28" s="423">
        <v>269.99</v>
      </c>
      <c r="H28" s="422">
        <v>0.2</v>
      </c>
      <c r="I28" s="902"/>
      <c r="J28" s="902"/>
      <c r="K28" s="902"/>
      <c r="L28" s="902"/>
      <c r="M28" s="902"/>
      <c r="N28" s="902"/>
      <c r="O28" s="902"/>
      <c r="P28" s="902"/>
      <c r="Q28" s="902"/>
      <c r="R28" s="902"/>
      <c r="S28" s="902"/>
      <c r="T28" s="902"/>
      <c r="U28" s="902"/>
      <c r="V28" s="902"/>
      <c r="W28" s="902"/>
      <c r="X28" s="902"/>
      <c r="Y28" s="902"/>
      <c r="Z28" s="902"/>
      <c r="AA28" s="902"/>
    </row>
    <row r="29" spans="1:27">
      <c r="A29" s="265" t="s">
        <v>3366</v>
      </c>
      <c r="B29" s="552" t="s">
        <v>3361</v>
      </c>
      <c r="C29" s="552" t="s">
        <v>3362</v>
      </c>
      <c r="D29" s="265" t="s">
        <v>615</v>
      </c>
      <c r="E29" s="423">
        <v>121</v>
      </c>
      <c r="F29" s="423">
        <v>151.25</v>
      </c>
      <c r="G29" s="423">
        <v>179.99</v>
      </c>
      <c r="H29" s="422">
        <v>0.2</v>
      </c>
      <c r="I29" s="902"/>
      <c r="J29" s="902"/>
      <c r="K29" s="902"/>
      <c r="L29" s="902"/>
      <c r="M29" s="902"/>
      <c r="N29" s="902"/>
      <c r="O29" s="902"/>
      <c r="P29" s="902"/>
      <c r="Q29" s="902"/>
      <c r="R29" s="902"/>
      <c r="S29" s="902"/>
      <c r="T29" s="902"/>
      <c r="U29" s="902"/>
      <c r="V29" s="902"/>
      <c r="W29" s="902"/>
      <c r="X29" s="902"/>
      <c r="Y29" s="902"/>
      <c r="Z29" s="902"/>
      <c r="AA29" s="902"/>
    </row>
    <row r="30" spans="1:27">
      <c r="A30" s="265" t="s">
        <v>3367</v>
      </c>
      <c r="B30" s="552" t="s">
        <v>3361</v>
      </c>
      <c r="C30" s="552" t="s">
        <v>3362</v>
      </c>
      <c r="D30" s="265" t="s">
        <v>615</v>
      </c>
      <c r="E30" s="423">
        <v>112</v>
      </c>
      <c r="F30" s="423">
        <v>140</v>
      </c>
      <c r="G30" s="423">
        <v>166.99</v>
      </c>
      <c r="H30" s="422">
        <v>0.2</v>
      </c>
      <c r="I30" s="902"/>
      <c r="J30" s="902"/>
      <c r="K30" s="902"/>
      <c r="L30" s="902"/>
      <c r="M30" s="902"/>
      <c r="N30" s="902"/>
      <c r="O30" s="902"/>
      <c r="P30" s="902"/>
      <c r="Q30" s="902"/>
      <c r="R30" s="902"/>
      <c r="S30" s="902"/>
      <c r="T30" s="902"/>
      <c r="U30" s="902"/>
      <c r="V30" s="902"/>
      <c r="W30" s="902"/>
      <c r="X30" s="902"/>
      <c r="Y30" s="902"/>
      <c r="Z30" s="902"/>
      <c r="AA30" s="902"/>
    </row>
    <row r="31" spans="1:27">
      <c r="A31" s="265" t="s">
        <v>3368</v>
      </c>
      <c r="B31" s="552" t="s">
        <v>3361</v>
      </c>
      <c r="C31" s="552" t="s">
        <v>3362</v>
      </c>
      <c r="D31" s="265" t="s">
        <v>615</v>
      </c>
      <c r="E31" s="423">
        <v>108</v>
      </c>
      <c r="F31" s="423">
        <v>135</v>
      </c>
      <c r="G31" s="423">
        <v>160.99</v>
      </c>
      <c r="H31" s="422">
        <v>0.2</v>
      </c>
      <c r="I31" s="902"/>
      <c r="J31" s="902"/>
      <c r="K31" s="902"/>
      <c r="L31" s="902"/>
      <c r="M31" s="902"/>
      <c r="N31" s="902"/>
      <c r="O31" s="902"/>
      <c r="P31" s="902"/>
      <c r="Q31" s="902"/>
      <c r="R31" s="902"/>
      <c r="S31" s="902"/>
      <c r="T31" s="902"/>
      <c r="U31" s="902"/>
      <c r="V31" s="902"/>
      <c r="W31" s="902"/>
      <c r="X31" s="902"/>
      <c r="Y31" s="902"/>
      <c r="Z31" s="902"/>
      <c r="AA31" s="902"/>
    </row>
    <row r="32" spans="1:27">
      <c r="A32" s="265" t="s">
        <v>3369</v>
      </c>
      <c r="B32" s="552" t="s">
        <v>3361</v>
      </c>
      <c r="C32" s="552" t="s">
        <v>3362</v>
      </c>
      <c r="D32" s="265" t="s">
        <v>615</v>
      </c>
      <c r="E32" s="423">
        <v>99</v>
      </c>
      <c r="F32" s="423">
        <v>123.75</v>
      </c>
      <c r="G32" s="423">
        <v>147.99</v>
      </c>
      <c r="H32" s="422">
        <v>0.2</v>
      </c>
      <c r="I32" s="902"/>
      <c r="J32" s="902"/>
      <c r="K32" s="902"/>
      <c r="L32" s="902"/>
      <c r="M32" s="902"/>
      <c r="N32" s="902"/>
      <c r="O32" s="902"/>
      <c r="P32" s="902"/>
      <c r="Q32" s="902"/>
      <c r="R32" s="902"/>
      <c r="S32" s="902"/>
      <c r="T32" s="902"/>
      <c r="U32" s="902"/>
      <c r="V32" s="902"/>
      <c r="W32" s="902"/>
      <c r="X32" s="902"/>
      <c r="Y32" s="902"/>
      <c r="Z32" s="902"/>
      <c r="AA32" s="902"/>
    </row>
    <row r="33" spans="1:27">
      <c r="A33" s="264" t="s">
        <v>3370</v>
      </c>
      <c r="B33" s="552"/>
      <c r="C33" s="565" t="s">
        <v>3359</v>
      </c>
      <c r="D33" s="265"/>
      <c r="E33" s="423"/>
      <c r="F33" s="423"/>
      <c r="G33" s="423"/>
      <c r="H33" s="422"/>
      <c r="I33" s="902"/>
      <c r="J33" s="902"/>
      <c r="K33" s="902"/>
      <c r="L33" s="902"/>
      <c r="M33" s="902"/>
      <c r="N33" s="902"/>
      <c r="O33" s="902"/>
      <c r="P33" s="902"/>
      <c r="Q33" s="902"/>
      <c r="R33" s="902"/>
      <c r="S33" s="902"/>
      <c r="T33" s="902"/>
      <c r="U33" s="902"/>
      <c r="V33" s="902"/>
      <c r="W33" s="902"/>
      <c r="X33" s="902"/>
      <c r="Y33" s="902"/>
      <c r="Z33" s="902"/>
      <c r="AA33" s="902"/>
    </row>
    <row r="34" spans="1:27">
      <c r="A34" s="268" t="s">
        <v>3371</v>
      </c>
      <c r="B34" s="553" t="s">
        <v>3361</v>
      </c>
      <c r="C34" s="553" t="s">
        <v>3372</v>
      </c>
      <c r="D34" s="268" t="s">
        <v>615</v>
      </c>
      <c r="E34" s="423">
        <v>112</v>
      </c>
      <c r="F34" s="423">
        <v>140</v>
      </c>
      <c r="G34" s="423">
        <v>166.99</v>
      </c>
      <c r="H34" s="422">
        <v>0.2</v>
      </c>
      <c r="I34" s="902"/>
      <c r="J34" s="902"/>
      <c r="K34" s="902"/>
      <c r="L34" s="902"/>
      <c r="M34" s="902"/>
      <c r="N34" s="902"/>
      <c r="O34" s="902"/>
      <c r="P34" s="902"/>
      <c r="Q34" s="902"/>
      <c r="R34" s="902"/>
      <c r="S34" s="902"/>
      <c r="T34" s="902"/>
      <c r="U34" s="902"/>
      <c r="V34" s="902"/>
      <c r="W34" s="902"/>
      <c r="X34" s="902"/>
      <c r="Y34" s="902"/>
      <c r="Z34" s="902"/>
      <c r="AA34" s="902"/>
    </row>
    <row r="35" spans="1:27">
      <c r="A35" s="268" t="s">
        <v>3373</v>
      </c>
      <c r="B35" s="553" t="s">
        <v>3361</v>
      </c>
      <c r="C35" s="553" t="s">
        <v>3372</v>
      </c>
      <c r="D35" s="268" t="s">
        <v>615</v>
      </c>
      <c r="E35" s="423">
        <v>107</v>
      </c>
      <c r="F35" s="423">
        <v>133.75</v>
      </c>
      <c r="G35" s="423">
        <v>159.99</v>
      </c>
      <c r="H35" s="422">
        <v>0.2</v>
      </c>
      <c r="I35" s="902"/>
      <c r="J35" s="902"/>
      <c r="K35" s="902"/>
      <c r="L35" s="902"/>
      <c r="M35" s="902"/>
      <c r="N35" s="902"/>
      <c r="O35" s="902"/>
      <c r="P35" s="902"/>
      <c r="Q35" s="902"/>
      <c r="R35" s="902"/>
      <c r="S35" s="902"/>
      <c r="T35" s="902"/>
      <c r="U35" s="902"/>
      <c r="V35" s="902"/>
      <c r="W35" s="902"/>
      <c r="X35" s="902"/>
      <c r="Y35" s="902"/>
      <c r="Z35" s="902"/>
      <c r="AA35" s="902"/>
    </row>
    <row r="36" spans="1:27">
      <c r="A36" s="268" t="s">
        <v>3374</v>
      </c>
      <c r="B36" s="553" t="s">
        <v>3361</v>
      </c>
      <c r="C36" s="553" t="s">
        <v>3372</v>
      </c>
      <c r="D36" s="268" t="s">
        <v>615</v>
      </c>
      <c r="E36" s="423">
        <v>102</v>
      </c>
      <c r="F36" s="423">
        <v>127.5</v>
      </c>
      <c r="G36" s="423">
        <v>151.99</v>
      </c>
      <c r="H36" s="422">
        <v>0.2</v>
      </c>
      <c r="I36" s="902"/>
      <c r="J36" s="902"/>
      <c r="K36" s="902"/>
      <c r="L36" s="902"/>
      <c r="M36" s="902"/>
      <c r="N36" s="902"/>
      <c r="O36" s="902"/>
      <c r="P36" s="902"/>
      <c r="Q36" s="902"/>
      <c r="R36" s="902"/>
      <c r="S36" s="902"/>
      <c r="T36" s="902"/>
      <c r="U36" s="902"/>
      <c r="V36" s="902"/>
      <c r="W36" s="902"/>
      <c r="X36" s="902"/>
      <c r="Y36" s="902"/>
      <c r="Z36" s="902"/>
      <c r="AA36" s="902"/>
    </row>
    <row r="37" spans="1:27">
      <c r="A37" s="268" t="s">
        <v>3375</v>
      </c>
      <c r="B37" s="553" t="s">
        <v>3361</v>
      </c>
      <c r="C37" s="553" t="s">
        <v>3372</v>
      </c>
      <c r="D37" s="268" t="s">
        <v>615</v>
      </c>
      <c r="E37" s="423">
        <v>86</v>
      </c>
      <c r="F37" s="423">
        <v>107.5</v>
      </c>
      <c r="G37" s="423">
        <v>127.99</v>
      </c>
      <c r="H37" s="422">
        <v>0.2</v>
      </c>
      <c r="I37" s="902"/>
      <c r="J37" s="902"/>
      <c r="K37" s="902"/>
      <c r="L37" s="902"/>
      <c r="M37" s="902"/>
      <c r="N37" s="902"/>
      <c r="O37" s="902"/>
      <c r="P37" s="902"/>
      <c r="Q37" s="902"/>
      <c r="R37" s="902"/>
      <c r="S37" s="902"/>
      <c r="T37" s="902"/>
      <c r="U37" s="902"/>
      <c r="V37" s="902"/>
      <c r="W37" s="902"/>
      <c r="X37" s="902"/>
      <c r="Y37" s="902"/>
      <c r="Z37" s="902"/>
      <c r="AA37" s="902"/>
    </row>
    <row r="38" spans="1:27">
      <c r="A38" s="268" t="s">
        <v>3376</v>
      </c>
      <c r="B38" s="553" t="s">
        <v>3361</v>
      </c>
      <c r="C38" s="553" t="s">
        <v>3372</v>
      </c>
      <c r="D38" s="268" t="s">
        <v>623</v>
      </c>
      <c r="E38" s="423">
        <v>64</v>
      </c>
      <c r="F38" s="423">
        <v>80</v>
      </c>
      <c r="G38" s="423">
        <v>95.99</v>
      </c>
      <c r="H38" s="422">
        <v>0.2</v>
      </c>
      <c r="I38" s="902"/>
      <c r="J38" s="902"/>
      <c r="K38" s="902"/>
      <c r="L38" s="902"/>
      <c r="M38" s="902"/>
      <c r="N38" s="902"/>
      <c r="O38" s="902"/>
      <c r="P38" s="902"/>
      <c r="Q38" s="902"/>
      <c r="R38" s="902"/>
      <c r="S38" s="902"/>
      <c r="T38" s="902"/>
      <c r="U38" s="902"/>
      <c r="V38" s="902"/>
      <c r="W38" s="902"/>
      <c r="X38" s="902"/>
      <c r="Y38" s="902"/>
      <c r="Z38" s="902"/>
      <c r="AA38" s="902"/>
    </row>
    <row r="39" spans="1:27">
      <c r="A39" s="268" t="s">
        <v>3377</v>
      </c>
      <c r="B39" s="553" t="s">
        <v>3361</v>
      </c>
      <c r="C39" s="553" t="s">
        <v>3372</v>
      </c>
      <c r="D39" s="268" t="s">
        <v>623</v>
      </c>
      <c r="E39" s="423">
        <v>59</v>
      </c>
      <c r="F39" s="423">
        <v>73.75</v>
      </c>
      <c r="G39" s="423">
        <v>87.99</v>
      </c>
      <c r="H39" s="422">
        <v>0.2</v>
      </c>
      <c r="I39" s="902"/>
      <c r="J39" s="902"/>
      <c r="K39" s="902"/>
      <c r="L39" s="902"/>
      <c r="M39" s="902"/>
      <c r="N39" s="902"/>
      <c r="O39" s="902"/>
      <c r="P39" s="902"/>
      <c r="Q39" s="902"/>
      <c r="R39" s="902"/>
      <c r="S39" s="902"/>
      <c r="T39" s="902"/>
      <c r="U39" s="902"/>
      <c r="V39" s="902"/>
      <c r="W39" s="902"/>
      <c r="X39" s="902"/>
      <c r="Y39" s="902"/>
      <c r="Z39" s="902"/>
      <c r="AA39" s="902"/>
    </row>
    <row r="40" spans="1:27">
      <c r="A40" s="268" t="s">
        <v>3378</v>
      </c>
      <c r="B40" s="553" t="s">
        <v>3361</v>
      </c>
      <c r="C40" s="553" t="s">
        <v>3372</v>
      </c>
      <c r="D40" s="268" t="s">
        <v>623</v>
      </c>
      <c r="E40" s="423">
        <v>55</v>
      </c>
      <c r="F40" s="423">
        <v>68.75</v>
      </c>
      <c r="G40" s="423">
        <v>81.99</v>
      </c>
      <c r="H40" s="422">
        <v>0.2</v>
      </c>
      <c r="I40" s="902"/>
      <c r="J40" s="902"/>
      <c r="K40" s="902"/>
      <c r="L40" s="902"/>
      <c r="M40" s="902"/>
      <c r="N40" s="902"/>
      <c r="O40" s="902"/>
      <c r="P40" s="902"/>
      <c r="Q40" s="902"/>
      <c r="R40" s="902"/>
      <c r="S40" s="902"/>
      <c r="T40" s="902"/>
      <c r="U40" s="902"/>
      <c r="V40" s="902"/>
      <c r="W40" s="902"/>
      <c r="X40" s="902"/>
      <c r="Y40" s="902"/>
      <c r="Z40" s="902"/>
      <c r="AA40" s="902"/>
    </row>
    <row r="41" spans="1:27">
      <c r="A41" s="268" t="s">
        <v>3379</v>
      </c>
      <c r="B41" s="553" t="s">
        <v>3361</v>
      </c>
      <c r="C41" s="553" t="s">
        <v>3372</v>
      </c>
      <c r="D41" s="268" t="s">
        <v>623</v>
      </c>
      <c r="E41" s="423">
        <v>50</v>
      </c>
      <c r="F41" s="423">
        <v>62.5</v>
      </c>
      <c r="G41" s="423">
        <v>74.989999999999995</v>
      </c>
      <c r="H41" s="422">
        <v>0.2</v>
      </c>
      <c r="I41" s="902"/>
      <c r="J41" s="902"/>
      <c r="K41" s="902"/>
      <c r="L41" s="902"/>
      <c r="M41" s="902"/>
      <c r="N41" s="902"/>
      <c r="O41" s="902"/>
      <c r="P41" s="902"/>
      <c r="Q41" s="902"/>
      <c r="R41" s="902"/>
      <c r="S41" s="902"/>
      <c r="T41" s="902"/>
      <c r="U41" s="902"/>
      <c r="V41" s="902"/>
      <c r="W41" s="902"/>
      <c r="X41" s="902"/>
      <c r="Y41" s="902"/>
      <c r="Z41" s="902"/>
      <c r="AA41" s="902"/>
    </row>
    <row r="42" spans="1:27">
      <c r="A42" s="264" t="s">
        <v>3380</v>
      </c>
      <c r="B42" s="552"/>
      <c r="C42" s="565" t="s">
        <v>3359</v>
      </c>
      <c r="D42" s="265"/>
      <c r="E42" s="423"/>
      <c r="F42" s="423"/>
      <c r="G42" s="423"/>
      <c r="H42" s="422"/>
      <c r="I42" s="902"/>
      <c r="J42" s="902"/>
      <c r="K42" s="902"/>
      <c r="L42" s="902"/>
      <c r="M42" s="902"/>
      <c r="N42" s="902"/>
      <c r="O42" s="902"/>
      <c r="P42" s="902"/>
      <c r="Q42" s="902"/>
      <c r="R42" s="902"/>
      <c r="S42" s="902"/>
      <c r="T42" s="902"/>
      <c r="U42" s="902"/>
      <c r="V42" s="902"/>
      <c r="W42" s="902"/>
      <c r="X42" s="902"/>
      <c r="Y42" s="902"/>
      <c r="Z42" s="902"/>
      <c r="AA42" s="902"/>
    </row>
    <row r="43" spans="1:27">
      <c r="A43" s="265" t="s">
        <v>3381</v>
      </c>
      <c r="B43" s="552" t="s">
        <v>3382</v>
      </c>
      <c r="C43" s="552" t="s">
        <v>3362</v>
      </c>
      <c r="D43" s="265" t="s">
        <v>615</v>
      </c>
      <c r="E43" s="423">
        <v>127</v>
      </c>
      <c r="F43" s="423">
        <v>158.75</v>
      </c>
      <c r="G43" s="423">
        <v>188.99</v>
      </c>
      <c r="H43" s="422">
        <v>0.2</v>
      </c>
      <c r="I43" s="902"/>
      <c r="J43" s="902"/>
      <c r="K43" s="902"/>
      <c r="L43" s="902"/>
      <c r="M43" s="902"/>
      <c r="N43" s="902"/>
      <c r="O43" s="902"/>
      <c r="P43" s="902"/>
      <c r="Q43" s="902"/>
      <c r="R43" s="902"/>
      <c r="S43" s="902"/>
      <c r="T43" s="902"/>
      <c r="U43" s="902"/>
      <c r="V43" s="902"/>
      <c r="W43" s="902"/>
      <c r="X43" s="902"/>
      <c r="Y43" s="902"/>
      <c r="Z43" s="902"/>
      <c r="AA43" s="902"/>
    </row>
    <row r="44" spans="1:27">
      <c r="A44" s="265" t="s">
        <v>3383</v>
      </c>
      <c r="B44" s="552" t="s">
        <v>3382</v>
      </c>
      <c r="C44" s="552" t="s">
        <v>3362</v>
      </c>
      <c r="D44" s="265" t="s">
        <v>577</v>
      </c>
      <c r="E44" s="423">
        <v>213</v>
      </c>
      <c r="F44" s="423">
        <v>266.25</v>
      </c>
      <c r="G44" s="423">
        <v>316.99</v>
      </c>
      <c r="H44" s="422">
        <v>0.2</v>
      </c>
      <c r="I44" s="902"/>
      <c r="J44" s="902"/>
      <c r="K44" s="902"/>
      <c r="L44" s="902"/>
      <c r="M44" s="902"/>
      <c r="N44" s="902"/>
      <c r="O44" s="902"/>
      <c r="P44" s="902"/>
      <c r="Q44" s="902"/>
      <c r="R44" s="902"/>
      <c r="S44" s="902"/>
      <c r="T44" s="902"/>
      <c r="U44" s="902"/>
      <c r="V44" s="902"/>
      <c r="W44" s="902"/>
      <c r="X44" s="902"/>
      <c r="Y44" s="902"/>
      <c r="Z44" s="902"/>
      <c r="AA44" s="902"/>
    </row>
    <row r="45" spans="1:27">
      <c r="A45" s="265" t="s">
        <v>3384</v>
      </c>
      <c r="B45" s="552" t="s">
        <v>3382</v>
      </c>
      <c r="C45" s="552" t="s">
        <v>3362</v>
      </c>
      <c r="D45" s="265" t="s">
        <v>577</v>
      </c>
      <c r="E45" s="423">
        <v>202</v>
      </c>
      <c r="F45" s="423">
        <v>252.5</v>
      </c>
      <c r="G45" s="423">
        <v>300.99</v>
      </c>
      <c r="H45" s="422">
        <v>0.2</v>
      </c>
      <c r="I45" s="902"/>
      <c r="J45" s="902"/>
      <c r="K45" s="902"/>
      <c r="L45" s="902"/>
      <c r="M45" s="902"/>
      <c r="N45" s="902"/>
      <c r="O45" s="902"/>
      <c r="P45" s="902"/>
      <c r="Q45" s="902"/>
      <c r="R45" s="902"/>
      <c r="S45" s="902"/>
      <c r="T45" s="902"/>
      <c r="U45" s="902"/>
      <c r="V45" s="902"/>
      <c r="W45" s="902"/>
      <c r="X45" s="902"/>
      <c r="Y45" s="902"/>
      <c r="Z45" s="902"/>
      <c r="AA45" s="902"/>
    </row>
    <row r="46" spans="1:27">
      <c r="A46" s="265" t="s">
        <v>3385</v>
      </c>
      <c r="B46" s="552" t="s">
        <v>3382</v>
      </c>
      <c r="C46" s="552" t="s">
        <v>3362</v>
      </c>
      <c r="D46" s="265" t="s">
        <v>577</v>
      </c>
      <c r="E46" s="423">
        <v>187</v>
      </c>
      <c r="F46" s="423">
        <v>233.75</v>
      </c>
      <c r="G46" s="423">
        <v>278.99</v>
      </c>
      <c r="H46" s="422">
        <v>0.2</v>
      </c>
      <c r="I46" s="902"/>
      <c r="J46" s="902"/>
      <c r="K46" s="902"/>
      <c r="L46" s="902"/>
      <c r="M46" s="902"/>
      <c r="N46" s="902"/>
      <c r="O46" s="902"/>
      <c r="P46" s="902"/>
      <c r="Q46" s="902"/>
      <c r="R46" s="902"/>
      <c r="S46" s="902"/>
      <c r="T46" s="902"/>
      <c r="U46" s="902"/>
      <c r="V46" s="902"/>
      <c r="W46" s="902"/>
      <c r="X46" s="902"/>
      <c r="Y46" s="902"/>
      <c r="Z46" s="902"/>
      <c r="AA46" s="902"/>
    </row>
    <row r="47" spans="1:27">
      <c r="A47" s="265" t="s">
        <v>3386</v>
      </c>
      <c r="B47" s="552" t="s">
        <v>3382</v>
      </c>
      <c r="C47" s="552" t="s">
        <v>3362</v>
      </c>
      <c r="D47" s="265" t="s">
        <v>615</v>
      </c>
      <c r="E47" s="423">
        <v>117</v>
      </c>
      <c r="F47" s="423">
        <v>146.25</v>
      </c>
      <c r="G47" s="423">
        <v>174.99</v>
      </c>
      <c r="H47" s="422">
        <v>0.2</v>
      </c>
      <c r="I47" s="902"/>
      <c r="J47" s="902"/>
      <c r="K47" s="902"/>
      <c r="L47" s="902"/>
      <c r="M47" s="902"/>
      <c r="N47" s="902"/>
      <c r="O47" s="902"/>
      <c r="P47" s="902"/>
      <c r="Q47" s="902"/>
      <c r="R47" s="902"/>
      <c r="S47" s="902"/>
      <c r="T47" s="902"/>
      <c r="U47" s="902"/>
      <c r="V47" s="902"/>
      <c r="W47" s="902"/>
      <c r="X47" s="902"/>
      <c r="Y47" s="902"/>
      <c r="Z47" s="902"/>
      <c r="AA47" s="902"/>
    </row>
    <row r="48" spans="1:27">
      <c r="A48" s="265" t="s">
        <v>3387</v>
      </c>
      <c r="B48" s="552" t="s">
        <v>3382</v>
      </c>
      <c r="C48" s="552" t="s">
        <v>3362</v>
      </c>
      <c r="D48" s="265" t="s">
        <v>615</v>
      </c>
      <c r="E48" s="423">
        <v>113</v>
      </c>
      <c r="F48" s="423">
        <v>141.25</v>
      </c>
      <c r="G48" s="423">
        <v>168.99</v>
      </c>
      <c r="H48" s="422">
        <v>0.2</v>
      </c>
      <c r="I48" s="902"/>
      <c r="J48" s="902"/>
      <c r="K48" s="902"/>
      <c r="L48" s="902"/>
      <c r="M48" s="902"/>
      <c r="N48" s="902"/>
      <c r="O48" s="902"/>
      <c r="P48" s="902"/>
      <c r="Q48" s="902"/>
      <c r="R48" s="902"/>
      <c r="S48" s="902"/>
      <c r="T48" s="902"/>
      <c r="U48" s="902"/>
      <c r="V48" s="902"/>
      <c r="W48" s="902"/>
      <c r="X48" s="902"/>
      <c r="Y48" s="902"/>
      <c r="Z48" s="902"/>
      <c r="AA48" s="902"/>
    </row>
    <row r="49" spans="1:27">
      <c r="A49" s="265" t="s">
        <v>3388</v>
      </c>
      <c r="B49" s="552" t="s">
        <v>3382</v>
      </c>
      <c r="C49" s="552" t="s">
        <v>3362</v>
      </c>
      <c r="D49" s="265" t="s">
        <v>615</v>
      </c>
      <c r="E49" s="423">
        <v>106</v>
      </c>
      <c r="F49" s="423">
        <v>132.5</v>
      </c>
      <c r="G49" s="423">
        <v>157.99</v>
      </c>
      <c r="H49" s="422">
        <v>0.2</v>
      </c>
      <c r="I49" s="902"/>
      <c r="J49" s="902"/>
      <c r="K49" s="902"/>
      <c r="L49" s="902"/>
      <c r="M49" s="902"/>
      <c r="N49" s="902"/>
      <c r="O49" s="902"/>
      <c r="P49" s="902"/>
      <c r="Q49" s="902"/>
      <c r="R49" s="902"/>
      <c r="S49" s="902"/>
      <c r="T49" s="902"/>
      <c r="U49" s="902"/>
      <c r="V49" s="902"/>
      <c r="W49" s="902"/>
      <c r="X49" s="902"/>
      <c r="Y49" s="902"/>
      <c r="Z49" s="902"/>
      <c r="AA49" s="902"/>
    </row>
    <row r="50" spans="1:27">
      <c r="A50" s="264" t="s">
        <v>3389</v>
      </c>
      <c r="B50" s="552"/>
      <c r="C50" s="566"/>
      <c r="D50" s="265"/>
      <c r="E50" s="423"/>
      <c r="F50" s="423"/>
      <c r="G50" s="423"/>
      <c r="H50" s="422"/>
      <c r="I50" s="902"/>
      <c r="J50" s="902"/>
      <c r="K50" s="902"/>
      <c r="L50" s="902"/>
      <c r="M50" s="902"/>
      <c r="N50" s="902"/>
      <c r="O50" s="902"/>
      <c r="P50" s="902"/>
      <c r="Q50" s="902"/>
      <c r="R50" s="902"/>
      <c r="S50" s="902"/>
      <c r="T50" s="902"/>
      <c r="U50" s="902"/>
      <c r="V50" s="902"/>
      <c r="W50" s="902"/>
      <c r="X50" s="902"/>
      <c r="Y50" s="902"/>
      <c r="Z50" s="902"/>
      <c r="AA50" s="902"/>
    </row>
    <row r="51" spans="1:27">
      <c r="A51" s="265" t="s">
        <v>3390</v>
      </c>
      <c r="B51" s="552" t="s">
        <v>3382</v>
      </c>
      <c r="C51" s="552" t="s">
        <v>3372</v>
      </c>
      <c r="D51" s="265" t="s">
        <v>615</v>
      </c>
      <c r="E51" s="423">
        <v>96</v>
      </c>
      <c r="F51" s="423">
        <v>120</v>
      </c>
      <c r="G51" s="423">
        <v>142.99</v>
      </c>
      <c r="H51" s="422">
        <v>0.2</v>
      </c>
      <c r="I51" s="902"/>
      <c r="J51" s="902"/>
      <c r="K51" s="902"/>
      <c r="L51" s="902"/>
      <c r="M51" s="902"/>
      <c r="N51" s="902"/>
      <c r="O51" s="902"/>
      <c r="P51" s="902"/>
      <c r="Q51" s="902"/>
      <c r="R51" s="902"/>
      <c r="S51" s="902"/>
      <c r="T51" s="902"/>
      <c r="U51" s="902"/>
      <c r="V51" s="902"/>
      <c r="W51" s="902"/>
      <c r="X51" s="902"/>
      <c r="Y51" s="902"/>
      <c r="Z51" s="902"/>
      <c r="AA51" s="902"/>
    </row>
    <row r="52" spans="1:27">
      <c r="A52" s="265" t="s">
        <v>3391</v>
      </c>
      <c r="B52" s="552" t="s">
        <v>3382</v>
      </c>
      <c r="C52" s="552" t="s">
        <v>3372</v>
      </c>
      <c r="D52" s="265" t="s">
        <v>623</v>
      </c>
      <c r="E52" s="423">
        <v>53</v>
      </c>
      <c r="F52" s="423">
        <v>66.25</v>
      </c>
      <c r="G52" s="423">
        <v>78.989999999999995</v>
      </c>
      <c r="H52" s="422">
        <v>0.2</v>
      </c>
      <c r="I52" s="902"/>
      <c r="J52" s="902"/>
      <c r="K52" s="902"/>
      <c r="L52" s="902"/>
      <c r="M52" s="902"/>
      <c r="N52" s="902"/>
      <c r="O52" s="902"/>
      <c r="P52" s="902"/>
      <c r="Q52" s="902"/>
      <c r="R52" s="902"/>
      <c r="S52" s="902"/>
      <c r="T52" s="902"/>
      <c r="U52" s="902"/>
      <c r="V52" s="902"/>
      <c r="W52" s="902"/>
      <c r="X52" s="902"/>
      <c r="Y52" s="902"/>
      <c r="Z52" s="902"/>
      <c r="AA52" s="902"/>
    </row>
    <row r="53" spans="1:27">
      <c r="A53" s="256" t="s">
        <v>3392</v>
      </c>
      <c r="B53" s="561"/>
      <c r="C53" s="561"/>
      <c r="D53" s="564"/>
      <c r="E53" s="263"/>
      <c r="F53" s="263"/>
      <c r="G53" s="263"/>
      <c r="H53" s="263"/>
      <c r="I53" s="902"/>
      <c r="J53" s="902"/>
      <c r="K53" s="902"/>
      <c r="L53" s="902"/>
      <c r="M53" s="902"/>
      <c r="N53" s="902"/>
      <c r="O53" s="902"/>
      <c r="P53" s="902"/>
      <c r="Q53" s="902"/>
      <c r="R53" s="902"/>
      <c r="S53" s="902"/>
      <c r="T53" s="902"/>
      <c r="U53" s="902"/>
      <c r="V53" s="902"/>
      <c r="W53" s="902"/>
      <c r="X53" s="902"/>
      <c r="Y53" s="902"/>
      <c r="Z53" s="902"/>
      <c r="AA53" s="902"/>
    </row>
    <row r="54" spans="1:27" ht="25.5">
      <c r="A54" s="264" t="s">
        <v>3393</v>
      </c>
      <c r="B54" s="552"/>
      <c r="C54" s="565" t="s">
        <v>3394</v>
      </c>
      <c r="D54" s="265"/>
      <c r="E54" s="267"/>
      <c r="F54" s="267"/>
      <c r="G54" s="267"/>
      <c r="H54" s="267"/>
      <c r="I54" s="902"/>
      <c r="J54" s="902"/>
      <c r="K54" s="902"/>
      <c r="L54" s="902"/>
      <c r="M54" s="902"/>
      <c r="N54" s="902"/>
      <c r="O54" s="902"/>
      <c r="P54" s="902"/>
      <c r="Q54" s="902"/>
      <c r="R54" s="902"/>
      <c r="S54" s="902"/>
      <c r="T54" s="902"/>
      <c r="U54" s="902"/>
      <c r="V54" s="902"/>
      <c r="W54" s="902"/>
      <c r="X54" s="902"/>
      <c r="Y54" s="902"/>
      <c r="Z54" s="902"/>
      <c r="AA54" s="902"/>
    </row>
    <row r="55" spans="1:27">
      <c r="A55" s="265" t="s">
        <v>3395</v>
      </c>
      <c r="B55" s="552" t="s">
        <v>3396</v>
      </c>
      <c r="C55" s="552" t="s">
        <v>3362</v>
      </c>
      <c r="D55" s="265" t="s">
        <v>577</v>
      </c>
      <c r="E55" s="423">
        <v>213</v>
      </c>
      <c r="F55" s="423">
        <v>266.25</v>
      </c>
      <c r="G55" s="423">
        <v>316.99</v>
      </c>
      <c r="H55" s="422">
        <v>0.2</v>
      </c>
      <c r="I55" s="902"/>
      <c r="J55" s="902"/>
      <c r="K55" s="902"/>
      <c r="L55" s="902"/>
      <c r="M55" s="902"/>
      <c r="N55" s="902"/>
      <c r="O55" s="902"/>
      <c r="P55" s="902"/>
      <c r="Q55" s="902"/>
      <c r="R55" s="902"/>
      <c r="S55" s="902"/>
      <c r="T55" s="902"/>
      <c r="U55" s="902"/>
      <c r="V55" s="902"/>
      <c r="W55" s="902"/>
      <c r="X55" s="902"/>
      <c r="Y55" s="902"/>
      <c r="Z55" s="902"/>
      <c r="AA55" s="902"/>
    </row>
    <row r="56" spans="1:27">
      <c r="A56" s="265" t="s">
        <v>3397</v>
      </c>
      <c r="B56" s="552" t="s">
        <v>3396</v>
      </c>
      <c r="C56" s="552" t="s">
        <v>3362</v>
      </c>
      <c r="D56" s="265" t="s">
        <v>577</v>
      </c>
      <c r="E56" s="423">
        <v>177</v>
      </c>
      <c r="F56" s="423">
        <v>221.25</v>
      </c>
      <c r="G56" s="423">
        <v>263.99</v>
      </c>
      <c r="H56" s="422">
        <v>0.2</v>
      </c>
      <c r="I56" s="902"/>
      <c r="J56" s="902"/>
      <c r="K56" s="902"/>
      <c r="L56" s="902"/>
      <c r="M56" s="902"/>
      <c r="N56" s="902"/>
      <c r="O56" s="902"/>
      <c r="P56" s="902"/>
      <c r="Q56" s="902"/>
      <c r="R56" s="902"/>
      <c r="S56" s="902"/>
      <c r="T56" s="902"/>
      <c r="U56" s="902"/>
      <c r="V56" s="902"/>
      <c r="W56" s="902"/>
      <c r="X56" s="902"/>
      <c r="Y56" s="902"/>
      <c r="Z56" s="902"/>
      <c r="AA56" s="902"/>
    </row>
    <row r="57" spans="1:27">
      <c r="A57" s="265" t="s">
        <v>3398</v>
      </c>
      <c r="B57" s="552" t="s">
        <v>3396</v>
      </c>
      <c r="C57" s="552" t="s">
        <v>3362</v>
      </c>
      <c r="D57" s="265" t="s">
        <v>577</v>
      </c>
      <c r="E57" s="423">
        <v>177</v>
      </c>
      <c r="F57" s="423">
        <v>221.25</v>
      </c>
      <c r="G57" s="423">
        <v>263.99</v>
      </c>
      <c r="H57" s="422">
        <v>0.2</v>
      </c>
      <c r="I57" s="902"/>
      <c r="J57" s="902"/>
      <c r="K57" s="902"/>
      <c r="L57" s="902"/>
      <c r="M57" s="902"/>
      <c r="N57" s="902"/>
      <c r="O57" s="902"/>
      <c r="P57" s="902"/>
      <c r="Q57" s="902"/>
      <c r="R57" s="902"/>
      <c r="S57" s="902"/>
      <c r="T57" s="902"/>
      <c r="U57" s="902"/>
      <c r="V57" s="902"/>
      <c r="W57" s="902"/>
      <c r="X57" s="902"/>
      <c r="Y57" s="902"/>
      <c r="Z57" s="902"/>
      <c r="AA57" s="902"/>
    </row>
    <row r="58" spans="1:27">
      <c r="A58" s="265" t="s">
        <v>3399</v>
      </c>
      <c r="B58" s="552" t="s">
        <v>3396</v>
      </c>
      <c r="C58" s="552" t="s">
        <v>3362</v>
      </c>
      <c r="D58" s="265" t="s">
        <v>577</v>
      </c>
      <c r="E58" s="423">
        <v>172</v>
      </c>
      <c r="F58" s="423">
        <v>215</v>
      </c>
      <c r="G58" s="423">
        <v>255.99</v>
      </c>
      <c r="H58" s="422">
        <v>0.2</v>
      </c>
      <c r="I58" s="902"/>
      <c r="J58" s="902"/>
      <c r="K58" s="902"/>
      <c r="L58" s="902"/>
      <c r="M58" s="902"/>
      <c r="N58" s="902"/>
      <c r="O58" s="902"/>
      <c r="P58" s="902"/>
      <c r="Q58" s="902"/>
      <c r="R58" s="902"/>
      <c r="S58" s="902"/>
      <c r="T58" s="902"/>
      <c r="U58" s="902"/>
      <c r="V58" s="902"/>
      <c r="W58" s="902"/>
      <c r="X58" s="902"/>
      <c r="Y58" s="902"/>
      <c r="Z58" s="902"/>
      <c r="AA58" s="902"/>
    </row>
    <row r="59" spans="1:27">
      <c r="A59" s="265" t="s">
        <v>3400</v>
      </c>
      <c r="B59" s="552" t="s">
        <v>3396</v>
      </c>
      <c r="C59" s="552" t="s">
        <v>3372</v>
      </c>
      <c r="D59" s="265" t="s">
        <v>615</v>
      </c>
      <c r="E59" s="423">
        <v>108</v>
      </c>
      <c r="F59" s="423">
        <v>135</v>
      </c>
      <c r="G59" s="423">
        <v>160.99</v>
      </c>
      <c r="H59" s="422">
        <v>0.2</v>
      </c>
      <c r="I59" s="902"/>
      <c r="J59" s="902"/>
      <c r="K59" s="902"/>
      <c r="L59" s="902"/>
      <c r="M59" s="902"/>
      <c r="N59" s="902"/>
      <c r="O59" s="902"/>
      <c r="P59" s="902"/>
      <c r="Q59" s="902"/>
      <c r="R59" s="902"/>
      <c r="S59" s="902"/>
      <c r="T59" s="902"/>
      <c r="U59" s="902"/>
      <c r="V59" s="902"/>
      <c r="W59" s="902"/>
      <c r="X59" s="902"/>
      <c r="Y59" s="902"/>
      <c r="Z59" s="902"/>
      <c r="AA59" s="902"/>
    </row>
    <row r="60" spans="1:27">
      <c r="A60" s="265" t="s">
        <v>3401</v>
      </c>
      <c r="B60" s="552" t="s">
        <v>3396</v>
      </c>
      <c r="C60" s="552" t="s">
        <v>3372</v>
      </c>
      <c r="D60" s="265" t="s">
        <v>615</v>
      </c>
      <c r="E60" s="423">
        <v>85</v>
      </c>
      <c r="F60" s="423">
        <v>106.25</v>
      </c>
      <c r="G60" s="423">
        <v>126.99</v>
      </c>
      <c r="H60" s="422">
        <v>0.2</v>
      </c>
      <c r="I60" s="902"/>
      <c r="J60" s="902"/>
      <c r="K60" s="902"/>
      <c r="L60" s="902"/>
      <c r="M60" s="902"/>
      <c r="N60" s="902"/>
      <c r="O60" s="902"/>
      <c r="P60" s="902"/>
      <c r="Q60" s="902"/>
      <c r="R60" s="902"/>
      <c r="S60" s="902"/>
      <c r="T60" s="902"/>
      <c r="U60" s="902"/>
      <c r="V60" s="902"/>
      <c r="W60" s="902"/>
      <c r="X60" s="902"/>
      <c r="Y60" s="902"/>
      <c r="Z60" s="902"/>
      <c r="AA60" s="902"/>
    </row>
    <row r="61" spans="1:27">
      <c r="A61" s="265" t="s">
        <v>3402</v>
      </c>
      <c r="B61" s="552" t="s">
        <v>3396</v>
      </c>
      <c r="C61" s="552" t="s">
        <v>3372</v>
      </c>
      <c r="D61" s="265" t="s">
        <v>615</v>
      </c>
      <c r="E61" s="423">
        <v>85</v>
      </c>
      <c r="F61" s="423">
        <v>106.25</v>
      </c>
      <c r="G61" s="423">
        <v>126.99</v>
      </c>
      <c r="H61" s="422">
        <v>0.2</v>
      </c>
      <c r="I61" s="902"/>
      <c r="J61" s="902"/>
      <c r="K61" s="902"/>
      <c r="L61" s="902"/>
      <c r="M61" s="902"/>
      <c r="N61" s="902"/>
      <c r="O61" s="902"/>
      <c r="P61" s="902"/>
      <c r="Q61" s="902"/>
      <c r="R61" s="902"/>
      <c r="S61" s="902"/>
      <c r="T61" s="902"/>
      <c r="U61" s="902"/>
      <c r="V61" s="902"/>
      <c r="W61" s="902"/>
      <c r="X61" s="902"/>
      <c r="Y61" s="902"/>
      <c r="Z61" s="902"/>
      <c r="AA61" s="902"/>
    </row>
    <row r="62" spans="1:27">
      <c r="A62" s="265" t="s">
        <v>3403</v>
      </c>
      <c r="B62" s="552" t="s">
        <v>3396</v>
      </c>
      <c r="C62" s="552" t="s">
        <v>3372</v>
      </c>
      <c r="D62" s="265" t="s">
        <v>615</v>
      </c>
      <c r="E62" s="423">
        <v>82</v>
      </c>
      <c r="F62" s="423">
        <v>102.5</v>
      </c>
      <c r="G62" s="423">
        <v>121.99</v>
      </c>
      <c r="H62" s="422">
        <v>0.2</v>
      </c>
      <c r="I62" s="902"/>
      <c r="J62" s="902"/>
      <c r="K62" s="902"/>
      <c r="L62" s="902"/>
      <c r="M62" s="902"/>
      <c r="N62" s="902"/>
      <c r="O62" s="902"/>
      <c r="P62" s="902"/>
      <c r="Q62" s="902"/>
      <c r="R62" s="902"/>
      <c r="S62" s="902"/>
      <c r="T62" s="902"/>
      <c r="U62" s="902"/>
      <c r="V62" s="902"/>
      <c r="W62" s="902"/>
      <c r="X62" s="902"/>
      <c r="Y62" s="902"/>
      <c r="Z62" s="902"/>
      <c r="AA62" s="902"/>
    </row>
    <row r="63" spans="1:27">
      <c r="A63" s="265" t="s">
        <v>3404</v>
      </c>
      <c r="B63" s="552" t="s">
        <v>3396</v>
      </c>
      <c r="C63" s="552" t="s">
        <v>3372</v>
      </c>
      <c r="D63" s="265" t="s">
        <v>623</v>
      </c>
      <c r="E63" s="423">
        <v>53</v>
      </c>
      <c r="F63" s="423">
        <v>66.25</v>
      </c>
      <c r="G63" s="423">
        <v>78.989999999999995</v>
      </c>
      <c r="H63" s="422">
        <v>0.2</v>
      </c>
      <c r="I63" s="902"/>
      <c r="J63" s="902"/>
      <c r="K63" s="902"/>
      <c r="L63" s="902"/>
      <c r="M63" s="902"/>
      <c r="N63" s="902"/>
      <c r="O63" s="902"/>
      <c r="P63" s="902"/>
      <c r="Q63" s="902"/>
      <c r="R63" s="902"/>
      <c r="S63" s="902"/>
      <c r="T63" s="902"/>
      <c r="U63" s="902"/>
      <c r="V63" s="902"/>
      <c r="W63" s="902"/>
      <c r="X63" s="902"/>
      <c r="Y63" s="902"/>
      <c r="Z63" s="902"/>
      <c r="AA63" s="902"/>
    </row>
    <row r="64" spans="1:27">
      <c r="A64" s="265" t="s">
        <v>3405</v>
      </c>
      <c r="B64" s="552" t="s">
        <v>3396</v>
      </c>
      <c r="C64" s="552" t="s">
        <v>3372</v>
      </c>
      <c r="D64" s="265" t="s">
        <v>623</v>
      </c>
      <c r="E64" s="423">
        <v>53</v>
      </c>
      <c r="F64" s="423">
        <v>66.25</v>
      </c>
      <c r="G64" s="423">
        <v>78.989999999999995</v>
      </c>
      <c r="H64" s="422">
        <v>0.2</v>
      </c>
      <c r="I64" s="902"/>
      <c r="J64" s="902"/>
      <c r="K64" s="902"/>
      <c r="L64" s="902"/>
      <c r="M64" s="902"/>
      <c r="N64" s="902"/>
      <c r="O64" s="902"/>
      <c r="P64" s="902"/>
      <c r="Q64" s="902"/>
      <c r="R64" s="902"/>
      <c r="S64" s="902"/>
      <c r="T64" s="902"/>
      <c r="U64" s="902"/>
      <c r="V64" s="902"/>
      <c r="W64" s="902"/>
      <c r="X64" s="902"/>
      <c r="Y64" s="902"/>
      <c r="Z64" s="902"/>
      <c r="AA64" s="902"/>
    </row>
    <row r="65" spans="1:27">
      <c r="A65" s="265" t="s">
        <v>3406</v>
      </c>
      <c r="B65" s="552" t="s">
        <v>3396</v>
      </c>
      <c r="C65" s="552" t="s">
        <v>3372</v>
      </c>
      <c r="D65" s="265" t="s">
        <v>623</v>
      </c>
      <c r="E65" s="423">
        <v>49</v>
      </c>
      <c r="F65" s="423">
        <v>61.25</v>
      </c>
      <c r="G65" s="423">
        <v>72.989999999999995</v>
      </c>
      <c r="H65" s="422">
        <v>0.2</v>
      </c>
      <c r="I65" s="902"/>
      <c r="J65" s="902"/>
      <c r="K65" s="902"/>
      <c r="L65" s="902"/>
      <c r="M65" s="902"/>
      <c r="N65" s="902"/>
      <c r="O65" s="902"/>
      <c r="P65" s="902"/>
      <c r="Q65" s="902"/>
      <c r="R65" s="902"/>
      <c r="S65" s="902"/>
      <c r="T65" s="902"/>
      <c r="U65" s="902"/>
      <c r="V65" s="902"/>
      <c r="W65" s="902"/>
      <c r="X65" s="902"/>
      <c r="Y65" s="902"/>
      <c r="Z65" s="902"/>
      <c r="AA65" s="902"/>
    </row>
    <row r="66" spans="1:27">
      <c r="A66" s="264" t="s">
        <v>3407</v>
      </c>
      <c r="B66" s="552"/>
      <c r="C66" s="565" t="s">
        <v>3408</v>
      </c>
      <c r="D66" s="265"/>
      <c r="E66" s="423"/>
      <c r="F66" s="423"/>
      <c r="G66" s="423"/>
      <c r="H66" s="422"/>
      <c r="I66" s="902"/>
      <c r="J66" s="902"/>
      <c r="K66" s="902"/>
      <c r="L66" s="902"/>
      <c r="M66" s="902"/>
      <c r="N66" s="902"/>
      <c r="O66" s="902"/>
      <c r="P66" s="902"/>
      <c r="Q66" s="902"/>
      <c r="R66" s="902"/>
      <c r="S66" s="902"/>
      <c r="T66" s="902"/>
      <c r="U66" s="902"/>
      <c r="V66" s="902"/>
      <c r="W66" s="902"/>
      <c r="X66" s="902"/>
      <c r="Y66" s="902"/>
      <c r="Z66" s="902"/>
      <c r="AA66" s="902"/>
    </row>
    <row r="67" spans="1:27">
      <c r="A67" s="265" t="s">
        <v>3409</v>
      </c>
      <c r="B67" s="552" t="s">
        <v>3410</v>
      </c>
      <c r="C67" s="552" t="s">
        <v>3362</v>
      </c>
      <c r="D67" s="265" t="s">
        <v>577</v>
      </c>
      <c r="E67" s="423">
        <v>229</v>
      </c>
      <c r="F67" s="423">
        <v>286.25</v>
      </c>
      <c r="G67" s="423">
        <v>340.99</v>
      </c>
      <c r="H67" s="422">
        <v>0.2</v>
      </c>
      <c r="I67" s="902"/>
      <c r="J67" s="902"/>
      <c r="K67" s="902"/>
      <c r="L67" s="902"/>
      <c r="M67" s="902"/>
      <c r="N67" s="902"/>
      <c r="O67" s="902"/>
      <c r="P67" s="902"/>
      <c r="Q67" s="902"/>
      <c r="R67" s="902"/>
      <c r="S67" s="902"/>
      <c r="T67" s="902"/>
      <c r="U67" s="902"/>
      <c r="V67" s="902"/>
      <c r="W67" s="902"/>
      <c r="X67" s="902"/>
      <c r="Y67" s="902"/>
      <c r="Z67" s="902"/>
      <c r="AA67" s="902"/>
    </row>
    <row r="68" spans="1:27">
      <c r="A68" s="265" t="s">
        <v>3411</v>
      </c>
      <c r="B68" s="552" t="s">
        <v>3410</v>
      </c>
      <c r="C68" s="552" t="s">
        <v>3362</v>
      </c>
      <c r="D68" s="265" t="s">
        <v>577</v>
      </c>
      <c r="E68" s="423">
        <v>213</v>
      </c>
      <c r="F68" s="423">
        <v>266.25</v>
      </c>
      <c r="G68" s="423">
        <v>316.99</v>
      </c>
      <c r="H68" s="422">
        <v>0.2</v>
      </c>
      <c r="I68" s="902"/>
      <c r="J68" s="902"/>
      <c r="K68" s="902"/>
      <c r="L68" s="902"/>
      <c r="M68" s="902"/>
      <c r="N68" s="902"/>
      <c r="O68" s="902"/>
      <c r="P68" s="902"/>
      <c r="Q68" s="902"/>
      <c r="R68" s="902"/>
      <c r="S68" s="902"/>
      <c r="T68" s="902"/>
      <c r="U68" s="902"/>
      <c r="V68" s="902"/>
      <c r="W68" s="902"/>
      <c r="X68" s="902"/>
      <c r="Y68" s="902"/>
      <c r="Z68" s="902"/>
      <c r="AA68" s="902"/>
    </row>
    <row r="69" spans="1:27">
      <c r="A69" s="265" t="s">
        <v>3411</v>
      </c>
      <c r="B69" s="552" t="s">
        <v>3410</v>
      </c>
      <c r="C69" s="552" t="s">
        <v>3362</v>
      </c>
      <c r="D69" s="265" t="s">
        <v>577</v>
      </c>
      <c r="E69" s="423">
        <v>213</v>
      </c>
      <c r="F69" s="423">
        <v>266.25</v>
      </c>
      <c r="G69" s="423">
        <v>316.99</v>
      </c>
      <c r="H69" s="422">
        <v>0.2</v>
      </c>
      <c r="I69" s="902"/>
      <c r="J69" s="902"/>
      <c r="K69" s="902"/>
      <c r="L69" s="902"/>
      <c r="M69" s="902"/>
      <c r="N69" s="902"/>
      <c r="O69" s="902"/>
      <c r="P69" s="902"/>
      <c r="Q69" s="902"/>
      <c r="R69" s="902"/>
      <c r="S69" s="902"/>
      <c r="T69" s="902"/>
      <c r="U69" s="902"/>
      <c r="V69" s="902"/>
      <c r="W69" s="902"/>
      <c r="X69" s="902"/>
      <c r="Y69" s="902"/>
      <c r="Z69" s="902"/>
      <c r="AA69" s="902"/>
    </row>
    <row r="70" spans="1:27">
      <c r="A70" s="265" t="s">
        <v>3412</v>
      </c>
      <c r="B70" s="552" t="s">
        <v>3410</v>
      </c>
      <c r="C70" s="552" t="s">
        <v>3362</v>
      </c>
      <c r="D70" s="265" t="s">
        <v>577</v>
      </c>
      <c r="E70" s="423">
        <v>177</v>
      </c>
      <c r="F70" s="423">
        <v>221.25</v>
      </c>
      <c r="G70" s="423">
        <v>263.99</v>
      </c>
      <c r="H70" s="422">
        <v>0.2</v>
      </c>
      <c r="I70" s="902"/>
      <c r="J70" s="902"/>
      <c r="K70" s="902"/>
      <c r="L70" s="902"/>
      <c r="M70" s="902"/>
      <c r="N70" s="902"/>
      <c r="O70" s="902"/>
      <c r="P70" s="902"/>
      <c r="Q70" s="902"/>
      <c r="R70" s="902"/>
      <c r="S70" s="902"/>
      <c r="T70" s="902"/>
      <c r="U70" s="902"/>
      <c r="V70" s="902"/>
      <c r="W70" s="902"/>
      <c r="X70" s="902"/>
      <c r="Y70" s="902"/>
      <c r="Z70" s="902"/>
      <c r="AA70" s="902"/>
    </row>
    <row r="71" spans="1:27">
      <c r="A71" s="265" t="s">
        <v>3413</v>
      </c>
      <c r="B71" s="552" t="s">
        <v>3410</v>
      </c>
      <c r="C71" s="552" t="s">
        <v>3362</v>
      </c>
      <c r="D71" s="265" t="s">
        <v>577</v>
      </c>
      <c r="E71" s="423">
        <v>177</v>
      </c>
      <c r="F71" s="423">
        <v>221.25</v>
      </c>
      <c r="G71" s="423">
        <v>263.99</v>
      </c>
      <c r="H71" s="422">
        <v>0.2</v>
      </c>
      <c r="I71" s="902"/>
      <c r="J71" s="902"/>
      <c r="K71" s="902"/>
      <c r="L71" s="902"/>
      <c r="M71" s="902"/>
      <c r="N71" s="902"/>
      <c r="O71" s="902"/>
      <c r="P71" s="902"/>
      <c r="Q71" s="902"/>
      <c r="R71" s="902"/>
      <c r="S71" s="902"/>
      <c r="T71" s="902"/>
      <c r="U71" s="902"/>
      <c r="V71" s="902"/>
      <c r="W71" s="902"/>
      <c r="X71" s="902"/>
      <c r="Y71" s="902"/>
      <c r="Z71" s="902"/>
      <c r="AA71" s="902"/>
    </row>
    <row r="72" spans="1:27">
      <c r="A72" s="265" t="s">
        <v>3414</v>
      </c>
      <c r="B72" s="552" t="s">
        <v>3410</v>
      </c>
      <c r="C72" s="552" t="s">
        <v>3362</v>
      </c>
      <c r="D72" s="265" t="s">
        <v>577</v>
      </c>
      <c r="E72" s="423">
        <v>172</v>
      </c>
      <c r="F72" s="423">
        <v>215</v>
      </c>
      <c r="G72" s="423">
        <v>255.99</v>
      </c>
      <c r="H72" s="422">
        <v>0.2</v>
      </c>
      <c r="I72" s="902"/>
      <c r="J72" s="902"/>
      <c r="K72" s="902"/>
      <c r="L72" s="902"/>
      <c r="M72" s="902"/>
      <c r="N72" s="902"/>
      <c r="O72" s="902"/>
      <c r="P72" s="902"/>
      <c r="Q72" s="902"/>
      <c r="R72" s="902"/>
      <c r="S72" s="902"/>
      <c r="T72" s="902"/>
      <c r="U72" s="902"/>
      <c r="V72" s="902"/>
      <c r="W72" s="902"/>
      <c r="X72" s="902"/>
      <c r="Y72" s="902"/>
      <c r="Z72" s="902"/>
      <c r="AA72" s="902"/>
    </row>
    <row r="73" spans="1:27">
      <c r="A73" s="265" t="s">
        <v>3415</v>
      </c>
      <c r="B73" s="552" t="s">
        <v>3416</v>
      </c>
      <c r="C73" s="552" t="s">
        <v>3362</v>
      </c>
      <c r="D73" s="265" t="s">
        <v>577</v>
      </c>
      <c r="E73" s="423">
        <v>213</v>
      </c>
      <c r="F73" s="423">
        <v>266.25</v>
      </c>
      <c r="G73" s="423">
        <v>316.99</v>
      </c>
      <c r="H73" s="422">
        <v>0.2</v>
      </c>
      <c r="I73" s="902"/>
      <c r="J73" s="902"/>
      <c r="K73" s="902"/>
      <c r="L73" s="902"/>
      <c r="M73" s="902"/>
      <c r="N73" s="902"/>
      <c r="O73" s="902"/>
      <c r="P73" s="902"/>
      <c r="Q73" s="902"/>
      <c r="R73" s="902"/>
      <c r="S73" s="902"/>
      <c r="T73" s="902"/>
      <c r="U73" s="902"/>
      <c r="V73" s="902"/>
      <c r="W73" s="902"/>
      <c r="X73" s="902"/>
      <c r="Y73" s="902"/>
      <c r="Z73" s="902"/>
      <c r="AA73" s="902"/>
    </row>
    <row r="74" spans="1:27">
      <c r="A74" s="265" t="s">
        <v>3417</v>
      </c>
      <c r="B74" s="552" t="s">
        <v>3416</v>
      </c>
      <c r="C74" s="552" t="s">
        <v>3362</v>
      </c>
      <c r="D74" s="265" t="s">
        <v>577</v>
      </c>
      <c r="E74" s="423">
        <v>177</v>
      </c>
      <c r="F74" s="423">
        <v>221.25</v>
      </c>
      <c r="G74" s="423">
        <v>263.99</v>
      </c>
      <c r="H74" s="422">
        <v>0.2</v>
      </c>
      <c r="I74" s="902"/>
      <c r="J74" s="902"/>
      <c r="K74" s="902"/>
      <c r="L74" s="902"/>
      <c r="M74" s="902"/>
      <c r="N74" s="902"/>
      <c r="O74" s="902"/>
      <c r="P74" s="902"/>
      <c r="Q74" s="902"/>
      <c r="R74" s="902"/>
      <c r="S74" s="902"/>
      <c r="T74" s="902"/>
      <c r="U74" s="902"/>
      <c r="V74" s="902"/>
      <c r="W74" s="902"/>
      <c r="X74" s="902"/>
      <c r="Y74" s="902"/>
      <c r="Z74" s="902"/>
      <c r="AA74" s="902"/>
    </row>
    <row r="75" spans="1:27">
      <c r="A75" s="265" t="s">
        <v>3418</v>
      </c>
      <c r="B75" s="552" t="s">
        <v>3416</v>
      </c>
      <c r="C75" s="552" t="s">
        <v>3362</v>
      </c>
      <c r="D75" s="265" t="s">
        <v>577</v>
      </c>
      <c r="E75" s="423">
        <v>177</v>
      </c>
      <c r="F75" s="423">
        <v>221.25</v>
      </c>
      <c r="G75" s="423">
        <v>263.99</v>
      </c>
      <c r="H75" s="422">
        <v>0.2</v>
      </c>
      <c r="I75" s="902"/>
      <c r="J75" s="902"/>
      <c r="K75" s="902"/>
      <c r="L75" s="902"/>
      <c r="M75" s="902"/>
      <c r="N75" s="902"/>
      <c r="O75" s="902"/>
      <c r="P75" s="902"/>
      <c r="Q75" s="902"/>
      <c r="R75" s="902"/>
      <c r="S75" s="902"/>
      <c r="T75" s="902"/>
      <c r="U75" s="902"/>
      <c r="V75" s="902"/>
      <c r="W75" s="902"/>
      <c r="X75" s="902"/>
      <c r="Y75" s="902"/>
      <c r="Z75" s="902"/>
      <c r="AA75" s="902"/>
    </row>
    <row r="76" spans="1:27">
      <c r="A76" s="265" t="s">
        <v>3419</v>
      </c>
      <c r="B76" s="552" t="s">
        <v>3416</v>
      </c>
      <c r="C76" s="552" t="s">
        <v>3362</v>
      </c>
      <c r="D76" s="265" t="s">
        <v>577</v>
      </c>
      <c r="E76" s="423">
        <v>172</v>
      </c>
      <c r="F76" s="423">
        <v>215</v>
      </c>
      <c r="G76" s="423">
        <v>255.99</v>
      </c>
      <c r="H76" s="422">
        <v>0.2</v>
      </c>
      <c r="I76" s="902"/>
      <c r="J76" s="902"/>
      <c r="K76" s="902"/>
      <c r="L76" s="902"/>
      <c r="M76" s="902"/>
      <c r="N76" s="902"/>
      <c r="O76" s="902"/>
      <c r="P76" s="902"/>
      <c r="Q76" s="902"/>
      <c r="R76" s="902"/>
      <c r="S76" s="902"/>
      <c r="T76" s="902"/>
      <c r="U76" s="902"/>
      <c r="V76" s="902"/>
      <c r="W76" s="902"/>
      <c r="X76" s="902"/>
      <c r="Y76" s="902"/>
      <c r="Z76" s="902"/>
      <c r="AA76" s="902"/>
    </row>
    <row r="77" spans="1:27" ht="38.25">
      <c r="A77" s="264" t="s">
        <v>3420</v>
      </c>
      <c r="B77" s="554"/>
      <c r="C77" s="565" t="s">
        <v>3421</v>
      </c>
      <c r="D77" s="265"/>
      <c r="E77" s="423"/>
      <c r="F77" s="423"/>
      <c r="G77" s="423"/>
      <c r="H77" s="422"/>
      <c r="I77" s="902"/>
      <c r="J77" s="902"/>
      <c r="K77" s="902"/>
      <c r="L77" s="902"/>
      <c r="M77" s="902"/>
      <c r="N77" s="902"/>
      <c r="O77" s="902"/>
      <c r="P77" s="902"/>
      <c r="Q77" s="902"/>
      <c r="R77" s="902"/>
      <c r="S77" s="902"/>
      <c r="T77" s="902"/>
      <c r="U77" s="902"/>
      <c r="V77" s="902"/>
      <c r="W77" s="902"/>
      <c r="X77" s="902"/>
      <c r="Y77" s="902"/>
      <c r="Z77" s="902"/>
      <c r="AA77" s="902"/>
    </row>
    <row r="78" spans="1:27">
      <c r="A78" s="265" t="s">
        <v>3422</v>
      </c>
      <c r="B78" s="552" t="s">
        <v>3410</v>
      </c>
      <c r="C78" s="552" t="s">
        <v>3372</v>
      </c>
      <c r="D78" s="265" t="s">
        <v>615</v>
      </c>
      <c r="E78" s="423">
        <v>108</v>
      </c>
      <c r="F78" s="423">
        <v>135</v>
      </c>
      <c r="G78" s="423">
        <v>160.99</v>
      </c>
      <c r="H78" s="422">
        <v>0.2</v>
      </c>
      <c r="I78" s="902"/>
      <c r="J78" s="902"/>
      <c r="K78" s="902"/>
      <c r="L78" s="902"/>
      <c r="M78" s="902"/>
      <c r="N78" s="902"/>
      <c r="O78" s="902"/>
      <c r="P78" s="902"/>
      <c r="Q78" s="902"/>
      <c r="R78" s="902"/>
      <c r="S78" s="902"/>
      <c r="T78" s="902"/>
      <c r="U78" s="902"/>
      <c r="V78" s="902"/>
      <c r="W78" s="902"/>
      <c r="X78" s="902"/>
      <c r="Y78" s="902"/>
      <c r="Z78" s="902"/>
      <c r="AA78" s="902"/>
    </row>
    <row r="79" spans="1:27">
      <c r="A79" s="265" t="s">
        <v>3423</v>
      </c>
      <c r="B79" s="552" t="s">
        <v>3410</v>
      </c>
      <c r="C79" s="552" t="s">
        <v>3372</v>
      </c>
      <c r="D79" s="265" t="s">
        <v>615</v>
      </c>
      <c r="E79" s="423">
        <v>106</v>
      </c>
      <c r="F79" s="423">
        <v>132.5</v>
      </c>
      <c r="G79" s="423">
        <v>157.99</v>
      </c>
      <c r="H79" s="422">
        <v>0.2</v>
      </c>
      <c r="I79" s="902"/>
      <c r="J79" s="902"/>
      <c r="K79" s="902"/>
      <c r="L79" s="902"/>
      <c r="M79" s="902"/>
      <c r="N79" s="902"/>
      <c r="O79" s="902"/>
      <c r="P79" s="902"/>
      <c r="Q79" s="902"/>
      <c r="R79" s="902"/>
      <c r="S79" s="902"/>
      <c r="T79" s="902"/>
      <c r="U79" s="902"/>
      <c r="V79" s="902"/>
      <c r="W79" s="902"/>
      <c r="X79" s="902"/>
      <c r="Y79" s="902"/>
      <c r="Z79" s="902"/>
      <c r="AA79" s="902"/>
    </row>
    <row r="80" spans="1:27">
      <c r="A80" s="265" t="s">
        <v>3424</v>
      </c>
      <c r="B80" s="552" t="s">
        <v>3410</v>
      </c>
      <c r="C80" s="552" t="s">
        <v>3372</v>
      </c>
      <c r="D80" s="265" t="s">
        <v>615</v>
      </c>
      <c r="E80" s="423">
        <v>85</v>
      </c>
      <c r="F80" s="423">
        <v>106.25</v>
      </c>
      <c r="G80" s="423">
        <v>126.99</v>
      </c>
      <c r="H80" s="422">
        <v>0.2</v>
      </c>
      <c r="I80" s="902"/>
      <c r="J80" s="902"/>
      <c r="K80" s="902"/>
      <c r="L80" s="902"/>
      <c r="M80" s="902"/>
      <c r="N80" s="902"/>
      <c r="O80" s="902"/>
      <c r="P80" s="902"/>
      <c r="Q80" s="902"/>
      <c r="R80" s="902"/>
      <c r="S80" s="902"/>
      <c r="T80" s="902"/>
      <c r="U80" s="902"/>
      <c r="V80" s="902"/>
      <c r="W80" s="902"/>
      <c r="X80" s="902"/>
      <c r="Y80" s="902"/>
      <c r="Z80" s="902"/>
      <c r="AA80" s="902"/>
    </row>
    <row r="81" spans="1:27">
      <c r="A81" s="265" t="s">
        <v>3425</v>
      </c>
      <c r="B81" s="552" t="s">
        <v>3410</v>
      </c>
      <c r="C81" s="552" t="s">
        <v>3372</v>
      </c>
      <c r="D81" s="265" t="s">
        <v>615</v>
      </c>
      <c r="E81" s="423">
        <v>85</v>
      </c>
      <c r="F81" s="423">
        <v>106.25</v>
      </c>
      <c r="G81" s="423">
        <v>126.99</v>
      </c>
      <c r="H81" s="422">
        <v>0.2</v>
      </c>
      <c r="I81" s="902"/>
      <c r="J81" s="902"/>
      <c r="K81" s="902"/>
      <c r="L81" s="902"/>
      <c r="M81" s="902"/>
      <c r="N81" s="902"/>
      <c r="O81" s="902"/>
      <c r="P81" s="902"/>
      <c r="Q81" s="902"/>
      <c r="R81" s="902"/>
      <c r="S81" s="902"/>
      <c r="T81" s="902"/>
      <c r="U81" s="902"/>
      <c r="V81" s="902"/>
      <c r="W81" s="902"/>
      <c r="X81" s="902"/>
      <c r="Y81" s="902"/>
      <c r="Z81" s="902"/>
      <c r="AA81" s="902"/>
    </row>
    <row r="82" spans="1:27">
      <c r="A82" s="265" t="s">
        <v>3426</v>
      </c>
      <c r="B82" s="552" t="s">
        <v>3410</v>
      </c>
      <c r="C82" s="552" t="s">
        <v>3372</v>
      </c>
      <c r="D82" s="265" t="s">
        <v>615</v>
      </c>
      <c r="E82" s="423">
        <v>82</v>
      </c>
      <c r="F82" s="423">
        <v>102.5</v>
      </c>
      <c r="G82" s="423">
        <v>121.99</v>
      </c>
      <c r="H82" s="422">
        <v>0.2</v>
      </c>
      <c r="I82" s="902"/>
      <c r="J82" s="902"/>
      <c r="K82" s="902"/>
      <c r="L82" s="902"/>
      <c r="M82" s="902"/>
      <c r="N82" s="902"/>
      <c r="O82" s="902"/>
      <c r="P82" s="902"/>
      <c r="Q82" s="902"/>
      <c r="R82" s="902"/>
      <c r="S82" s="902"/>
      <c r="T82" s="902"/>
      <c r="U82" s="902"/>
      <c r="V82" s="902"/>
      <c r="W82" s="902"/>
      <c r="X82" s="902"/>
      <c r="Y82" s="902"/>
      <c r="Z82" s="902"/>
      <c r="AA82" s="902"/>
    </row>
    <row r="83" spans="1:27">
      <c r="A83" s="265" t="s">
        <v>3427</v>
      </c>
      <c r="B83" s="552" t="s">
        <v>3410</v>
      </c>
      <c r="C83" s="552" t="s">
        <v>3372</v>
      </c>
      <c r="D83" s="265" t="s">
        <v>623</v>
      </c>
      <c r="E83" s="423">
        <v>55</v>
      </c>
      <c r="F83" s="423">
        <v>68.75</v>
      </c>
      <c r="G83" s="423">
        <v>81.99</v>
      </c>
      <c r="H83" s="422">
        <v>0.2</v>
      </c>
      <c r="I83" s="902"/>
      <c r="J83" s="902"/>
      <c r="K83" s="902"/>
      <c r="L83" s="902"/>
      <c r="M83" s="902"/>
      <c r="N83" s="902"/>
      <c r="O83" s="902"/>
      <c r="P83" s="902"/>
      <c r="Q83" s="902"/>
      <c r="R83" s="902"/>
      <c r="S83" s="902"/>
      <c r="T83" s="902"/>
      <c r="U83" s="902"/>
      <c r="V83" s="902"/>
      <c r="W83" s="902"/>
      <c r="X83" s="902"/>
      <c r="Y83" s="902"/>
      <c r="Z83" s="902"/>
      <c r="AA83" s="902"/>
    </row>
    <row r="84" spans="1:27">
      <c r="A84" s="265" t="s">
        <v>3428</v>
      </c>
      <c r="B84" s="552" t="s">
        <v>3410</v>
      </c>
      <c r="C84" s="552" t="s">
        <v>3372</v>
      </c>
      <c r="D84" s="265" t="s">
        <v>623</v>
      </c>
      <c r="E84" s="423">
        <v>54</v>
      </c>
      <c r="F84" s="423">
        <v>67.5</v>
      </c>
      <c r="G84" s="423">
        <v>80.989999999999995</v>
      </c>
      <c r="H84" s="422">
        <v>0.2</v>
      </c>
      <c r="I84" s="902"/>
      <c r="J84" s="902"/>
      <c r="K84" s="902"/>
      <c r="L84" s="902"/>
      <c r="M84" s="902"/>
      <c r="N84" s="902"/>
      <c r="O84" s="902"/>
      <c r="P84" s="902"/>
      <c r="Q84" s="902"/>
      <c r="R84" s="902"/>
      <c r="S84" s="902"/>
      <c r="T84" s="902"/>
      <c r="U84" s="902"/>
      <c r="V84" s="902"/>
      <c r="W84" s="902"/>
      <c r="X84" s="902"/>
      <c r="Y84" s="902"/>
      <c r="Z84" s="902"/>
      <c r="AA84" s="902"/>
    </row>
    <row r="85" spans="1:27">
      <c r="A85" s="265" t="s">
        <v>3429</v>
      </c>
      <c r="B85" s="552" t="s">
        <v>3410</v>
      </c>
      <c r="C85" s="552" t="s">
        <v>3372</v>
      </c>
      <c r="D85" s="265" t="s">
        <v>623</v>
      </c>
      <c r="E85" s="423">
        <v>53</v>
      </c>
      <c r="F85" s="423">
        <v>66.25</v>
      </c>
      <c r="G85" s="423">
        <v>78.989999999999995</v>
      </c>
      <c r="H85" s="422">
        <v>0.2</v>
      </c>
      <c r="I85" s="902"/>
      <c r="J85" s="902"/>
      <c r="K85" s="902"/>
      <c r="L85" s="902"/>
      <c r="M85" s="902"/>
      <c r="N85" s="902"/>
      <c r="O85" s="902"/>
      <c r="P85" s="902"/>
      <c r="Q85" s="902"/>
      <c r="R85" s="902"/>
      <c r="S85" s="902"/>
      <c r="T85" s="902"/>
      <c r="U85" s="902"/>
      <c r="V85" s="902"/>
      <c r="W85" s="902"/>
      <c r="X85" s="902"/>
      <c r="Y85" s="902"/>
      <c r="Z85" s="902"/>
      <c r="AA85" s="902"/>
    </row>
    <row r="86" spans="1:27">
      <c r="A86" s="265" t="s">
        <v>3430</v>
      </c>
      <c r="B86" s="552" t="s">
        <v>3410</v>
      </c>
      <c r="C86" s="552" t="s">
        <v>3372</v>
      </c>
      <c r="D86" s="265" t="s">
        <v>623</v>
      </c>
      <c r="E86" s="423">
        <v>49</v>
      </c>
      <c r="F86" s="423">
        <v>61.25</v>
      </c>
      <c r="G86" s="423">
        <v>72.989999999999995</v>
      </c>
      <c r="H86" s="422">
        <v>0.2</v>
      </c>
      <c r="I86" s="902"/>
      <c r="J86" s="902"/>
      <c r="K86" s="902"/>
      <c r="L86" s="902"/>
      <c r="M86" s="902"/>
      <c r="N86" s="902"/>
      <c r="O86" s="902"/>
      <c r="P86" s="902"/>
      <c r="Q86" s="902"/>
      <c r="R86" s="902"/>
      <c r="S86" s="902"/>
      <c r="T86" s="902"/>
      <c r="U86" s="902"/>
      <c r="V86" s="902"/>
      <c r="W86" s="902"/>
      <c r="X86" s="902"/>
      <c r="Y86" s="902"/>
      <c r="Z86" s="902"/>
      <c r="AA86" s="902"/>
    </row>
    <row r="87" spans="1:27">
      <c r="A87" s="265" t="s">
        <v>3431</v>
      </c>
      <c r="B87" s="552" t="s">
        <v>3410</v>
      </c>
      <c r="C87" s="552" t="s">
        <v>3372</v>
      </c>
      <c r="D87" s="265" t="s">
        <v>623</v>
      </c>
      <c r="E87" s="423">
        <v>47</v>
      </c>
      <c r="F87" s="423">
        <v>58.75</v>
      </c>
      <c r="G87" s="423">
        <v>69.989999999999995</v>
      </c>
      <c r="H87" s="422">
        <v>0.2</v>
      </c>
      <c r="I87" s="902"/>
      <c r="J87" s="902"/>
      <c r="K87" s="902"/>
      <c r="L87" s="902"/>
      <c r="M87" s="902"/>
      <c r="N87" s="902"/>
      <c r="O87" s="902"/>
      <c r="P87" s="902"/>
      <c r="Q87" s="902"/>
      <c r="R87" s="902"/>
      <c r="S87" s="902"/>
      <c r="T87" s="902"/>
      <c r="U87" s="902"/>
      <c r="V87" s="902"/>
      <c r="W87" s="902"/>
      <c r="X87" s="902"/>
      <c r="Y87" s="902"/>
      <c r="Z87" s="902"/>
      <c r="AA87" s="902"/>
    </row>
    <row r="88" spans="1:27">
      <c r="A88" s="265" t="s">
        <v>3432</v>
      </c>
      <c r="B88" s="552" t="s">
        <v>3416</v>
      </c>
      <c r="C88" s="552" t="s">
        <v>3372</v>
      </c>
      <c r="D88" s="265" t="s">
        <v>615</v>
      </c>
      <c r="E88" s="423">
        <v>85</v>
      </c>
      <c r="F88" s="423">
        <v>106.25</v>
      </c>
      <c r="G88" s="423">
        <v>126.99</v>
      </c>
      <c r="H88" s="422">
        <v>0.2</v>
      </c>
      <c r="I88" s="902"/>
      <c r="J88" s="902"/>
      <c r="K88" s="902"/>
      <c r="L88" s="902"/>
      <c r="M88" s="902"/>
      <c r="N88" s="902"/>
      <c r="O88" s="902"/>
      <c r="P88" s="902"/>
      <c r="Q88" s="902"/>
      <c r="R88" s="902"/>
      <c r="S88" s="902"/>
      <c r="T88" s="902"/>
      <c r="U88" s="902"/>
      <c r="V88" s="902"/>
      <c r="W88" s="902"/>
      <c r="X88" s="902"/>
      <c r="Y88" s="902"/>
      <c r="Z88" s="902"/>
      <c r="AA88" s="902"/>
    </row>
    <row r="89" spans="1:27">
      <c r="A89" s="265" t="s">
        <v>3433</v>
      </c>
      <c r="B89" s="552" t="s">
        <v>3416</v>
      </c>
      <c r="C89" s="552" t="s">
        <v>3372</v>
      </c>
      <c r="D89" s="265" t="s">
        <v>615</v>
      </c>
      <c r="E89" s="423">
        <v>85</v>
      </c>
      <c r="F89" s="423">
        <v>106.25</v>
      </c>
      <c r="G89" s="423">
        <v>126.99</v>
      </c>
      <c r="H89" s="422">
        <v>0.2</v>
      </c>
      <c r="I89" s="902"/>
      <c r="J89" s="902"/>
      <c r="K89" s="902"/>
      <c r="L89" s="902"/>
      <c r="M89" s="902"/>
      <c r="N89" s="902"/>
      <c r="O89" s="902"/>
      <c r="P89" s="902"/>
      <c r="Q89" s="902"/>
      <c r="R89" s="902"/>
      <c r="S89" s="902"/>
      <c r="T89" s="902"/>
      <c r="U89" s="902"/>
      <c r="V89" s="902"/>
      <c r="W89" s="902"/>
      <c r="X89" s="902"/>
      <c r="Y89" s="902"/>
      <c r="Z89" s="902"/>
      <c r="AA89" s="902"/>
    </row>
    <row r="90" spans="1:27">
      <c r="A90" s="265" t="s">
        <v>3434</v>
      </c>
      <c r="B90" s="552" t="s">
        <v>3416</v>
      </c>
      <c r="C90" s="552" t="s">
        <v>3372</v>
      </c>
      <c r="D90" s="265" t="s">
        <v>615</v>
      </c>
      <c r="E90" s="423">
        <v>82</v>
      </c>
      <c r="F90" s="423">
        <v>102.5</v>
      </c>
      <c r="G90" s="423">
        <v>121.99</v>
      </c>
      <c r="H90" s="422">
        <v>0.2</v>
      </c>
      <c r="I90" s="902"/>
      <c r="J90" s="902"/>
      <c r="K90" s="902"/>
      <c r="L90" s="902"/>
      <c r="M90" s="902"/>
      <c r="N90" s="902"/>
      <c r="O90" s="902"/>
      <c r="P90" s="902"/>
      <c r="Q90" s="902"/>
      <c r="R90" s="902"/>
      <c r="S90" s="902"/>
      <c r="T90" s="902"/>
      <c r="U90" s="902"/>
      <c r="V90" s="902"/>
      <c r="W90" s="902"/>
      <c r="X90" s="902"/>
      <c r="Y90" s="902"/>
      <c r="Z90" s="902"/>
      <c r="AA90" s="902"/>
    </row>
    <row r="91" spans="1:27">
      <c r="A91" s="265" t="s">
        <v>3435</v>
      </c>
      <c r="B91" s="552" t="s">
        <v>3416</v>
      </c>
      <c r="C91" s="552" t="s">
        <v>3372</v>
      </c>
      <c r="D91" s="265" t="s">
        <v>623</v>
      </c>
      <c r="E91" s="423">
        <v>53</v>
      </c>
      <c r="F91" s="423">
        <v>66.25</v>
      </c>
      <c r="G91" s="423">
        <v>78.989999999999995</v>
      </c>
      <c r="H91" s="422">
        <v>0.2</v>
      </c>
      <c r="I91" s="902"/>
      <c r="J91" s="902"/>
      <c r="K91" s="902"/>
      <c r="L91" s="902"/>
      <c r="M91" s="902"/>
      <c r="N91" s="902"/>
      <c r="O91" s="902"/>
      <c r="P91" s="902"/>
      <c r="Q91" s="902"/>
      <c r="R91" s="902"/>
      <c r="S91" s="902"/>
      <c r="T91" s="902"/>
      <c r="U91" s="902"/>
      <c r="V91" s="902"/>
      <c r="W91" s="902"/>
      <c r="X91" s="902"/>
      <c r="Y91" s="902"/>
      <c r="Z91" s="902"/>
      <c r="AA91" s="902"/>
    </row>
    <row r="92" spans="1:27">
      <c r="A92" s="265" t="s">
        <v>3436</v>
      </c>
      <c r="B92" s="552" t="s">
        <v>3416</v>
      </c>
      <c r="C92" s="552" t="s">
        <v>3372</v>
      </c>
      <c r="D92" s="265" t="s">
        <v>623</v>
      </c>
      <c r="E92" s="423">
        <v>53</v>
      </c>
      <c r="F92" s="423">
        <v>66.25</v>
      </c>
      <c r="G92" s="423">
        <v>78.989999999999995</v>
      </c>
      <c r="H92" s="422">
        <v>0.2</v>
      </c>
      <c r="I92" s="902"/>
      <c r="J92" s="902"/>
      <c r="K92" s="902"/>
      <c r="L92" s="902"/>
      <c r="M92" s="902"/>
      <c r="N92" s="902"/>
      <c r="O92" s="902"/>
      <c r="P92" s="902"/>
      <c r="Q92" s="902"/>
      <c r="R92" s="902"/>
      <c r="S92" s="902"/>
      <c r="T92" s="902"/>
      <c r="U92" s="902"/>
      <c r="V92" s="902"/>
      <c r="W92" s="902"/>
      <c r="X92" s="902"/>
      <c r="Y92" s="902"/>
      <c r="Z92" s="902"/>
      <c r="AA92" s="902"/>
    </row>
    <row r="93" spans="1:27">
      <c r="A93" s="265" t="s">
        <v>3437</v>
      </c>
      <c r="B93" s="552" t="s">
        <v>3416</v>
      </c>
      <c r="C93" s="552" t="s">
        <v>3372</v>
      </c>
      <c r="D93" s="265" t="s">
        <v>623</v>
      </c>
      <c r="E93" s="423">
        <v>49</v>
      </c>
      <c r="F93" s="423">
        <v>61.25</v>
      </c>
      <c r="G93" s="423">
        <v>72.989999999999995</v>
      </c>
      <c r="H93" s="422">
        <v>0.2</v>
      </c>
      <c r="I93" s="902"/>
      <c r="J93" s="902"/>
      <c r="K93" s="902"/>
      <c r="L93" s="902"/>
      <c r="M93" s="902"/>
      <c r="N93" s="902"/>
      <c r="O93" s="902"/>
      <c r="P93" s="902"/>
      <c r="Q93" s="902"/>
      <c r="R93" s="902"/>
      <c r="S93" s="902"/>
      <c r="T93" s="902"/>
      <c r="U93" s="902"/>
      <c r="V93" s="902"/>
      <c r="W93" s="902"/>
      <c r="X93" s="902"/>
      <c r="Y93" s="902"/>
      <c r="Z93" s="902"/>
      <c r="AA93" s="902"/>
    </row>
    <row r="94" spans="1:27" ht="38.25">
      <c r="A94" s="264" t="s">
        <v>3438</v>
      </c>
      <c r="B94" s="554"/>
      <c r="C94" s="565" t="s">
        <v>3421</v>
      </c>
      <c r="D94" s="265"/>
      <c r="E94" s="423"/>
      <c r="F94" s="423"/>
      <c r="G94" s="423"/>
      <c r="H94" s="422"/>
      <c r="I94" s="902"/>
      <c r="J94" s="902"/>
      <c r="K94" s="902"/>
      <c r="L94" s="902"/>
      <c r="M94" s="902"/>
      <c r="N94" s="902"/>
      <c r="O94" s="902"/>
      <c r="P94" s="902"/>
      <c r="Q94" s="902"/>
      <c r="R94" s="902"/>
      <c r="S94" s="902"/>
      <c r="T94" s="902"/>
      <c r="U94" s="902"/>
      <c r="V94" s="902"/>
      <c r="W94" s="902"/>
      <c r="X94" s="902"/>
      <c r="Y94" s="902"/>
      <c r="Z94" s="902"/>
      <c r="AA94" s="902"/>
    </row>
    <row r="95" spans="1:27">
      <c r="A95" s="265" t="s">
        <v>3439</v>
      </c>
      <c r="B95" s="552" t="s">
        <v>3410</v>
      </c>
      <c r="C95" s="552" t="s">
        <v>3440</v>
      </c>
      <c r="D95" s="265" t="s">
        <v>623</v>
      </c>
      <c r="E95" s="423">
        <v>43</v>
      </c>
      <c r="F95" s="423">
        <v>53.75</v>
      </c>
      <c r="G95" s="423">
        <v>63.99</v>
      </c>
      <c r="H95" s="422">
        <v>0.2</v>
      </c>
      <c r="I95" s="902"/>
      <c r="J95" s="902"/>
      <c r="K95" s="902"/>
      <c r="L95" s="902"/>
      <c r="M95" s="902"/>
      <c r="N95" s="902"/>
      <c r="O95" s="902"/>
      <c r="P95" s="902"/>
      <c r="Q95" s="902"/>
      <c r="R95" s="902"/>
      <c r="S95" s="902"/>
      <c r="T95" s="902"/>
      <c r="U95" s="902"/>
      <c r="V95" s="902"/>
      <c r="W95" s="902"/>
      <c r="X95" s="902"/>
      <c r="Y95" s="902"/>
      <c r="Z95" s="902"/>
      <c r="AA95" s="902"/>
    </row>
    <row r="96" spans="1:27">
      <c r="A96" s="265" t="s">
        <v>3441</v>
      </c>
      <c r="B96" s="552" t="s">
        <v>3410</v>
      </c>
      <c r="C96" s="552" t="s">
        <v>3440</v>
      </c>
      <c r="D96" s="265" t="s">
        <v>623</v>
      </c>
      <c r="E96" s="423">
        <v>43</v>
      </c>
      <c r="F96" s="423">
        <v>53.75</v>
      </c>
      <c r="G96" s="423">
        <v>63.99</v>
      </c>
      <c r="H96" s="422">
        <v>0.2</v>
      </c>
      <c r="I96" s="902"/>
      <c r="J96" s="902"/>
      <c r="K96" s="902"/>
      <c r="L96" s="902"/>
      <c r="M96" s="902"/>
      <c r="N96" s="902"/>
      <c r="O96" s="902"/>
      <c r="P96" s="902"/>
      <c r="Q96" s="902"/>
      <c r="R96" s="902"/>
      <c r="S96" s="902"/>
      <c r="T96" s="902"/>
      <c r="U96" s="902"/>
      <c r="V96" s="902"/>
      <c r="W96" s="902"/>
      <c r="X96" s="902"/>
      <c r="Y96" s="902"/>
      <c r="Z96" s="902"/>
      <c r="AA96" s="902"/>
    </row>
    <row r="97" spans="1:27">
      <c r="A97" s="265" t="s">
        <v>3442</v>
      </c>
      <c r="B97" s="552" t="s">
        <v>3410</v>
      </c>
      <c r="C97" s="552" t="s">
        <v>3440</v>
      </c>
      <c r="D97" s="265" t="s">
        <v>693</v>
      </c>
      <c r="E97" s="423">
        <v>27</v>
      </c>
      <c r="F97" s="423">
        <v>33.75</v>
      </c>
      <c r="G97" s="423">
        <v>40.99</v>
      </c>
      <c r="H97" s="422">
        <v>0.2</v>
      </c>
      <c r="I97" s="902"/>
      <c r="J97" s="902"/>
      <c r="K97" s="902"/>
      <c r="L97" s="902"/>
      <c r="M97" s="902"/>
      <c r="N97" s="902"/>
      <c r="O97" s="902"/>
      <c r="P97" s="902"/>
      <c r="Q97" s="902"/>
      <c r="R97" s="902"/>
      <c r="S97" s="902"/>
      <c r="T97" s="902"/>
      <c r="U97" s="902"/>
      <c r="V97" s="902"/>
      <c r="W97" s="902"/>
      <c r="X97" s="902"/>
      <c r="Y97" s="902"/>
      <c r="Z97" s="902"/>
      <c r="AA97" s="902"/>
    </row>
    <row r="98" spans="1:27">
      <c r="A98" s="265" t="s">
        <v>3443</v>
      </c>
      <c r="B98" s="552" t="s">
        <v>3410</v>
      </c>
      <c r="C98" s="552" t="s">
        <v>3440</v>
      </c>
      <c r="D98" s="265" t="s">
        <v>693</v>
      </c>
      <c r="E98" s="423">
        <v>27</v>
      </c>
      <c r="F98" s="423">
        <v>33.75</v>
      </c>
      <c r="G98" s="423">
        <v>40.99</v>
      </c>
      <c r="H98" s="422">
        <v>0.2</v>
      </c>
      <c r="I98" s="902"/>
      <c r="J98" s="902"/>
      <c r="K98" s="902"/>
      <c r="L98" s="902"/>
      <c r="M98" s="902"/>
      <c r="N98" s="902"/>
      <c r="O98" s="902"/>
      <c r="P98" s="902"/>
      <c r="Q98" s="902"/>
      <c r="R98" s="902"/>
      <c r="S98" s="902"/>
      <c r="T98" s="902"/>
      <c r="U98" s="902"/>
      <c r="V98" s="902"/>
      <c r="W98" s="902"/>
      <c r="X98" s="902"/>
      <c r="Y98" s="902"/>
      <c r="Z98" s="902"/>
      <c r="AA98" s="902"/>
    </row>
    <row r="99" spans="1:27">
      <c r="A99" s="256" t="s">
        <v>3444</v>
      </c>
      <c r="B99" s="561"/>
      <c r="C99" s="561"/>
      <c r="D99" s="564"/>
      <c r="E99" s="263"/>
      <c r="F99" s="263"/>
      <c r="G99" s="263"/>
      <c r="H99" s="263"/>
      <c r="I99" s="902"/>
      <c r="J99" s="902"/>
      <c r="K99" s="902"/>
      <c r="L99" s="902"/>
      <c r="M99" s="902"/>
      <c r="N99" s="902"/>
      <c r="O99" s="902"/>
      <c r="P99" s="902"/>
      <c r="Q99" s="902"/>
      <c r="R99" s="902"/>
      <c r="S99" s="902"/>
      <c r="T99" s="902"/>
      <c r="U99" s="902"/>
      <c r="V99" s="902"/>
      <c r="W99" s="902"/>
      <c r="X99" s="902"/>
      <c r="Y99" s="902"/>
      <c r="Z99" s="902"/>
      <c r="AA99" s="902"/>
    </row>
    <row r="100" spans="1:27" ht="25.5">
      <c r="A100" s="264" t="s">
        <v>3407</v>
      </c>
      <c r="B100" s="552"/>
      <c r="C100" s="565" t="s">
        <v>3445</v>
      </c>
      <c r="D100" s="265"/>
      <c r="E100" s="267"/>
      <c r="F100" s="267"/>
      <c r="G100" s="267"/>
      <c r="H100" s="267"/>
      <c r="I100" s="902"/>
      <c r="J100" s="902"/>
      <c r="K100" s="902"/>
      <c r="L100" s="902"/>
      <c r="M100" s="902"/>
      <c r="N100" s="902"/>
      <c r="O100" s="902"/>
      <c r="P100" s="902"/>
      <c r="Q100" s="902"/>
      <c r="R100" s="902"/>
      <c r="S100" s="902"/>
      <c r="T100" s="902"/>
      <c r="U100" s="902"/>
      <c r="V100" s="902"/>
      <c r="W100" s="902"/>
      <c r="X100" s="902"/>
      <c r="Y100" s="902"/>
      <c r="Z100" s="902"/>
      <c r="AA100" s="902"/>
    </row>
    <row r="101" spans="1:27">
      <c r="A101" s="265" t="s">
        <v>3446</v>
      </c>
      <c r="B101" s="552" t="s">
        <v>3447</v>
      </c>
      <c r="C101" s="552" t="s">
        <v>3362</v>
      </c>
      <c r="D101" s="265" t="s">
        <v>577</v>
      </c>
      <c r="E101" s="423">
        <v>223</v>
      </c>
      <c r="F101" s="423">
        <v>278.75</v>
      </c>
      <c r="G101" s="423">
        <v>331.99</v>
      </c>
      <c r="H101" s="422">
        <v>0.2</v>
      </c>
      <c r="I101" s="902"/>
      <c r="J101" s="902"/>
      <c r="K101" s="902"/>
      <c r="L101" s="902"/>
      <c r="M101" s="902"/>
      <c r="N101" s="902"/>
      <c r="O101" s="902"/>
      <c r="P101" s="902"/>
      <c r="Q101" s="902"/>
      <c r="R101" s="902"/>
      <c r="S101" s="902"/>
      <c r="T101" s="902"/>
      <c r="U101" s="902"/>
      <c r="V101" s="902"/>
      <c r="W101" s="902"/>
      <c r="X101" s="902"/>
      <c r="Y101" s="902"/>
      <c r="Z101" s="902"/>
      <c r="AA101" s="902"/>
    </row>
    <row r="102" spans="1:27">
      <c r="A102" s="265" t="s">
        <v>3448</v>
      </c>
      <c r="B102" s="552" t="s">
        <v>3447</v>
      </c>
      <c r="C102" s="552" t="s">
        <v>3362</v>
      </c>
      <c r="D102" s="265" t="s">
        <v>577</v>
      </c>
      <c r="E102" s="423">
        <v>181</v>
      </c>
      <c r="F102" s="423">
        <v>226.25</v>
      </c>
      <c r="G102" s="423">
        <v>269.99</v>
      </c>
      <c r="H102" s="422">
        <v>0.2</v>
      </c>
      <c r="I102" s="902"/>
      <c r="J102" s="902"/>
      <c r="K102" s="902"/>
      <c r="L102" s="902"/>
      <c r="M102" s="902"/>
      <c r="N102" s="902"/>
      <c r="O102" s="902"/>
      <c r="P102" s="902"/>
      <c r="Q102" s="902"/>
      <c r="R102" s="902"/>
      <c r="S102" s="902"/>
      <c r="T102" s="902"/>
      <c r="U102" s="902"/>
      <c r="V102" s="902"/>
      <c r="W102" s="902"/>
      <c r="X102" s="902"/>
      <c r="Y102" s="902"/>
      <c r="Z102" s="902"/>
      <c r="AA102" s="902"/>
    </row>
    <row r="103" spans="1:27">
      <c r="A103" s="265" t="s">
        <v>3449</v>
      </c>
      <c r="B103" s="552" t="s">
        <v>3447</v>
      </c>
      <c r="C103" s="552" t="s">
        <v>3362</v>
      </c>
      <c r="D103" s="265" t="s">
        <v>577</v>
      </c>
      <c r="E103" s="423">
        <v>181</v>
      </c>
      <c r="F103" s="423">
        <v>226.25</v>
      </c>
      <c r="G103" s="423">
        <v>269.99</v>
      </c>
      <c r="H103" s="422">
        <v>0.2</v>
      </c>
      <c r="I103" s="902"/>
      <c r="J103" s="902"/>
      <c r="K103" s="902"/>
      <c r="L103" s="902"/>
      <c r="M103" s="902"/>
      <c r="N103" s="902"/>
      <c r="O103" s="902"/>
      <c r="P103" s="902"/>
      <c r="Q103" s="902"/>
      <c r="R103" s="902"/>
      <c r="S103" s="902"/>
      <c r="T103" s="902"/>
      <c r="U103" s="902"/>
      <c r="V103" s="902"/>
      <c r="W103" s="902"/>
      <c r="X103" s="902"/>
      <c r="Y103" s="902"/>
      <c r="Z103" s="902"/>
      <c r="AA103" s="902"/>
    </row>
    <row r="104" spans="1:27">
      <c r="A104" s="265" t="s">
        <v>3450</v>
      </c>
      <c r="B104" s="552" t="s">
        <v>3447</v>
      </c>
      <c r="C104" s="552" t="s">
        <v>3362</v>
      </c>
      <c r="D104" s="265" t="s">
        <v>577</v>
      </c>
      <c r="E104" s="423">
        <v>176</v>
      </c>
      <c r="F104" s="423">
        <v>220</v>
      </c>
      <c r="G104" s="423">
        <v>261.99</v>
      </c>
      <c r="H104" s="422">
        <v>0.2</v>
      </c>
      <c r="I104" s="902"/>
      <c r="J104" s="902"/>
      <c r="K104" s="902"/>
      <c r="L104" s="902"/>
      <c r="M104" s="902"/>
      <c r="N104" s="902"/>
      <c r="O104" s="902"/>
      <c r="P104" s="902"/>
      <c r="Q104" s="902"/>
      <c r="R104" s="902"/>
      <c r="S104" s="902"/>
      <c r="T104" s="902"/>
      <c r="U104" s="902"/>
      <c r="V104" s="902"/>
      <c r="W104" s="902"/>
      <c r="X104" s="902"/>
      <c r="Y104" s="902"/>
      <c r="Z104" s="902"/>
      <c r="AA104" s="902"/>
    </row>
    <row r="105" spans="1:27">
      <c r="A105" s="265" t="s">
        <v>3451</v>
      </c>
      <c r="B105" s="552" t="s">
        <v>3452</v>
      </c>
      <c r="C105" s="552" t="s">
        <v>3362</v>
      </c>
      <c r="D105" s="265" t="s">
        <v>577</v>
      </c>
      <c r="E105" s="423">
        <v>223</v>
      </c>
      <c r="F105" s="423">
        <v>278.75</v>
      </c>
      <c r="G105" s="423">
        <v>331.99</v>
      </c>
      <c r="H105" s="422">
        <v>0.2</v>
      </c>
      <c r="I105" s="902"/>
      <c r="J105" s="902"/>
      <c r="K105" s="902"/>
      <c r="L105" s="902"/>
      <c r="M105" s="902"/>
      <c r="N105" s="902"/>
      <c r="O105" s="902"/>
      <c r="P105" s="902"/>
      <c r="Q105" s="902"/>
      <c r="R105" s="902"/>
      <c r="S105" s="902"/>
      <c r="T105" s="902"/>
      <c r="U105" s="902"/>
      <c r="V105" s="902"/>
      <c r="W105" s="902"/>
      <c r="X105" s="902"/>
      <c r="Y105" s="902"/>
      <c r="Z105" s="902"/>
      <c r="AA105" s="902"/>
    </row>
    <row r="106" spans="1:27">
      <c r="A106" s="265" t="s">
        <v>3453</v>
      </c>
      <c r="B106" s="552" t="s">
        <v>3452</v>
      </c>
      <c r="C106" s="552" t="s">
        <v>3362</v>
      </c>
      <c r="D106" s="265" t="s">
        <v>577</v>
      </c>
      <c r="E106" s="423">
        <v>181</v>
      </c>
      <c r="F106" s="423">
        <v>226.25</v>
      </c>
      <c r="G106" s="423">
        <v>269.99</v>
      </c>
      <c r="H106" s="422">
        <v>0.2</v>
      </c>
      <c r="I106" s="902"/>
      <c r="J106" s="902"/>
      <c r="K106" s="902"/>
      <c r="L106" s="902"/>
      <c r="M106" s="902"/>
      <c r="N106" s="902"/>
      <c r="O106" s="902"/>
      <c r="P106" s="902"/>
      <c r="Q106" s="902"/>
      <c r="R106" s="902"/>
      <c r="S106" s="902"/>
      <c r="T106" s="902"/>
      <c r="U106" s="902"/>
      <c r="V106" s="902"/>
      <c r="W106" s="902"/>
      <c r="X106" s="902"/>
      <c r="Y106" s="902"/>
      <c r="Z106" s="902"/>
      <c r="AA106" s="902"/>
    </row>
    <row r="107" spans="1:27">
      <c r="A107" s="265" t="s">
        <v>3454</v>
      </c>
      <c r="B107" s="552" t="s">
        <v>3452</v>
      </c>
      <c r="C107" s="552" t="s">
        <v>3362</v>
      </c>
      <c r="D107" s="265" t="s">
        <v>577</v>
      </c>
      <c r="E107" s="423">
        <v>181</v>
      </c>
      <c r="F107" s="423">
        <v>226.25</v>
      </c>
      <c r="G107" s="423">
        <v>269.99</v>
      </c>
      <c r="H107" s="422">
        <v>0.2</v>
      </c>
      <c r="I107" s="902"/>
      <c r="J107" s="902"/>
      <c r="K107" s="902"/>
      <c r="L107" s="902"/>
      <c r="M107" s="902"/>
      <c r="N107" s="902"/>
      <c r="O107" s="902"/>
      <c r="P107" s="902"/>
      <c r="Q107" s="902"/>
      <c r="R107" s="902"/>
      <c r="S107" s="902"/>
      <c r="T107" s="902"/>
      <c r="U107" s="902"/>
      <c r="V107" s="902"/>
      <c r="W107" s="902"/>
      <c r="X107" s="902"/>
      <c r="Y107" s="902"/>
      <c r="Z107" s="902"/>
      <c r="AA107" s="902"/>
    </row>
    <row r="108" spans="1:27">
      <c r="A108" s="265" t="s">
        <v>3455</v>
      </c>
      <c r="B108" s="552" t="s">
        <v>3452</v>
      </c>
      <c r="C108" s="552" t="s">
        <v>3362</v>
      </c>
      <c r="D108" s="265" t="s">
        <v>577</v>
      </c>
      <c r="E108" s="423">
        <v>176</v>
      </c>
      <c r="F108" s="423">
        <v>220</v>
      </c>
      <c r="G108" s="423">
        <v>261.99</v>
      </c>
      <c r="H108" s="422">
        <v>0.2</v>
      </c>
      <c r="I108" s="902"/>
      <c r="J108" s="902"/>
      <c r="K108" s="902"/>
      <c r="L108" s="902"/>
      <c r="M108" s="902"/>
      <c r="N108" s="902"/>
      <c r="O108" s="902"/>
      <c r="P108" s="902"/>
      <c r="Q108" s="902"/>
      <c r="R108" s="902"/>
      <c r="S108" s="902"/>
      <c r="T108" s="902"/>
      <c r="U108" s="902"/>
      <c r="V108" s="902"/>
      <c r="W108" s="902"/>
      <c r="X108" s="902"/>
      <c r="Y108" s="902"/>
      <c r="Z108" s="902"/>
      <c r="AA108" s="902"/>
    </row>
    <row r="109" spans="1:27">
      <c r="A109" s="265" t="s">
        <v>3456</v>
      </c>
      <c r="B109" s="552" t="s">
        <v>3457</v>
      </c>
      <c r="C109" s="552" t="s">
        <v>3362</v>
      </c>
      <c r="D109" s="265" t="s">
        <v>577</v>
      </c>
      <c r="E109" s="423">
        <v>223</v>
      </c>
      <c r="F109" s="423">
        <v>278.75</v>
      </c>
      <c r="G109" s="423">
        <v>331.99</v>
      </c>
      <c r="H109" s="422">
        <v>0.2</v>
      </c>
      <c r="I109" s="902"/>
      <c r="J109" s="902"/>
      <c r="K109" s="902"/>
      <c r="L109" s="902"/>
      <c r="M109" s="902"/>
      <c r="N109" s="902"/>
      <c r="O109" s="902"/>
      <c r="P109" s="902"/>
      <c r="Q109" s="902"/>
      <c r="R109" s="902"/>
      <c r="S109" s="902"/>
      <c r="T109" s="902"/>
      <c r="U109" s="902"/>
      <c r="V109" s="902"/>
      <c r="W109" s="902"/>
      <c r="X109" s="902"/>
      <c r="Y109" s="902"/>
      <c r="Z109" s="902"/>
      <c r="AA109" s="902"/>
    </row>
    <row r="110" spans="1:27">
      <c r="A110" s="265" t="s">
        <v>3458</v>
      </c>
      <c r="B110" s="552" t="s">
        <v>3457</v>
      </c>
      <c r="C110" s="552" t="s">
        <v>3362</v>
      </c>
      <c r="D110" s="265" t="s">
        <v>577</v>
      </c>
      <c r="E110" s="423">
        <v>181</v>
      </c>
      <c r="F110" s="423">
        <v>226.25</v>
      </c>
      <c r="G110" s="423">
        <v>269.99</v>
      </c>
      <c r="H110" s="422">
        <v>0.2</v>
      </c>
      <c r="I110" s="902"/>
      <c r="J110" s="902"/>
      <c r="K110" s="902"/>
      <c r="L110" s="902"/>
      <c r="M110" s="902"/>
      <c r="N110" s="902"/>
      <c r="O110" s="902"/>
      <c r="P110" s="902"/>
      <c r="Q110" s="902"/>
      <c r="R110" s="902"/>
      <c r="S110" s="902"/>
      <c r="T110" s="902"/>
      <c r="U110" s="902"/>
      <c r="V110" s="902"/>
      <c r="W110" s="902"/>
      <c r="X110" s="902"/>
      <c r="Y110" s="902"/>
      <c r="Z110" s="902"/>
      <c r="AA110" s="902"/>
    </row>
    <row r="111" spans="1:27">
      <c r="A111" s="265" t="s">
        <v>3459</v>
      </c>
      <c r="B111" s="552" t="s">
        <v>3457</v>
      </c>
      <c r="C111" s="552" t="s">
        <v>3362</v>
      </c>
      <c r="D111" s="265" t="s">
        <v>577</v>
      </c>
      <c r="E111" s="423">
        <v>181</v>
      </c>
      <c r="F111" s="423">
        <v>226.25</v>
      </c>
      <c r="G111" s="423">
        <v>269.99</v>
      </c>
      <c r="H111" s="422">
        <v>0.2</v>
      </c>
      <c r="I111" s="902"/>
      <c r="J111" s="902"/>
      <c r="K111" s="902"/>
      <c r="L111" s="902"/>
      <c r="M111" s="902"/>
      <c r="N111" s="902"/>
      <c r="O111" s="902"/>
      <c r="P111" s="902"/>
      <c r="Q111" s="902"/>
      <c r="R111" s="902"/>
      <c r="S111" s="902"/>
      <c r="T111" s="902"/>
      <c r="U111" s="902"/>
      <c r="V111" s="902"/>
      <c r="W111" s="902"/>
      <c r="X111" s="902"/>
      <c r="Y111" s="902"/>
      <c r="Z111" s="902"/>
      <c r="AA111" s="902"/>
    </row>
    <row r="112" spans="1:27">
      <c r="A112" s="265" t="s">
        <v>3460</v>
      </c>
      <c r="B112" s="552" t="s">
        <v>3457</v>
      </c>
      <c r="C112" s="552" t="s">
        <v>3362</v>
      </c>
      <c r="D112" s="265" t="s">
        <v>577</v>
      </c>
      <c r="E112" s="423">
        <v>176</v>
      </c>
      <c r="F112" s="423">
        <v>220</v>
      </c>
      <c r="G112" s="423">
        <v>261.99</v>
      </c>
      <c r="H112" s="422">
        <v>0.2</v>
      </c>
      <c r="I112" s="902"/>
      <c r="J112" s="902"/>
      <c r="K112" s="902"/>
      <c r="L112" s="902"/>
      <c r="M112" s="902"/>
      <c r="N112" s="902"/>
      <c r="O112" s="902"/>
      <c r="P112" s="902"/>
      <c r="Q112" s="902"/>
      <c r="R112" s="902"/>
      <c r="S112" s="902"/>
      <c r="T112" s="902"/>
      <c r="U112" s="902"/>
      <c r="V112" s="902"/>
      <c r="W112" s="902"/>
      <c r="X112" s="902"/>
      <c r="Y112" s="902"/>
      <c r="Z112" s="902"/>
      <c r="AA112" s="902"/>
    </row>
    <row r="113" spans="1:27" ht="38.25">
      <c r="A113" s="264" t="s">
        <v>3420</v>
      </c>
      <c r="B113" s="554"/>
      <c r="C113" s="565" t="s">
        <v>3421</v>
      </c>
      <c r="D113" s="265"/>
      <c r="E113" s="423"/>
      <c r="F113" s="423"/>
      <c r="G113" s="423"/>
      <c r="H113" s="422"/>
      <c r="I113" s="902"/>
      <c r="J113" s="902"/>
      <c r="K113" s="902"/>
      <c r="L113" s="902"/>
      <c r="M113" s="902"/>
      <c r="N113" s="902"/>
      <c r="O113" s="902"/>
      <c r="P113" s="902"/>
      <c r="Q113" s="902"/>
      <c r="R113" s="902"/>
      <c r="S113" s="902"/>
      <c r="T113" s="902"/>
      <c r="U113" s="902"/>
      <c r="V113" s="902"/>
      <c r="W113" s="902"/>
      <c r="X113" s="902"/>
      <c r="Y113" s="902"/>
      <c r="Z113" s="902"/>
      <c r="AA113" s="902"/>
    </row>
    <row r="114" spans="1:27">
      <c r="A114" s="265" t="s">
        <v>3461</v>
      </c>
      <c r="B114" s="552" t="s">
        <v>3447</v>
      </c>
      <c r="C114" s="552" t="s">
        <v>3372</v>
      </c>
      <c r="D114" s="265" t="s">
        <v>615</v>
      </c>
      <c r="E114" s="423">
        <v>106</v>
      </c>
      <c r="F114" s="423">
        <v>132.5</v>
      </c>
      <c r="G114" s="423">
        <v>157.99</v>
      </c>
      <c r="H114" s="422">
        <v>0.2</v>
      </c>
      <c r="I114" s="902"/>
      <c r="J114" s="902"/>
      <c r="K114" s="902"/>
      <c r="L114" s="902"/>
      <c r="M114" s="902"/>
      <c r="N114" s="902"/>
      <c r="O114" s="902"/>
      <c r="P114" s="902"/>
      <c r="Q114" s="902"/>
      <c r="R114" s="902"/>
      <c r="S114" s="902"/>
      <c r="T114" s="902"/>
      <c r="U114" s="902"/>
      <c r="V114" s="902"/>
      <c r="W114" s="902"/>
      <c r="X114" s="902"/>
      <c r="Y114" s="902"/>
      <c r="Z114" s="902"/>
      <c r="AA114" s="902"/>
    </row>
    <row r="115" spans="1:27">
      <c r="A115" s="265" t="s">
        <v>3462</v>
      </c>
      <c r="B115" s="552" t="s">
        <v>3447</v>
      </c>
      <c r="C115" s="552" t="s">
        <v>3372</v>
      </c>
      <c r="D115" s="265" t="s">
        <v>615</v>
      </c>
      <c r="E115" s="423">
        <v>85</v>
      </c>
      <c r="F115" s="423">
        <v>106.25</v>
      </c>
      <c r="G115" s="423">
        <v>126.99</v>
      </c>
      <c r="H115" s="422">
        <v>0.2</v>
      </c>
      <c r="I115" s="902"/>
      <c r="J115" s="902"/>
      <c r="K115" s="902"/>
      <c r="L115" s="902"/>
      <c r="M115" s="902"/>
      <c r="N115" s="902"/>
      <c r="O115" s="902"/>
      <c r="P115" s="902"/>
      <c r="Q115" s="902"/>
      <c r="R115" s="902"/>
      <c r="S115" s="902"/>
      <c r="T115" s="902"/>
      <c r="U115" s="902"/>
      <c r="V115" s="902"/>
      <c r="W115" s="902"/>
      <c r="X115" s="902"/>
      <c r="Y115" s="902"/>
      <c r="Z115" s="902"/>
      <c r="AA115" s="902"/>
    </row>
    <row r="116" spans="1:27">
      <c r="A116" s="265" t="s">
        <v>3463</v>
      </c>
      <c r="B116" s="552" t="s">
        <v>3447</v>
      </c>
      <c r="C116" s="552" t="s">
        <v>3372</v>
      </c>
      <c r="D116" s="265" t="s">
        <v>623</v>
      </c>
      <c r="E116" s="423">
        <v>49</v>
      </c>
      <c r="F116" s="423">
        <v>61.25</v>
      </c>
      <c r="G116" s="423">
        <v>72.989999999999995</v>
      </c>
      <c r="H116" s="422">
        <v>0.2</v>
      </c>
      <c r="I116" s="902"/>
      <c r="J116" s="902"/>
      <c r="K116" s="902"/>
      <c r="L116" s="902"/>
      <c r="M116" s="902"/>
      <c r="N116" s="902"/>
      <c r="O116" s="902"/>
      <c r="P116" s="902"/>
      <c r="Q116" s="902"/>
      <c r="R116" s="902"/>
      <c r="S116" s="902"/>
      <c r="T116" s="902"/>
      <c r="U116" s="902"/>
      <c r="V116" s="902"/>
      <c r="W116" s="902"/>
      <c r="X116" s="902"/>
      <c r="Y116" s="902"/>
      <c r="Z116" s="902"/>
      <c r="AA116" s="902"/>
    </row>
    <row r="117" spans="1:27">
      <c r="A117" s="265" t="s">
        <v>3464</v>
      </c>
      <c r="B117" s="552" t="s">
        <v>3447</v>
      </c>
      <c r="C117" s="552" t="s">
        <v>3372</v>
      </c>
      <c r="D117" s="265" t="s">
        <v>623</v>
      </c>
      <c r="E117" s="423">
        <v>47</v>
      </c>
      <c r="F117" s="423">
        <v>58.75</v>
      </c>
      <c r="G117" s="423">
        <v>69.989999999999995</v>
      </c>
      <c r="H117" s="422">
        <v>0.2</v>
      </c>
      <c r="I117" s="902"/>
      <c r="J117" s="902"/>
      <c r="K117" s="902"/>
      <c r="L117" s="902"/>
      <c r="M117" s="902"/>
      <c r="N117" s="902"/>
      <c r="O117" s="902"/>
      <c r="P117" s="902"/>
      <c r="Q117" s="902"/>
      <c r="R117" s="902"/>
      <c r="S117" s="902"/>
      <c r="T117" s="902"/>
      <c r="U117" s="902"/>
      <c r="V117" s="902"/>
      <c r="W117" s="902"/>
      <c r="X117" s="902"/>
      <c r="Y117" s="902"/>
      <c r="Z117" s="902"/>
      <c r="AA117" s="902"/>
    </row>
    <row r="118" spans="1:27">
      <c r="A118" s="265" t="s">
        <v>3465</v>
      </c>
      <c r="B118" s="552" t="s">
        <v>3452</v>
      </c>
      <c r="C118" s="552" t="s">
        <v>3372</v>
      </c>
      <c r="D118" s="265" t="s">
        <v>615</v>
      </c>
      <c r="E118" s="423">
        <v>85</v>
      </c>
      <c r="F118" s="423">
        <v>106.25</v>
      </c>
      <c r="G118" s="423">
        <v>126.99</v>
      </c>
      <c r="H118" s="422">
        <v>0.2</v>
      </c>
      <c r="I118" s="902"/>
      <c r="J118" s="902"/>
      <c r="K118" s="902"/>
      <c r="L118" s="902"/>
      <c r="M118" s="902"/>
      <c r="N118" s="902"/>
      <c r="O118" s="902"/>
      <c r="P118" s="902"/>
      <c r="Q118" s="902"/>
      <c r="R118" s="902"/>
      <c r="S118" s="902"/>
      <c r="T118" s="902"/>
      <c r="U118" s="902"/>
      <c r="V118" s="902"/>
      <c r="W118" s="902"/>
      <c r="X118" s="902"/>
      <c r="Y118" s="902"/>
      <c r="Z118" s="902"/>
      <c r="AA118" s="902"/>
    </row>
    <row r="119" spans="1:27">
      <c r="A119" s="265" t="s">
        <v>3466</v>
      </c>
      <c r="B119" s="552" t="s">
        <v>3457</v>
      </c>
      <c r="C119" s="552" t="s">
        <v>3372</v>
      </c>
      <c r="D119" s="265" t="s">
        <v>615</v>
      </c>
      <c r="E119" s="423">
        <v>106</v>
      </c>
      <c r="F119" s="423">
        <v>132.5</v>
      </c>
      <c r="G119" s="423">
        <v>157.99</v>
      </c>
      <c r="H119" s="422">
        <v>0.2</v>
      </c>
      <c r="I119" s="902"/>
      <c r="J119" s="902"/>
      <c r="K119" s="902"/>
      <c r="L119" s="902"/>
      <c r="M119" s="902"/>
      <c r="N119" s="902"/>
      <c r="O119" s="902"/>
      <c r="P119" s="902"/>
      <c r="Q119" s="902"/>
      <c r="R119" s="902"/>
      <c r="S119" s="902"/>
      <c r="T119" s="902"/>
      <c r="U119" s="902"/>
      <c r="V119" s="902"/>
      <c r="W119" s="902"/>
      <c r="X119" s="902"/>
      <c r="Y119" s="902"/>
      <c r="Z119" s="902"/>
      <c r="AA119" s="902"/>
    </row>
    <row r="120" spans="1:27">
      <c r="A120" s="265" t="s">
        <v>3467</v>
      </c>
      <c r="B120" s="552" t="s">
        <v>3457</v>
      </c>
      <c r="C120" s="552" t="s">
        <v>3372</v>
      </c>
      <c r="D120" s="265" t="s">
        <v>623</v>
      </c>
      <c r="E120" s="423">
        <v>53</v>
      </c>
      <c r="F120" s="423">
        <v>66.25</v>
      </c>
      <c r="G120" s="423">
        <v>78.989999999999995</v>
      </c>
      <c r="H120" s="422">
        <v>0.2</v>
      </c>
      <c r="I120" s="902"/>
      <c r="J120" s="902"/>
      <c r="K120" s="902"/>
      <c r="L120" s="902"/>
      <c r="M120" s="902"/>
      <c r="N120" s="902"/>
      <c r="O120" s="902"/>
      <c r="P120" s="902"/>
      <c r="Q120" s="902"/>
      <c r="R120" s="902"/>
      <c r="S120" s="902"/>
      <c r="T120" s="902"/>
      <c r="U120" s="902"/>
      <c r="V120" s="902"/>
      <c r="W120" s="902"/>
      <c r="X120" s="902"/>
      <c r="Y120" s="902"/>
      <c r="Z120" s="902"/>
      <c r="AA120" s="902"/>
    </row>
    <row r="121" spans="1:27">
      <c r="A121" s="265" t="s">
        <v>3468</v>
      </c>
      <c r="B121" s="552" t="s">
        <v>3457</v>
      </c>
      <c r="C121" s="552" t="s">
        <v>3372</v>
      </c>
      <c r="D121" s="265" t="s">
        <v>623</v>
      </c>
      <c r="E121" s="423">
        <v>47</v>
      </c>
      <c r="F121" s="423">
        <v>58.75</v>
      </c>
      <c r="G121" s="423">
        <v>69.989999999999995</v>
      </c>
      <c r="H121" s="422">
        <v>0.2</v>
      </c>
      <c r="I121" s="902"/>
      <c r="J121" s="902"/>
      <c r="K121" s="902"/>
      <c r="L121" s="902"/>
      <c r="M121" s="902"/>
      <c r="N121" s="902"/>
      <c r="O121" s="902"/>
      <c r="P121" s="902"/>
      <c r="Q121" s="902"/>
      <c r="R121" s="902"/>
      <c r="S121" s="902"/>
      <c r="T121" s="902"/>
      <c r="U121" s="902"/>
      <c r="V121" s="902"/>
      <c r="W121" s="902"/>
      <c r="X121" s="902"/>
      <c r="Y121" s="902"/>
      <c r="Z121" s="902"/>
      <c r="AA121" s="902"/>
    </row>
    <row r="122" spans="1:27">
      <c r="A122" s="265" t="s">
        <v>3469</v>
      </c>
      <c r="B122" s="552" t="s">
        <v>3457</v>
      </c>
      <c r="C122" s="552" t="s">
        <v>3372</v>
      </c>
      <c r="D122" s="265" t="s">
        <v>623</v>
      </c>
      <c r="E122" s="423">
        <v>49</v>
      </c>
      <c r="F122" s="423">
        <v>61.25</v>
      </c>
      <c r="G122" s="423">
        <v>72.989999999999995</v>
      </c>
      <c r="H122" s="422">
        <v>0.2</v>
      </c>
      <c r="I122" s="902"/>
      <c r="J122" s="902"/>
      <c r="K122" s="902"/>
      <c r="L122" s="902"/>
      <c r="M122" s="902"/>
      <c r="N122" s="902"/>
      <c r="O122" s="902"/>
      <c r="P122" s="902"/>
      <c r="Q122" s="902"/>
      <c r="R122" s="902"/>
      <c r="S122" s="902"/>
      <c r="T122" s="902"/>
      <c r="U122" s="902"/>
      <c r="V122" s="902"/>
      <c r="W122" s="902"/>
      <c r="X122" s="902"/>
      <c r="Y122" s="902"/>
      <c r="Z122" s="902"/>
      <c r="AA122" s="902"/>
    </row>
    <row r="123" spans="1:27">
      <c r="A123" s="256" t="s">
        <v>3470</v>
      </c>
      <c r="B123" s="561"/>
      <c r="C123" s="561"/>
      <c r="D123" s="564"/>
      <c r="E123" s="263"/>
      <c r="F123" s="263"/>
      <c r="G123" s="263"/>
      <c r="H123" s="263"/>
      <c r="I123" s="902"/>
      <c r="J123" s="902"/>
      <c r="K123" s="902"/>
      <c r="L123" s="902"/>
      <c r="M123" s="902"/>
      <c r="N123" s="902"/>
      <c r="O123" s="902"/>
      <c r="P123" s="902"/>
      <c r="Q123" s="902"/>
      <c r="R123" s="902"/>
      <c r="S123" s="902"/>
      <c r="T123" s="902"/>
      <c r="U123" s="902"/>
      <c r="V123" s="902"/>
      <c r="W123" s="902"/>
      <c r="X123" s="902"/>
      <c r="Y123" s="902"/>
      <c r="Z123" s="902"/>
      <c r="AA123" s="902"/>
    </row>
    <row r="124" spans="1:27" ht="38.25">
      <c r="A124" s="264" t="s">
        <v>3471</v>
      </c>
      <c r="B124" s="552"/>
      <c r="C124" s="565" t="s">
        <v>3472</v>
      </c>
      <c r="D124" s="265"/>
      <c r="E124" s="423"/>
      <c r="F124" s="423"/>
      <c r="G124" s="423"/>
      <c r="H124" s="422"/>
      <c r="I124" s="902"/>
      <c r="J124" s="902"/>
      <c r="K124" s="902"/>
      <c r="L124" s="902"/>
      <c r="M124" s="902"/>
      <c r="N124" s="902"/>
      <c r="O124" s="902"/>
      <c r="P124" s="902"/>
      <c r="Q124" s="902"/>
      <c r="R124" s="902"/>
      <c r="S124" s="902"/>
      <c r="T124" s="902"/>
      <c r="U124" s="902"/>
      <c r="V124" s="902"/>
      <c r="W124" s="902"/>
      <c r="X124" s="902"/>
      <c r="Y124" s="902"/>
      <c r="Z124" s="902"/>
      <c r="AA124" s="902"/>
    </row>
    <row r="125" spans="1:27">
      <c r="A125" s="265" t="s">
        <v>3473</v>
      </c>
      <c r="B125" s="552" t="s">
        <v>3410</v>
      </c>
      <c r="C125" s="552" t="s">
        <v>3372</v>
      </c>
      <c r="D125" s="265" t="s">
        <v>615</v>
      </c>
      <c r="E125" s="423">
        <v>90</v>
      </c>
      <c r="F125" s="423">
        <v>112.5</v>
      </c>
      <c r="G125" s="423">
        <v>133.99</v>
      </c>
      <c r="H125" s="422">
        <v>0.2</v>
      </c>
      <c r="I125" s="902"/>
      <c r="J125" s="902"/>
      <c r="K125" s="902"/>
      <c r="L125" s="902"/>
      <c r="M125" s="902"/>
      <c r="N125" s="902"/>
      <c r="O125" s="902"/>
      <c r="P125" s="902"/>
      <c r="Q125" s="902"/>
      <c r="R125" s="902"/>
      <c r="S125" s="902"/>
      <c r="T125" s="902"/>
      <c r="U125" s="902"/>
      <c r="V125" s="902"/>
      <c r="W125" s="902"/>
      <c r="X125" s="902"/>
      <c r="Y125" s="902"/>
      <c r="Z125" s="902"/>
      <c r="AA125" s="902"/>
    </row>
    <row r="126" spans="1:27">
      <c r="A126" s="265" t="s">
        <v>3474</v>
      </c>
      <c r="B126" s="552" t="s">
        <v>3410</v>
      </c>
      <c r="C126" s="552" t="s">
        <v>3372</v>
      </c>
      <c r="D126" s="265" t="s">
        <v>623</v>
      </c>
      <c r="E126" s="423">
        <v>51</v>
      </c>
      <c r="F126" s="423">
        <v>63.75</v>
      </c>
      <c r="G126" s="423">
        <v>75.989999999999995</v>
      </c>
      <c r="H126" s="422">
        <v>0.2</v>
      </c>
      <c r="I126" s="902"/>
      <c r="J126" s="902"/>
      <c r="K126" s="902"/>
      <c r="L126" s="902"/>
      <c r="M126" s="902"/>
      <c r="N126" s="902"/>
      <c r="O126" s="902"/>
      <c r="P126" s="902"/>
      <c r="Q126" s="902"/>
      <c r="R126" s="902"/>
      <c r="S126" s="902"/>
      <c r="T126" s="902"/>
      <c r="U126" s="902"/>
      <c r="V126" s="902"/>
      <c r="W126" s="902"/>
      <c r="X126" s="902"/>
      <c r="Y126" s="902"/>
      <c r="Z126" s="902"/>
      <c r="AA126" s="902"/>
    </row>
    <row r="127" spans="1:27">
      <c r="A127" s="265" t="s">
        <v>3475</v>
      </c>
      <c r="B127" s="552" t="s">
        <v>3410</v>
      </c>
      <c r="C127" s="552" t="s">
        <v>3440</v>
      </c>
      <c r="D127" s="265" t="s">
        <v>623</v>
      </c>
      <c r="E127" s="423">
        <v>46</v>
      </c>
      <c r="F127" s="423">
        <v>57.5</v>
      </c>
      <c r="G127" s="423">
        <v>68.989999999999995</v>
      </c>
      <c r="H127" s="422">
        <v>0.2</v>
      </c>
      <c r="I127" s="902"/>
      <c r="J127" s="902"/>
      <c r="K127" s="902"/>
      <c r="L127" s="902"/>
      <c r="M127" s="902"/>
      <c r="N127" s="902"/>
      <c r="O127" s="902"/>
      <c r="P127" s="902"/>
      <c r="Q127" s="902"/>
      <c r="R127" s="902"/>
      <c r="S127" s="902"/>
      <c r="T127" s="902"/>
      <c r="U127" s="902"/>
      <c r="V127" s="902"/>
      <c r="W127" s="902"/>
      <c r="X127" s="902"/>
      <c r="Y127" s="902"/>
      <c r="Z127" s="902"/>
      <c r="AA127" s="902"/>
    </row>
    <row r="128" spans="1:27">
      <c r="A128" s="265" t="s">
        <v>3476</v>
      </c>
      <c r="B128" s="552" t="s">
        <v>3410</v>
      </c>
      <c r="C128" s="552" t="s">
        <v>3440</v>
      </c>
      <c r="D128" s="265" t="s">
        <v>693</v>
      </c>
      <c r="E128" s="423">
        <v>27</v>
      </c>
      <c r="F128" s="423">
        <v>33.75</v>
      </c>
      <c r="G128" s="423">
        <v>40.99</v>
      </c>
      <c r="H128" s="422">
        <v>0.2</v>
      </c>
      <c r="I128" s="902"/>
      <c r="J128" s="902"/>
      <c r="K128" s="902"/>
      <c r="L128" s="902"/>
      <c r="M128" s="902"/>
      <c r="N128" s="902"/>
      <c r="O128" s="902"/>
      <c r="P128" s="902"/>
      <c r="Q128" s="902"/>
      <c r="R128" s="902"/>
      <c r="S128" s="902"/>
      <c r="T128" s="902"/>
      <c r="U128" s="902"/>
      <c r="V128" s="902"/>
      <c r="W128" s="902"/>
      <c r="X128" s="902"/>
      <c r="Y128" s="902"/>
      <c r="Z128" s="902"/>
      <c r="AA128" s="902"/>
    </row>
    <row r="129" spans="1:27">
      <c r="A129" s="269" t="s">
        <v>3477</v>
      </c>
      <c r="B129" s="562"/>
      <c r="C129" s="562"/>
      <c r="D129" s="562"/>
      <c r="E129" s="257"/>
      <c r="F129" s="257"/>
      <c r="G129" s="257"/>
      <c r="H129" s="257"/>
      <c r="I129" s="902"/>
      <c r="J129" s="902"/>
      <c r="K129" s="902"/>
      <c r="L129" s="902"/>
      <c r="M129" s="902"/>
      <c r="N129" s="902"/>
      <c r="O129" s="902"/>
      <c r="P129" s="902"/>
      <c r="Q129" s="902"/>
      <c r="R129" s="902"/>
      <c r="S129" s="902"/>
      <c r="T129" s="902"/>
      <c r="U129" s="902"/>
      <c r="V129" s="902"/>
      <c r="W129" s="902"/>
      <c r="X129" s="902"/>
      <c r="Y129" s="902"/>
      <c r="Z129" s="902"/>
      <c r="AA129" s="902"/>
    </row>
    <row r="130" spans="1:27">
      <c r="A130" s="264" t="s">
        <v>3478</v>
      </c>
      <c r="B130" s="552"/>
      <c r="C130" s="567"/>
      <c r="D130" s="265"/>
      <c r="E130" s="271"/>
      <c r="F130" s="271"/>
      <c r="G130" s="271"/>
      <c r="H130" s="271"/>
      <c r="I130" s="902"/>
      <c r="J130" s="902"/>
      <c r="K130" s="902"/>
      <c r="L130" s="902"/>
      <c r="M130" s="902"/>
      <c r="N130" s="902"/>
      <c r="O130" s="902"/>
      <c r="P130" s="902"/>
      <c r="Q130" s="902"/>
      <c r="R130" s="902"/>
      <c r="S130" s="902"/>
      <c r="T130" s="902"/>
      <c r="U130" s="902"/>
      <c r="V130" s="902"/>
      <c r="W130" s="902"/>
      <c r="X130" s="902"/>
      <c r="Y130" s="902"/>
      <c r="Z130" s="902"/>
      <c r="AA130" s="902"/>
    </row>
    <row r="131" spans="1:27">
      <c r="A131" s="265" t="s">
        <v>3479</v>
      </c>
      <c r="B131" s="552" t="s">
        <v>3480</v>
      </c>
      <c r="C131" s="552" t="s">
        <v>3372</v>
      </c>
      <c r="D131" s="265" t="s">
        <v>615</v>
      </c>
      <c r="E131" s="423">
        <v>83</v>
      </c>
      <c r="F131" s="423">
        <v>103.75</v>
      </c>
      <c r="G131" s="423">
        <v>123.99</v>
      </c>
      <c r="H131" s="422">
        <v>0.2</v>
      </c>
      <c r="I131" s="902"/>
      <c r="J131" s="902"/>
      <c r="K131" s="902"/>
      <c r="L131" s="902"/>
      <c r="M131" s="902"/>
      <c r="N131" s="902"/>
      <c r="O131" s="902"/>
      <c r="P131" s="902"/>
      <c r="Q131" s="902"/>
      <c r="R131" s="902"/>
      <c r="S131" s="902"/>
      <c r="T131" s="902"/>
      <c r="U131" s="902"/>
      <c r="V131" s="902"/>
      <c r="W131" s="902"/>
      <c r="X131" s="902"/>
      <c r="Y131" s="902"/>
      <c r="Z131" s="902"/>
      <c r="AA131" s="902"/>
    </row>
    <row r="132" spans="1:27">
      <c r="A132" s="265" t="s">
        <v>3481</v>
      </c>
      <c r="B132" s="552" t="s">
        <v>3480</v>
      </c>
      <c r="C132" s="552" t="s">
        <v>3372</v>
      </c>
      <c r="D132" s="265" t="s">
        <v>623</v>
      </c>
      <c r="E132" s="423">
        <v>44</v>
      </c>
      <c r="F132" s="423">
        <v>55</v>
      </c>
      <c r="G132" s="423">
        <v>65.989999999999995</v>
      </c>
      <c r="H132" s="422">
        <v>0.2</v>
      </c>
      <c r="I132" s="902"/>
      <c r="J132" s="902"/>
      <c r="K132" s="902"/>
      <c r="L132" s="902"/>
      <c r="M132" s="902"/>
      <c r="N132" s="902"/>
      <c r="O132" s="902"/>
      <c r="P132" s="902"/>
      <c r="Q132" s="902"/>
      <c r="R132" s="902"/>
      <c r="S132" s="902"/>
      <c r="T132" s="902"/>
      <c r="U132" s="902"/>
      <c r="V132" s="902"/>
      <c r="W132" s="902"/>
      <c r="X132" s="902"/>
      <c r="Y132" s="902"/>
      <c r="Z132" s="902"/>
      <c r="AA132" s="902"/>
    </row>
    <row r="133" spans="1:27">
      <c r="A133" s="265" t="s">
        <v>3482</v>
      </c>
      <c r="B133" s="552" t="s">
        <v>3480</v>
      </c>
      <c r="C133" s="552" t="s">
        <v>3440</v>
      </c>
      <c r="D133" s="265" t="s">
        <v>623</v>
      </c>
      <c r="E133" s="423">
        <v>44</v>
      </c>
      <c r="F133" s="423">
        <v>55</v>
      </c>
      <c r="G133" s="423">
        <v>65.989999999999995</v>
      </c>
      <c r="H133" s="422">
        <v>0.2</v>
      </c>
      <c r="I133" s="902"/>
      <c r="J133" s="902"/>
      <c r="K133" s="902"/>
      <c r="L133" s="902"/>
      <c r="M133" s="902"/>
      <c r="N133" s="902"/>
      <c r="O133" s="902"/>
      <c r="P133" s="902"/>
      <c r="Q133" s="902"/>
      <c r="R133" s="902"/>
      <c r="S133" s="902"/>
      <c r="T133" s="902"/>
      <c r="U133" s="902"/>
      <c r="V133" s="902"/>
      <c r="W133" s="902"/>
      <c r="X133" s="902"/>
      <c r="Y133" s="902"/>
      <c r="Z133" s="902"/>
      <c r="AA133" s="902"/>
    </row>
    <row r="134" spans="1:27">
      <c r="A134" s="265" t="s">
        <v>3483</v>
      </c>
      <c r="B134" s="552" t="s">
        <v>3480</v>
      </c>
      <c r="C134" s="552" t="s">
        <v>3440</v>
      </c>
      <c r="D134" s="265" t="s">
        <v>623</v>
      </c>
      <c r="E134" s="423">
        <v>43</v>
      </c>
      <c r="F134" s="423">
        <v>53.75</v>
      </c>
      <c r="G134" s="423">
        <v>63.99</v>
      </c>
      <c r="H134" s="422">
        <v>0.2</v>
      </c>
      <c r="I134" s="902"/>
      <c r="J134" s="902"/>
      <c r="K134" s="902"/>
      <c r="L134" s="902"/>
      <c r="M134" s="902"/>
      <c r="N134" s="902"/>
      <c r="O134" s="902"/>
      <c r="P134" s="902"/>
      <c r="Q134" s="902"/>
      <c r="R134" s="902"/>
      <c r="S134" s="902"/>
      <c r="T134" s="902"/>
      <c r="U134" s="902"/>
      <c r="V134" s="902"/>
      <c r="W134" s="902"/>
      <c r="X134" s="902"/>
      <c r="Y134" s="902"/>
      <c r="Z134" s="902"/>
      <c r="AA134" s="902"/>
    </row>
    <row r="135" spans="1:27">
      <c r="A135" s="265" t="s">
        <v>3484</v>
      </c>
      <c r="B135" s="552" t="s">
        <v>3480</v>
      </c>
      <c r="C135" s="552" t="s">
        <v>3440</v>
      </c>
      <c r="D135" s="265" t="s">
        <v>693</v>
      </c>
      <c r="E135" s="423">
        <v>23</v>
      </c>
      <c r="F135" s="423">
        <v>28.75</v>
      </c>
      <c r="G135" s="423">
        <v>34.99</v>
      </c>
      <c r="H135" s="422">
        <v>0.2</v>
      </c>
      <c r="I135" s="902"/>
      <c r="J135" s="902"/>
      <c r="K135" s="902"/>
      <c r="L135" s="902"/>
      <c r="M135" s="902"/>
      <c r="N135" s="902"/>
      <c r="O135" s="902"/>
      <c r="P135" s="902"/>
      <c r="Q135" s="902"/>
      <c r="R135" s="902"/>
      <c r="S135" s="902"/>
      <c r="T135" s="902"/>
      <c r="U135" s="902"/>
      <c r="V135" s="902"/>
      <c r="W135" s="902"/>
      <c r="X135" s="902"/>
      <c r="Y135" s="902"/>
      <c r="Z135" s="902"/>
      <c r="AA135" s="902"/>
    </row>
    <row r="136" spans="1:27">
      <c r="A136" s="269" t="s">
        <v>3485</v>
      </c>
      <c r="B136" s="562"/>
      <c r="C136" s="562"/>
      <c r="D136" s="562"/>
      <c r="E136" s="257"/>
      <c r="F136" s="257"/>
      <c r="G136" s="257"/>
      <c r="H136" s="257"/>
      <c r="I136" s="902"/>
      <c r="J136" s="902"/>
      <c r="K136" s="902"/>
      <c r="L136" s="902"/>
      <c r="M136" s="902"/>
      <c r="N136" s="902"/>
      <c r="O136" s="902"/>
      <c r="P136" s="902"/>
      <c r="Q136" s="902"/>
      <c r="R136" s="902"/>
      <c r="S136" s="902"/>
      <c r="T136" s="902"/>
      <c r="U136" s="902"/>
      <c r="V136" s="902"/>
      <c r="W136" s="902"/>
      <c r="X136" s="902"/>
      <c r="Y136" s="902"/>
      <c r="Z136" s="902"/>
      <c r="AA136" s="902"/>
    </row>
    <row r="137" spans="1:27">
      <c r="A137" s="264" t="s">
        <v>3486</v>
      </c>
      <c r="B137" s="552"/>
      <c r="C137" s="567"/>
      <c r="D137" s="265"/>
      <c r="E137" s="271"/>
      <c r="F137" s="271"/>
      <c r="G137" s="271"/>
      <c r="H137" s="271"/>
      <c r="I137" s="902"/>
      <c r="J137" s="902"/>
      <c r="K137" s="902"/>
      <c r="L137" s="902"/>
      <c r="M137" s="902"/>
      <c r="N137" s="902"/>
      <c r="O137" s="902"/>
      <c r="P137" s="902"/>
      <c r="Q137" s="902"/>
      <c r="R137" s="902"/>
      <c r="S137" s="902"/>
      <c r="T137" s="902"/>
      <c r="U137" s="902"/>
      <c r="V137" s="902"/>
      <c r="W137" s="902"/>
      <c r="X137" s="902"/>
      <c r="Y137" s="902"/>
      <c r="Z137" s="902"/>
      <c r="AA137" s="902"/>
    </row>
    <row r="138" spans="1:27">
      <c r="A138" s="265" t="s">
        <v>3487</v>
      </c>
      <c r="B138" s="552" t="s">
        <v>3480</v>
      </c>
      <c r="C138" s="552" t="s">
        <v>3372</v>
      </c>
      <c r="D138" s="265" t="s">
        <v>615</v>
      </c>
      <c r="E138" s="423">
        <v>76</v>
      </c>
      <c r="F138" s="423">
        <v>95</v>
      </c>
      <c r="G138" s="423">
        <v>113.99</v>
      </c>
      <c r="H138" s="422">
        <v>0.2</v>
      </c>
      <c r="I138" s="902"/>
      <c r="J138" s="902"/>
      <c r="K138" s="902"/>
      <c r="L138" s="902"/>
      <c r="M138" s="902"/>
      <c r="N138" s="902"/>
      <c r="O138" s="902"/>
      <c r="P138" s="902"/>
      <c r="Q138" s="902"/>
      <c r="R138" s="902"/>
      <c r="S138" s="902"/>
      <c r="T138" s="902"/>
      <c r="U138" s="902"/>
      <c r="V138" s="902"/>
      <c r="W138" s="902"/>
      <c r="X138" s="902"/>
      <c r="Y138" s="902"/>
      <c r="Z138" s="902"/>
      <c r="AA138" s="902"/>
    </row>
    <row r="139" spans="1:27">
      <c r="A139" s="265" t="s">
        <v>3488</v>
      </c>
      <c r="B139" s="552" t="s">
        <v>3480</v>
      </c>
      <c r="C139" s="552" t="s">
        <v>3372</v>
      </c>
      <c r="D139" s="265" t="s">
        <v>615</v>
      </c>
      <c r="E139" s="423">
        <v>75</v>
      </c>
      <c r="F139" s="423">
        <v>93.75</v>
      </c>
      <c r="G139" s="423">
        <v>111.99</v>
      </c>
      <c r="H139" s="422">
        <v>0.2</v>
      </c>
      <c r="I139" s="902"/>
      <c r="J139" s="902"/>
      <c r="K139" s="902"/>
      <c r="L139" s="902"/>
      <c r="M139" s="902"/>
      <c r="N139" s="902"/>
      <c r="O139" s="902"/>
      <c r="P139" s="902"/>
      <c r="Q139" s="902"/>
      <c r="R139" s="902"/>
      <c r="S139" s="902"/>
      <c r="T139" s="902"/>
      <c r="U139" s="902"/>
      <c r="V139" s="902"/>
      <c r="W139" s="902"/>
      <c r="X139" s="902"/>
      <c r="Y139" s="902"/>
      <c r="Z139" s="902"/>
      <c r="AA139" s="902"/>
    </row>
    <row r="140" spans="1:27">
      <c r="A140" s="265" t="s">
        <v>3489</v>
      </c>
      <c r="B140" s="552" t="s">
        <v>3480</v>
      </c>
      <c r="C140" s="552" t="s">
        <v>3372</v>
      </c>
      <c r="D140" s="265" t="s">
        <v>615</v>
      </c>
      <c r="E140" s="423">
        <v>75</v>
      </c>
      <c r="F140" s="423">
        <v>93.75</v>
      </c>
      <c r="G140" s="423">
        <v>111.99</v>
      </c>
      <c r="H140" s="422">
        <v>0.2</v>
      </c>
      <c r="I140" s="902"/>
      <c r="J140" s="902"/>
      <c r="K140" s="902"/>
      <c r="L140" s="902"/>
      <c r="M140" s="902"/>
      <c r="N140" s="902"/>
      <c r="O140" s="902"/>
      <c r="P140" s="902"/>
      <c r="Q140" s="902"/>
      <c r="R140" s="902"/>
      <c r="S140" s="902"/>
      <c r="T140" s="902"/>
      <c r="U140" s="902"/>
      <c r="V140" s="902"/>
      <c r="W140" s="902"/>
      <c r="X140" s="902"/>
      <c r="Y140" s="902"/>
      <c r="Z140" s="902"/>
      <c r="AA140" s="902"/>
    </row>
    <row r="141" spans="1:27">
      <c r="A141" s="265" t="s">
        <v>3490</v>
      </c>
      <c r="B141" s="552" t="s">
        <v>3480</v>
      </c>
      <c r="C141" s="552" t="s">
        <v>3372</v>
      </c>
      <c r="D141" s="265" t="s">
        <v>615</v>
      </c>
      <c r="E141" s="423">
        <v>74</v>
      </c>
      <c r="F141" s="423">
        <v>92.5</v>
      </c>
      <c r="G141" s="423">
        <v>110.99</v>
      </c>
      <c r="H141" s="422">
        <v>0.2</v>
      </c>
      <c r="I141" s="902"/>
      <c r="J141" s="902"/>
      <c r="K141" s="902"/>
      <c r="L141" s="902"/>
      <c r="M141" s="902"/>
      <c r="N141" s="902"/>
      <c r="O141" s="902"/>
      <c r="P141" s="902"/>
      <c r="Q141" s="902"/>
      <c r="R141" s="902"/>
      <c r="S141" s="902"/>
      <c r="T141" s="902"/>
      <c r="U141" s="902"/>
      <c r="V141" s="902"/>
      <c r="W141" s="902"/>
      <c r="X141" s="902"/>
      <c r="Y141" s="902"/>
      <c r="Z141" s="902"/>
      <c r="AA141" s="902"/>
    </row>
    <row r="142" spans="1:27">
      <c r="A142" s="265" t="s">
        <v>3491</v>
      </c>
      <c r="B142" s="552" t="s">
        <v>3372</v>
      </c>
      <c r="C142" s="552" t="s">
        <v>3372</v>
      </c>
      <c r="D142" s="265" t="s">
        <v>623</v>
      </c>
      <c r="E142" s="423">
        <v>39</v>
      </c>
      <c r="F142" s="423">
        <v>48.75</v>
      </c>
      <c r="G142" s="423">
        <v>58.99</v>
      </c>
      <c r="H142" s="422">
        <v>0.2</v>
      </c>
      <c r="I142" s="902"/>
      <c r="J142" s="902"/>
      <c r="K142" s="902"/>
      <c r="L142" s="902"/>
      <c r="M142" s="902"/>
      <c r="N142" s="902"/>
      <c r="O142" s="902"/>
      <c r="P142" s="902"/>
      <c r="Q142" s="902"/>
      <c r="R142" s="902"/>
      <c r="S142" s="902"/>
      <c r="T142" s="902"/>
      <c r="U142" s="902"/>
      <c r="V142" s="902"/>
      <c r="W142" s="902"/>
      <c r="X142" s="902"/>
      <c r="Y142" s="902"/>
      <c r="Z142" s="902"/>
      <c r="AA142" s="902"/>
    </row>
    <row r="143" spans="1:27">
      <c r="A143" s="265" t="s">
        <v>3492</v>
      </c>
      <c r="B143" s="552" t="s">
        <v>3372</v>
      </c>
      <c r="C143" s="552" t="s">
        <v>3372</v>
      </c>
      <c r="D143" s="265" t="s">
        <v>623</v>
      </c>
      <c r="E143" s="423">
        <v>38</v>
      </c>
      <c r="F143" s="423">
        <v>47.5</v>
      </c>
      <c r="G143" s="423">
        <v>56.99</v>
      </c>
      <c r="H143" s="422">
        <v>0.2</v>
      </c>
      <c r="I143" s="902"/>
      <c r="J143" s="902"/>
      <c r="K143" s="902"/>
      <c r="L143" s="902"/>
      <c r="M143" s="902"/>
      <c r="N143" s="902"/>
      <c r="O143" s="902"/>
      <c r="P143" s="902"/>
      <c r="Q143" s="902"/>
      <c r="R143" s="902"/>
      <c r="S143" s="902"/>
      <c r="T143" s="902"/>
      <c r="U143" s="902"/>
      <c r="V143" s="902"/>
      <c r="W143" s="902"/>
      <c r="X143" s="902"/>
      <c r="Y143" s="902"/>
      <c r="Z143" s="902"/>
      <c r="AA143" s="902"/>
    </row>
    <row r="144" spans="1:27">
      <c r="A144" s="265" t="s">
        <v>3493</v>
      </c>
      <c r="B144" s="552" t="s">
        <v>3372</v>
      </c>
      <c r="C144" s="552" t="s">
        <v>3372</v>
      </c>
      <c r="D144" s="265" t="s">
        <v>623</v>
      </c>
      <c r="E144" s="423">
        <v>39</v>
      </c>
      <c r="F144" s="423">
        <v>48.75</v>
      </c>
      <c r="G144" s="423">
        <v>58.99</v>
      </c>
      <c r="H144" s="422">
        <v>0.2</v>
      </c>
      <c r="I144" s="902"/>
      <c r="J144" s="902"/>
      <c r="K144" s="902"/>
      <c r="L144" s="902"/>
      <c r="M144" s="902"/>
      <c r="N144" s="902"/>
      <c r="O144" s="902"/>
      <c r="P144" s="902"/>
      <c r="Q144" s="902"/>
      <c r="R144" s="902"/>
      <c r="S144" s="902"/>
      <c r="T144" s="902"/>
      <c r="U144" s="902"/>
      <c r="V144" s="902"/>
      <c r="W144" s="902"/>
      <c r="X144" s="902"/>
      <c r="Y144" s="902"/>
      <c r="Z144" s="902"/>
      <c r="AA144" s="902"/>
    </row>
    <row r="145" spans="1:27">
      <c r="A145" s="265" t="s">
        <v>3494</v>
      </c>
      <c r="B145" s="552" t="s">
        <v>3372</v>
      </c>
      <c r="C145" s="552" t="s">
        <v>3372</v>
      </c>
      <c r="D145" s="265" t="s">
        <v>623</v>
      </c>
      <c r="E145" s="423">
        <v>38</v>
      </c>
      <c r="F145" s="423">
        <v>47.5</v>
      </c>
      <c r="G145" s="423">
        <v>56.99</v>
      </c>
      <c r="H145" s="422">
        <v>0.2</v>
      </c>
      <c r="I145" s="902"/>
      <c r="J145" s="902"/>
      <c r="K145" s="902"/>
      <c r="L145" s="902"/>
      <c r="M145" s="902"/>
      <c r="N145" s="902"/>
      <c r="O145" s="902"/>
      <c r="P145" s="902"/>
      <c r="Q145" s="902"/>
      <c r="R145" s="902"/>
      <c r="S145" s="902"/>
      <c r="T145" s="902"/>
      <c r="U145" s="902"/>
      <c r="V145" s="902"/>
      <c r="W145" s="902"/>
      <c r="X145" s="902"/>
      <c r="Y145" s="902"/>
      <c r="Z145" s="902"/>
      <c r="AA145" s="902"/>
    </row>
    <row r="146" spans="1:27">
      <c r="A146" s="265" t="s">
        <v>3495</v>
      </c>
      <c r="B146" s="552" t="s">
        <v>3480</v>
      </c>
      <c r="C146" s="552" t="s">
        <v>3440</v>
      </c>
      <c r="D146" s="265" t="s">
        <v>623</v>
      </c>
      <c r="E146" s="423">
        <v>39</v>
      </c>
      <c r="F146" s="423">
        <v>48.75</v>
      </c>
      <c r="G146" s="423">
        <v>58.99</v>
      </c>
      <c r="H146" s="422">
        <v>0.2</v>
      </c>
      <c r="I146" s="902"/>
      <c r="J146" s="902"/>
      <c r="K146" s="902"/>
      <c r="L146" s="902"/>
      <c r="M146" s="902"/>
      <c r="N146" s="902"/>
      <c r="O146" s="902"/>
      <c r="P146" s="902"/>
      <c r="Q146" s="902"/>
      <c r="R146" s="902"/>
      <c r="S146" s="902"/>
      <c r="T146" s="902"/>
      <c r="U146" s="902"/>
      <c r="V146" s="902"/>
      <c r="W146" s="902"/>
      <c r="X146" s="902"/>
      <c r="Y146" s="902"/>
      <c r="Z146" s="902"/>
      <c r="AA146" s="902"/>
    </row>
    <row r="147" spans="1:27">
      <c r="A147" s="265" t="s">
        <v>3496</v>
      </c>
      <c r="B147" s="552" t="s">
        <v>3480</v>
      </c>
      <c r="C147" s="552" t="s">
        <v>3440</v>
      </c>
      <c r="D147" s="265" t="s">
        <v>623</v>
      </c>
      <c r="E147" s="423">
        <v>38</v>
      </c>
      <c r="F147" s="423">
        <v>47.5</v>
      </c>
      <c r="G147" s="423">
        <v>56.99</v>
      </c>
      <c r="H147" s="422">
        <v>0.2</v>
      </c>
      <c r="I147" s="902"/>
      <c r="J147" s="902"/>
      <c r="K147" s="902"/>
      <c r="L147" s="902"/>
      <c r="M147" s="902"/>
      <c r="N147" s="902"/>
      <c r="O147" s="902"/>
      <c r="P147" s="902"/>
      <c r="Q147" s="902"/>
      <c r="R147" s="902"/>
      <c r="S147" s="902"/>
      <c r="T147" s="902"/>
      <c r="U147" s="902"/>
      <c r="V147" s="902"/>
      <c r="W147" s="902"/>
      <c r="X147" s="902"/>
      <c r="Y147" s="902"/>
      <c r="Z147" s="902"/>
      <c r="AA147" s="902"/>
    </row>
    <row r="148" spans="1:27">
      <c r="A148" s="265" t="s">
        <v>3497</v>
      </c>
      <c r="B148" s="552" t="s">
        <v>3480</v>
      </c>
      <c r="C148" s="552" t="s">
        <v>3440</v>
      </c>
      <c r="D148" s="265" t="s">
        <v>623</v>
      </c>
      <c r="E148" s="423">
        <v>39</v>
      </c>
      <c r="F148" s="423">
        <v>48.75</v>
      </c>
      <c r="G148" s="423">
        <v>58.99</v>
      </c>
      <c r="H148" s="422">
        <v>0.2</v>
      </c>
      <c r="I148" s="902"/>
      <c r="J148" s="902"/>
      <c r="K148" s="902"/>
      <c r="L148" s="902"/>
      <c r="M148" s="902"/>
      <c r="N148" s="902"/>
      <c r="O148" s="902"/>
      <c r="P148" s="902"/>
      <c r="Q148" s="902"/>
      <c r="R148" s="902"/>
      <c r="S148" s="902"/>
      <c r="T148" s="902"/>
      <c r="U148" s="902"/>
      <c r="V148" s="902"/>
      <c r="W148" s="902"/>
      <c r="X148" s="902"/>
      <c r="Y148" s="902"/>
      <c r="Z148" s="902"/>
      <c r="AA148" s="902"/>
    </row>
    <row r="149" spans="1:27">
      <c r="A149" s="265" t="s">
        <v>3498</v>
      </c>
      <c r="B149" s="552" t="s">
        <v>3480</v>
      </c>
      <c r="C149" s="552" t="s">
        <v>3440</v>
      </c>
      <c r="D149" s="265" t="s">
        <v>623</v>
      </c>
      <c r="E149" s="423">
        <v>38</v>
      </c>
      <c r="F149" s="423">
        <v>47.5</v>
      </c>
      <c r="G149" s="423">
        <v>56.99</v>
      </c>
      <c r="H149" s="422">
        <v>0.2</v>
      </c>
      <c r="I149" s="902"/>
      <c r="J149" s="902"/>
      <c r="K149" s="902"/>
      <c r="L149" s="902"/>
      <c r="M149" s="902"/>
      <c r="N149" s="902"/>
      <c r="O149" s="902"/>
      <c r="P149" s="902"/>
      <c r="Q149" s="902"/>
      <c r="R149" s="902"/>
      <c r="S149" s="902"/>
      <c r="T149" s="902"/>
      <c r="U149" s="902"/>
      <c r="V149" s="902"/>
      <c r="W149" s="902"/>
      <c r="X149" s="902"/>
      <c r="Y149" s="902"/>
      <c r="Z149" s="902"/>
      <c r="AA149" s="902"/>
    </row>
    <row r="150" spans="1:27">
      <c r="A150" s="265" t="s">
        <v>3499</v>
      </c>
      <c r="B150" s="552" t="s">
        <v>3480</v>
      </c>
      <c r="C150" s="552" t="s">
        <v>3440</v>
      </c>
      <c r="D150" s="265" t="s">
        <v>3500</v>
      </c>
      <c r="E150" s="423">
        <v>25</v>
      </c>
      <c r="F150" s="423">
        <v>31.25</v>
      </c>
      <c r="G150" s="423">
        <v>37.99</v>
      </c>
      <c r="H150" s="422">
        <v>0.2</v>
      </c>
      <c r="I150" s="902"/>
      <c r="J150" s="902"/>
      <c r="K150" s="902"/>
      <c r="L150" s="902"/>
      <c r="M150" s="902"/>
      <c r="N150" s="902"/>
      <c r="O150" s="902"/>
      <c r="P150" s="902"/>
      <c r="Q150" s="902"/>
      <c r="R150" s="902"/>
      <c r="S150" s="902"/>
      <c r="T150" s="902"/>
      <c r="U150" s="902"/>
      <c r="V150" s="902"/>
      <c r="W150" s="902"/>
      <c r="X150" s="902"/>
      <c r="Y150" s="902"/>
      <c r="Z150" s="902"/>
      <c r="AA150" s="902"/>
    </row>
    <row r="151" spans="1:27">
      <c r="A151" s="265" t="s">
        <v>3501</v>
      </c>
      <c r="B151" s="552" t="s">
        <v>3480</v>
      </c>
      <c r="C151" s="552" t="s">
        <v>3440</v>
      </c>
      <c r="D151" s="265" t="s">
        <v>3500</v>
      </c>
      <c r="E151" s="423">
        <v>24</v>
      </c>
      <c r="F151" s="423">
        <v>30</v>
      </c>
      <c r="G151" s="423">
        <v>35.99</v>
      </c>
      <c r="H151" s="422">
        <v>0.2</v>
      </c>
      <c r="I151" s="902"/>
      <c r="J151" s="902"/>
      <c r="K151" s="902"/>
      <c r="L151" s="902"/>
      <c r="M151" s="902"/>
      <c r="N151" s="902"/>
      <c r="O151" s="902"/>
      <c r="P151" s="902"/>
      <c r="Q151" s="902"/>
      <c r="R151" s="902"/>
      <c r="S151" s="902"/>
      <c r="T151" s="902"/>
      <c r="U151" s="902"/>
      <c r="V151" s="902"/>
      <c r="W151" s="902"/>
      <c r="X151" s="902"/>
      <c r="Y151" s="902"/>
      <c r="Z151" s="902"/>
      <c r="AA151" s="902"/>
    </row>
    <row r="152" spans="1:27">
      <c r="A152" s="265" t="s">
        <v>3502</v>
      </c>
      <c r="B152" s="552" t="s">
        <v>3480</v>
      </c>
      <c r="C152" s="552" t="s">
        <v>3440</v>
      </c>
      <c r="D152" s="265" t="s">
        <v>3500</v>
      </c>
      <c r="E152" s="423">
        <v>21</v>
      </c>
      <c r="F152" s="423">
        <v>26.25</v>
      </c>
      <c r="G152" s="423">
        <v>31.99</v>
      </c>
      <c r="H152" s="422">
        <v>0.2</v>
      </c>
      <c r="I152" s="902"/>
      <c r="J152" s="902"/>
      <c r="K152" s="902"/>
      <c r="L152" s="902"/>
      <c r="M152" s="902"/>
      <c r="N152" s="902"/>
      <c r="O152" s="902"/>
      <c r="P152" s="902"/>
      <c r="Q152" s="902"/>
      <c r="R152" s="902"/>
      <c r="S152" s="902"/>
      <c r="T152" s="902"/>
      <c r="U152" s="902"/>
      <c r="V152" s="902"/>
      <c r="W152" s="902"/>
      <c r="X152" s="902"/>
      <c r="Y152" s="902"/>
      <c r="Z152" s="902"/>
      <c r="AA152" s="902"/>
    </row>
    <row r="153" spans="1:27">
      <c r="A153" s="265" t="s">
        <v>3503</v>
      </c>
      <c r="B153" s="552" t="s">
        <v>3480</v>
      </c>
      <c r="C153" s="552" t="s">
        <v>3440</v>
      </c>
      <c r="D153" s="265" t="s">
        <v>3500</v>
      </c>
      <c r="E153" s="423">
        <v>20</v>
      </c>
      <c r="F153" s="423">
        <v>25</v>
      </c>
      <c r="G153" s="423">
        <v>29.99</v>
      </c>
      <c r="H153" s="422">
        <v>0.2</v>
      </c>
      <c r="I153" s="902"/>
      <c r="J153" s="902"/>
      <c r="K153" s="902"/>
      <c r="L153" s="902"/>
      <c r="M153" s="902"/>
      <c r="N153" s="902"/>
      <c r="O153" s="902"/>
      <c r="P153" s="902"/>
      <c r="Q153" s="902"/>
      <c r="R153" s="902"/>
      <c r="S153" s="902"/>
      <c r="T153" s="902"/>
      <c r="U153" s="902"/>
      <c r="V153" s="902"/>
      <c r="W153" s="902"/>
      <c r="X153" s="902"/>
      <c r="Y153" s="902"/>
      <c r="Z153" s="902"/>
      <c r="AA153" s="902"/>
    </row>
    <row r="154" spans="1:27">
      <c r="A154" s="265" t="s">
        <v>3504</v>
      </c>
      <c r="B154" s="552" t="s">
        <v>3480</v>
      </c>
      <c r="C154" s="552" t="s">
        <v>3440</v>
      </c>
      <c r="D154" s="265" t="s">
        <v>3505</v>
      </c>
      <c r="E154" s="423">
        <v>25</v>
      </c>
      <c r="F154" s="423">
        <v>31.25</v>
      </c>
      <c r="G154" s="423">
        <v>37.99</v>
      </c>
      <c r="H154" s="422">
        <v>0.2</v>
      </c>
      <c r="I154" s="902"/>
      <c r="J154" s="902"/>
      <c r="K154" s="902"/>
      <c r="L154" s="902"/>
      <c r="M154" s="902"/>
      <c r="N154" s="902"/>
      <c r="O154" s="902"/>
      <c r="P154" s="902"/>
      <c r="Q154" s="902"/>
      <c r="R154" s="902"/>
      <c r="S154" s="902"/>
      <c r="T154" s="902"/>
      <c r="U154" s="902"/>
      <c r="V154" s="902"/>
      <c r="W154" s="902"/>
      <c r="X154" s="902"/>
      <c r="Y154" s="902"/>
      <c r="Z154" s="902"/>
      <c r="AA154" s="902"/>
    </row>
    <row r="155" spans="1:27">
      <c r="A155" s="265" t="s">
        <v>3506</v>
      </c>
      <c r="B155" s="552" t="s">
        <v>3480</v>
      </c>
      <c r="C155" s="552" t="s">
        <v>3440</v>
      </c>
      <c r="D155" s="265" t="s">
        <v>3505</v>
      </c>
      <c r="E155" s="423">
        <v>24</v>
      </c>
      <c r="F155" s="423">
        <v>30</v>
      </c>
      <c r="G155" s="423">
        <v>35.99</v>
      </c>
      <c r="H155" s="422">
        <v>0.2</v>
      </c>
      <c r="I155" s="902"/>
      <c r="J155" s="902"/>
      <c r="K155" s="902"/>
      <c r="L155" s="902"/>
      <c r="M155" s="902"/>
      <c r="N155" s="902"/>
      <c r="O155" s="902"/>
      <c r="P155" s="902"/>
      <c r="Q155" s="902"/>
      <c r="R155" s="902"/>
      <c r="S155" s="902"/>
      <c r="T155" s="902"/>
      <c r="U155" s="902"/>
      <c r="V155" s="902"/>
      <c r="W155" s="902"/>
      <c r="X155" s="902"/>
      <c r="Y155" s="902"/>
      <c r="Z155" s="902"/>
      <c r="AA155" s="902"/>
    </row>
    <row r="156" spans="1:27">
      <c r="A156" s="265" t="s">
        <v>3507</v>
      </c>
      <c r="B156" s="552" t="s">
        <v>3480</v>
      </c>
      <c r="C156" s="552" t="s">
        <v>3440</v>
      </c>
      <c r="D156" s="265" t="s">
        <v>3505</v>
      </c>
      <c r="E156" s="423">
        <v>21</v>
      </c>
      <c r="F156" s="423">
        <v>26.25</v>
      </c>
      <c r="G156" s="423">
        <v>31.99</v>
      </c>
      <c r="H156" s="422">
        <v>0.2</v>
      </c>
      <c r="I156" s="902"/>
      <c r="J156" s="902"/>
      <c r="K156" s="902"/>
      <c r="L156" s="902"/>
      <c r="M156" s="902"/>
      <c r="N156" s="902"/>
      <c r="O156" s="902"/>
      <c r="P156" s="902"/>
      <c r="Q156" s="902"/>
      <c r="R156" s="902"/>
      <c r="S156" s="902"/>
      <c r="T156" s="902"/>
      <c r="U156" s="902"/>
      <c r="V156" s="902"/>
      <c r="W156" s="902"/>
      <c r="X156" s="902"/>
      <c r="Y156" s="902"/>
      <c r="Z156" s="902"/>
      <c r="AA156" s="902"/>
    </row>
    <row r="157" spans="1:27">
      <c r="A157" s="265" t="s">
        <v>3508</v>
      </c>
      <c r="B157" s="552" t="s">
        <v>3480</v>
      </c>
      <c r="C157" s="552" t="s">
        <v>3440</v>
      </c>
      <c r="D157" s="265" t="s">
        <v>3505</v>
      </c>
      <c r="E157" s="423">
        <v>20</v>
      </c>
      <c r="F157" s="423">
        <v>25</v>
      </c>
      <c r="G157" s="423">
        <v>29.99</v>
      </c>
      <c r="H157" s="422">
        <v>0.2</v>
      </c>
      <c r="I157" s="902"/>
      <c r="J157" s="902"/>
      <c r="K157" s="902"/>
      <c r="L157" s="902"/>
      <c r="M157" s="902"/>
      <c r="N157" s="902"/>
      <c r="O157" s="902"/>
      <c r="P157" s="902"/>
      <c r="Q157" s="902"/>
      <c r="R157" s="902"/>
      <c r="S157" s="902"/>
      <c r="T157" s="902"/>
      <c r="U157" s="902"/>
      <c r="V157" s="902"/>
      <c r="W157" s="902"/>
      <c r="X157" s="902"/>
      <c r="Y157" s="902"/>
      <c r="Z157" s="902"/>
      <c r="AA157" s="902"/>
    </row>
    <row r="158" spans="1:27">
      <c r="A158" s="265" t="s">
        <v>3509</v>
      </c>
      <c r="B158" s="552" t="s">
        <v>3480</v>
      </c>
      <c r="C158" s="552" t="s">
        <v>3440</v>
      </c>
      <c r="D158" s="265" t="s">
        <v>3510</v>
      </c>
      <c r="E158" s="423">
        <v>14</v>
      </c>
      <c r="F158" s="423">
        <v>17.5</v>
      </c>
      <c r="G158" s="423">
        <v>20.99</v>
      </c>
      <c r="H158" s="422">
        <v>0.2</v>
      </c>
      <c r="I158" s="902"/>
      <c r="J158" s="902"/>
      <c r="K158" s="902"/>
      <c r="L158" s="902"/>
      <c r="M158" s="902"/>
      <c r="N158" s="902"/>
      <c r="O158" s="902"/>
      <c r="P158" s="902"/>
      <c r="Q158" s="902"/>
      <c r="R158" s="902"/>
      <c r="S158" s="902"/>
      <c r="T158" s="902"/>
      <c r="U158" s="902"/>
      <c r="V158" s="902"/>
      <c r="W158" s="902"/>
      <c r="X158" s="902"/>
      <c r="Y158" s="902"/>
      <c r="Z158" s="902"/>
      <c r="AA158" s="902"/>
    </row>
    <row r="159" spans="1:27">
      <c r="A159" s="265" t="s">
        <v>3511</v>
      </c>
      <c r="B159" s="552" t="s">
        <v>3480</v>
      </c>
      <c r="C159" s="552" t="s">
        <v>3440</v>
      </c>
      <c r="D159" s="265" t="s">
        <v>3510</v>
      </c>
      <c r="E159" s="423">
        <v>14</v>
      </c>
      <c r="F159" s="423">
        <v>17.5</v>
      </c>
      <c r="G159" s="423">
        <v>20.99</v>
      </c>
      <c r="H159" s="422">
        <v>0.2</v>
      </c>
      <c r="I159" s="902"/>
      <c r="J159" s="902"/>
      <c r="K159" s="902"/>
      <c r="L159" s="902"/>
      <c r="M159" s="902"/>
      <c r="N159" s="902"/>
      <c r="O159" s="902"/>
      <c r="P159" s="902"/>
      <c r="Q159" s="902"/>
      <c r="R159" s="902"/>
      <c r="S159" s="902"/>
      <c r="T159" s="902"/>
      <c r="U159" s="902"/>
      <c r="V159" s="902"/>
      <c r="W159" s="902"/>
      <c r="X159" s="902"/>
      <c r="Y159" s="902"/>
      <c r="Z159" s="902"/>
      <c r="AA159" s="902"/>
    </row>
    <row r="160" spans="1:27">
      <c r="A160" s="264" t="s">
        <v>3512</v>
      </c>
      <c r="B160" s="552"/>
      <c r="C160" s="552"/>
      <c r="D160" s="265"/>
      <c r="E160" s="423"/>
      <c r="F160" s="423"/>
      <c r="G160" s="423"/>
      <c r="H160" s="422"/>
      <c r="I160" s="902"/>
      <c r="J160" s="902"/>
      <c r="K160" s="902"/>
      <c r="L160" s="902"/>
      <c r="M160" s="902"/>
      <c r="N160" s="902"/>
      <c r="O160" s="902"/>
      <c r="P160" s="902"/>
      <c r="Q160" s="902"/>
      <c r="R160" s="902"/>
      <c r="S160" s="902"/>
      <c r="T160" s="902"/>
      <c r="U160" s="902"/>
      <c r="V160" s="902"/>
      <c r="W160" s="902"/>
      <c r="X160" s="902"/>
      <c r="Y160" s="902"/>
      <c r="Z160" s="902"/>
      <c r="AA160" s="902"/>
    </row>
    <row r="161" spans="1:27">
      <c r="A161" s="272" t="s">
        <v>3513</v>
      </c>
      <c r="B161" s="553" t="s">
        <v>3480</v>
      </c>
      <c r="C161" s="553" t="s">
        <v>3372</v>
      </c>
      <c r="D161" s="268" t="s">
        <v>3514</v>
      </c>
      <c r="E161" s="423">
        <v>77</v>
      </c>
      <c r="F161" s="423">
        <v>96.25</v>
      </c>
      <c r="G161" s="423">
        <v>114.99</v>
      </c>
      <c r="H161" s="422">
        <v>0.2</v>
      </c>
      <c r="I161" s="902"/>
      <c r="J161" s="902"/>
      <c r="K161" s="902"/>
      <c r="L161" s="902"/>
      <c r="M161" s="902"/>
      <c r="N161" s="902"/>
      <c r="O161" s="902"/>
      <c r="P161" s="902"/>
      <c r="Q161" s="902"/>
      <c r="R161" s="902"/>
      <c r="S161" s="902"/>
      <c r="T161" s="902"/>
      <c r="U161" s="902"/>
      <c r="V161" s="902"/>
      <c r="W161" s="902"/>
      <c r="X161" s="902"/>
      <c r="Y161" s="902"/>
      <c r="Z161" s="902"/>
      <c r="AA161" s="902"/>
    </row>
    <row r="162" spans="1:27">
      <c r="A162" s="272" t="s">
        <v>3515</v>
      </c>
      <c r="B162" s="553" t="s">
        <v>3480</v>
      </c>
      <c r="C162" s="553" t="s">
        <v>3372</v>
      </c>
      <c r="D162" s="268" t="s">
        <v>623</v>
      </c>
      <c r="E162" s="423">
        <v>42</v>
      </c>
      <c r="F162" s="423">
        <v>52.5</v>
      </c>
      <c r="G162" s="423">
        <v>62.99</v>
      </c>
      <c r="H162" s="422">
        <v>0.2</v>
      </c>
      <c r="I162" s="902"/>
      <c r="J162" s="902"/>
      <c r="K162" s="902"/>
      <c r="L162" s="902"/>
      <c r="M162" s="902"/>
      <c r="N162" s="902"/>
      <c r="O162" s="902"/>
      <c r="P162" s="902"/>
      <c r="Q162" s="902"/>
      <c r="R162" s="902"/>
      <c r="S162" s="902"/>
      <c r="T162" s="902"/>
      <c r="U162" s="902"/>
      <c r="V162" s="902"/>
      <c r="W162" s="902"/>
      <c r="X162" s="902"/>
      <c r="Y162" s="902"/>
      <c r="Z162" s="902"/>
      <c r="AA162" s="902"/>
    </row>
    <row r="163" spans="1:27">
      <c r="A163" s="272" t="s">
        <v>3516</v>
      </c>
      <c r="B163" s="553" t="s">
        <v>3480</v>
      </c>
      <c r="C163" s="553" t="s">
        <v>3440</v>
      </c>
      <c r="D163" s="268" t="s">
        <v>623</v>
      </c>
      <c r="E163" s="423">
        <v>40</v>
      </c>
      <c r="F163" s="423">
        <v>50</v>
      </c>
      <c r="G163" s="423">
        <v>59.99</v>
      </c>
      <c r="H163" s="422">
        <v>0.2</v>
      </c>
      <c r="I163" s="902"/>
      <c r="J163" s="902"/>
      <c r="K163" s="902"/>
      <c r="L163" s="902"/>
      <c r="M163" s="902"/>
      <c r="N163" s="902"/>
      <c r="O163" s="902"/>
      <c r="P163" s="902"/>
      <c r="Q163" s="902"/>
      <c r="R163" s="902"/>
      <c r="S163" s="902"/>
      <c r="T163" s="902"/>
      <c r="U163" s="902"/>
      <c r="V163" s="902"/>
      <c r="W163" s="902"/>
      <c r="X163" s="902"/>
      <c r="Y163" s="902"/>
      <c r="Z163" s="902"/>
      <c r="AA163" s="902"/>
    </row>
    <row r="164" spans="1:27">
      <c r="A164" s="272" t="s">
        <v>3517</v>
      </c>
      <c r="B164" s="553" t="s">
        <v>3480</v>
      </c>
      <c r="C164" s="553" t="s">
        <v>3440</v>
      </c>
      <c r="D164" s="268" t="s">
        <v>3505</v>
      </c>
      <c r="E164" s="423">
        <v>23</v>
      </c>
      <c r="F164" s="423">
        <v>28.75</v>
      </c>
      <c r="G164" s="423">
        <v>34.99</v>
      </c>
      <c r="H164" s="422">
        <v>0.2</v>
      </c>
      <c r="I164" s="902"/>
      <c r="J164" s="902"/>
      <c r="K164" s="902"/>
      <c r="L164" s="902"/>
      <c r="M164" s="902"/>
      <c r="N164" s="902"/>
      <c r="O164" s="902"/>
      <c r="P164" s="902"/>
      <c r="Q164" s="902"/>
      <c r="R164" s="902"/>
      <c r="S164" s="902"/>
      <c r="T164" s="902"/>
      <c r="U164" s="902"/>
      <c r="V164" s="902"/>
      <c r="W164" s="902"/>
      <c r="X164" s="902"/>
      <c r="Y164" s="902"/>
      <c r="Z164" s="902"/>
      <c r="AA164" s="902"/>
    </row>
    <row r="165" spans="1:27">
      <c r="A165" s="264" t="s">
        <v>3518</v>
      </c>
      <c r="B165" s="552"/>
      <c r="C165" s="552"/>
      <c r="D165" s="265"/>
      <c r="E165" s="423"/>
      <c r="F165" s="423"/>
      <c r="G165" s="423"/>
      <c r="H165" s="422"/>
      <c r="I165" s="902"/>
      <c r="J165" s="902"/>
      <c r="K165" s="902"/>
      <c r="L165" s="902"/>
      <c r="M165" s="902"/>
      <c r="N165" s="902"/>
      <c r="O165" s="902"/>
      <c r="P165" s="902"/>
      <c r="Q165" s="902"/>
      <c r="R165" s="902"/>
      <c r="S165" s="902"/>
      <c r="T165" s="902"/>
      <c r="U165" s="902"/>
      <c r="V165" s="902"/>
      <c r="W165" s="902"/>
      <c r="X165" s="902"/>
      <c r="Y165" s="902"/>
      <c r="Z165" s="902"/>
      <c r="AA165" s="902"/>
    </row>
    <row r="166" spans="1:27">
      <c r="A166" s="273" t="s">
        <v>3519</v>
      </c>
      <c r="B166" s="552" t="s">
        <v>3480</v>
      </c>
      <c r="C166" s="552" t="s">
        <v>3372</v>
      </c>
      <c r="D166" s="265" t="s">
        <v>3514</v>
      </c>
      <c r="E166" s="423">
        <v>77</v>
      </c>
      <c r="F166" s="423">
        <v>96.25</v>
      </c>
      <c r="G166" s="423">
        <v>114.99</v>
      </c>
      <c r="H166" s="422">
        <v>0.2</v>
      </c>
      <c r="I166" s="902"/>
      <c r="J166" s="902"/>
      <c r="K166" s="902"/>
      <c r="L166" s="902"/>
      <c r="M166" s="902"/>
      <c r="N166" s="902"/>
      <c r="O166" s="902"/>
      <c r="P166" s="902"/>
      <c r="Q166" s="902"/>
      <c r="R166" s="902"/>
      <c r="S166" s="902"/>
      <c r="T166" s="902"/>
      <c r="U166" s="902"/>
      <c r="V166" s="902"/>
      <c r="W166" s="902"/>
      <c r="X166" s="902"/>
      <c r="Y166" s="902"/>
      <c r="Z166" s="902"/>
      <c r="AA166" s="902"/>
    </row>
    <row r="167" spans="1:27">
      <c r="A167" s="273" t="s">
        <v>3520</v>
      </c>
      <c r="B167" s="552" t="s">
        <v>3480</v>
      </c>
      <c r="C167" s="552" t="s">
        <v>3372</v>
      </c>
      <c r="D167" s="265" t="s">
        <v>3514</v>
      </c>
      <c r="E167" s="423">
        <v>77</v>
      </c>
      <c r="F167" s="423">
        <v>96.25</v>
      </c>
      <c r="G167" s="423">
        <v>114.99</v>
      </c>
      <c r="H167" s="422">
        <v>0.2</v>
      </c>
      <c r="I167" s="902"/>
      <c r="J167" s="902"/>
      <c r="K167" s="902"/>
      <c r="L167" s="902"/>
      <c r="M167" s="902"/>
      <c r="N167" s="902"/>
      <c r="O167" s="902"/>
      <c r="P167" s="902"/>
      <c r="Q167" s="902"/>
      <c r="R167" s="902"/>
      <c r="S167" s="902"/>
      <c r="T167" s="902"/>
      <c r="U167" s="902"/>
      <c r="V167" s="902"/>
      <c r="W167" s="902"/>
      <c r="X167" s="902"/>
      <c r="Y167" s="902"/>
      <c r="Z167" s="902"/>
      <c r="AA167" s="902"/>
    </row>
    <row r="168" spans="1:27">
      <c r="A168" s="273" t="s">
        <v>3521</v>
      </c>
      <c r="B168" s="552" t="s">
        <v>3480</v>
      </c>
      <c r="C168" s="552" t="s">
        <v>3372</v>
      </c>
      <c r="D168" s="265" t="s">
        <v>3522</v>
      </c>
      <c r="E168" s="423">
        <v>44</v>
      </c>
      <c r="F168" s="423">
        <v>55</v>
      </c>
      <c r="G168" s="423">
        <v>65.989999999999995</v>
      </c>
      <c r="H168" s="422">
        <v>0.2</v>
      </c>
      <c r="I168" s="902"/>
      <c r="J168" s="902"/>
      <c r="K168" s="902"/>
      <c r="L168" s="902"/>
      <c r="M168" s="902"/>
      <c r="N168" s="902"/>
      <c r="O168" s="902"/>
      <c r="P168" s="902"/>
      <c r="Q168" s="902"/>
      <c r="R168" s="902"/>
      <c r="S168" s="902"/>
      <c r="T168" s="902"/>
      <c r="U168" s="902"/>
      <c r="V168" s="902"/>
      <c r="W168" s="902"/>
      <c r="X168" s="902"/>
      <c r="Y168" s="902"/>
      <c r="Z168" s="902"/>
      <c r="AA168" s="902"/>
    </row>
    <row r="169" spans="1:27">
      <c r="A169" s="273" t="s">
        <v>3523</v>
      </c>
      <c r="B169" s="552" t="s">
        <v>3480</v>
      </c>
      <c r="C169" s="552" t="s">
        <v>3372</v>
      </c>
      <c r="D169" s="265" t="s">
        <v>3522</v>
      </c>
      <c r="E169" s="423">
        <v>43</v>
      </c>
      <c r="F169" s="423">
        <v>53.75</v>
      </c>
      <c r="G169" s="423">
        <v>63.99</v>
      </c>
      <c r="H169" s="422">
        <v>0.2</v>
      </c>
      <c r="I169" s="902"/>
      <c r="J169" s="902"/>
      <c r="K169" s="902"/>
      <c r="L169" s="902"/>
      <c r="M169" s="902"/>
      <c r="N169" s="902"/>
      <c r="O169" s="902"/>
      <c r="P169" s="902"/>
      <c r="Q169" s="902"/>
      <c r="R169" s="902"/>
      <c r="S169" s="902"/>
      <c r="T169" s="902"/>
      <c r="U169" s="902"/>
      <c r="V169" s="902"/>
      <c r="W169" s="902"/>
      <c r="X169" s="902"/>
      <c r="Y169" s="902"/>
      <c r="Z169" s="902"/>
      <c r="AA169" s="902"/>
    </row>
    <row r="170" spans="1:27">
      <c r="A170" s="265" t="s">
        <v>3524</v>
      </c>
      <c r="B170" s="552" t="s">
        <v>3525</v>
      </c>
      <c r="C170" s="552" t="s">
        <v>3526</v>
      </c>
      <c r="D170" s="265" t="s">
        <v>3522</v>
      </c>
      <c r="E170" s="423">
        <v>40</v>
      </c>
      <c r="F170" s="423">
        <v>50</v>
      </c>
      <c r="G170" s="423">
        <v>59.99</v>
      </c>
      <c r="H170" s="422">
        <v>0.2</v>
      </c>
      <c r="I170" s="902"/>
      <c r="J170" s="902"/>
      <c r="K170" s="902"/>
      <c r="L170" s="902"/>
      <c r="M170" s="902"/>
      <c r="N170" s="902"/>
      <c r="O170" s="902"/>
      <c r="P170" s="902"/>
      <c r="Q170" s="902"/>
      <c r="R170" s="902"/>
      <c r="S170" s="902"/>
      <c r="T170" s="902"/>
      <c r="U170" s="902"/>
      <c r="V170" s="902"/>
      <c r="W170" s="902"/>
      <c r="X170" s="902"/>
      <c r="Y170" s="902"/>
      <c r="Z170" s="902"/>
      <c r="AA170" s="902"/>
    </row>
    <row r="171" spans="1:27">
      <c r="A171" s="265" t="s">
        <v>3527</v>
      </c>
      <c r="B171" s="552" t="s">
        <v>3525</v>
      </c>
      <c r="C171" s="552" t="s">
        <v>3526</v>
      </c>
      <c r="D171" s="265" t="s">
        <v>3522</v>
      </c>
      <c r="E171" s="423">
        <v>40</v>
      </c>
      <c r="F171" s="423">
        <v>50</v>
      </c>
      <c r="G171" s="423">
        <v>59.99</v>
      </c>
      <c r="H171" s="422">
        <v>0.2</v>
      </c>
      <c r="I171" s="902"/>
      <c r="J171" s="902"/>
      <c r="K171" s="902"/>
      <c r="L171" s="902"/>
      <c r="M171" s="902"/>
      <c r="N171" s="902"/>
      <c r="O171" s="902"/>
      <c r="P171" s="902"/>
      <c r="Q171" s="902"/>
      <c r="R171" s="902"/>
      <c r="S171" s="902"/>
      <c r="T171" s="902"/>
      <c r="U171" s="902"/>
      <c r="V171" s="902"/>
      <c r="W171" s="902"/>
      <c r="X171" s="902"/>
      <c r="Y171" s="902"/>
      <c r="Z171" s="902"/>
      <c r="AA171" s="902"/>
    </row>
    <row r="172" spans="1:27">
      <c r="A172" s="273" t="s">
        <v>3528</v>
      </c>
      <c r="B172" s="552" t="s">
        <v>3480</v>
      </c>
      <c r="C172" s="552" t="s">
        <v>3526</v>
      </c>
      <c r="D172" s="265" t="s">
        <v>3500</v>
      </c>
      <c r="E172" s="423">
        <v>23</v>
      </c>
      <c r="F172" s="423">
        <v>28.75</v>
      </c>
      <c r="G172" s="423">
        <v>34.99</v>
      </c>
      <c r="H172" s="422">
        <v>0.2</v>
      </c>
      <c r="I172" s="902"/>
      <c r="J172" s="902"/>
      <c r="K172" s="902"/>
      <c r="L172" s="902"/>
      <c r="M172" s="902"/>
      <c r="N172" s="902"/>
      <c r="O172" s="902"/>
      <c r="P172" s="902"/>
      <c r="Q172" s="902"/>
      <c r="R172" s="902"/>
      <c r="S172" s="902"/>
      <c r="T172" s="902"/>
      <c r="U172" s="902"/>
      <c r="V172" s="902"/>
      <c r="W172" s="902"/>
      <c r="X172" s="902"/>
      <c r="Y172" s="902"/>
      <c r="Z172" s="902"/>
      <c r="AA172" s="902"/>
    </row>
    <row r="173" spans="1:27">
      <c r="A173" s="273" t="s">
        <v>3529</v>
      </c>
      <c r="B173" s="552" t="s">
        <v>3480</v>
      </c>
      <c r="C173" s="552" t="s">
        <v>3526</v>
      </c>
      <c r="D173" s="265" t="s">
        <v>3500</v>
      </c>
      <c r="E173" s="423">
        <v>25</v>
      </c>
      <c r="F173" s="423">
        <v>31.25</v>
      </c>
      <c r="G173" s="423">
        <v>37.99</v>
      </c>
      <c r="H173" s="422">
        <v>0.2</v>
      </c>
      <c r="I173" s="902"/>
      <c r="J173" s="902"/>
      <c r="K173" s="902"/>
      <c r="L173" s="902"/>
      <c r="M173" s="902"/>
      <c r="N173" s="902"/>
      <c r="O173" s="902"/>
      <c r="P173" s="902"/>
      <c r="Q173" s="902"/>
      <c r="R173" s="902"/>
      <c r="S173" s="902"/>
      <c r="T173" s="902"/>
      <c r="U173" s="902"/>
      <c r="V173" s="902"/>
      <c r="W173" s="902"/>
      <c r="X173" s="902"/>
      <c r="Y173" s="902"/>
      <c r="Z173" s="902"/>
      <c r="AA173" s="902"/>
    </row>
    <row r="174" spans="1:27">
      <c r="A174" s="273" t="s">
        <v>3530</v>
      </c>
      <c r="B174" s="552" t="s">
        <v>3480</v>
      </c>
      <c r="C174" s="552" t="s">
        <v>3526</v>
      </c>
      <c r="D174" s="265" t="s">
        <v>3500</v>
      </c>
      <c r="E174" s="423">
        <v>22</v>
      </c>
      <c r="F174" s="423">
        <v>27.5</v>
      </c>
      <c r="G174" s="423">
        <v>32.99</v>
      </c>
      <c r="H174" s="422">
        <v>0.2</v>
      </c>
      <c r="I174" s="902"/>
      <c r="J174" s="902"/>
      <c r="K174" s="902"/>
      <c r="L174" s="902"/>
      <c r="M174" s="902"/>
      <c r="N174" s="902"/>
      <c r="O174" s="902"/>
      <c r="P174" s="902"/>
      <c r="Q174" s="902"/>
      <c r="R174" s="902"/>
      <c r="S174" s="902"/>
      <c r="T174" s="902"/>
      <c r="U174" s="902"/>
      <c r="V174" s="902"/>
      <c r="W174" s="902"/>
      <c r="X174" s="902"/>
      <c r="Y174" s="902"/>
      <c r="Z174" s="902"/>
      <c r="AA174" s="902"/>
    </row>
    <row r="175" spans="1:27">
      <c r="A175" s="273" t="s">
        <v>3531</v>
      </c>
      <c r="B175" s="552" t="s">
        <v>3480</v>
      </c>
      <c r="C175" s="552" t="s">
        <v>3526</v>
      </c>
      <c r="D175" s="265" t="s">
        <v>3500</v>
      </c>
      <c r="E175" s="423">
        <v>23</v>
      </c>
      <c r="F175" s="423">
        <v>28.75</v>
      </c>
      <c r="G175" s="423">
        <v>34.99</v>
      </c>
      <c r="H175" s="422">
        <v>0.2</v>
      </c>
      <c r="I175" s="902"/>
      <c r="J175" s="902"/>
      <c r="K175" s="902"/>
      <c r="L175" s="902"/>
      <c r="M175" s="902"/>
      <c r="N175" s="902"/>
      <c r="O175" s="902"/>
      <c r="P175" s="902"/>
      <c r="Q175" s="902"/>
      <c r="R175" s="902"/>
      <c r="S175" s="902"/>
      <c r="T175" s="902"/>
      <c r="U175" s="902"/>
      <c r="V175" s="902"/>
      <c r="W175" s="902"/>
      <c r="X175" s="902"/>
      <c r="Y175" s="902"/>
      <c r="Z175" s="902"/>
      <c r="AA175" s="902"/>
    </row>
    <row r="176" spans="1:27">
      <c r="A176" s="273" t="s">
        <v>3532</v>
      </c>
      <c r="B176" s="552" t="s">
        <v>3480</v>
      </c>
      <c r="C176" s="552" t="s">
        <v>3526</v>
      </c>
      <c r="D176" s="265" t="s">
        <v>3500</v>
      </c>
      <c r="E176" s="423">
        <v>25</v>
      </c>
      <c r="F176" s="423">
        <v>31.25</v>
      </c>
      <c r="G176" s="423">
        <v>37.99</v>
      </c>
      <c r="H176" s="422">
        <v>0.2</v>
      </c>
      <c r="I176" s="902"/>
      <c r="J176" s="902"/>
      <c r="K176" s="902"/>
      <c r="L176" s="902"/>
      <c r="M176" s="902"/>
      <c r="N176" s="902"/>
      <c r="O176" s="902"/>
      <c r="P176" s="902"/>
      <c r="Q176" s="902"/>
      <c r="R176" s="902"/>
      <c r="S176" s="902"/>
      <c r="T176" s="902"/>
      <c r="U176" s="902"/>
      <c r="V176" s="902"/>
      <c r="W176" s="902"/>
      <c r="X176" s="902"/>
      <c r="Y176" s="902"/>
      <c r="Z176" s="902"/>
      <c r="AA176" s="902"/>
    </row>
    <row r="177" spans="1:27">
      <c r="A177" s="273" t="s">
        <v>3533</v>
      </c>
      <c r="B177" s="552" t="s">
        <v>3480</v>
      </c>
      <c r="C177" s="552" t="s">
        <v>3526</v>
      </c>
      <c r="D177" s="265" t="s">
        <v>3500</v>
      </c>
      <c r="E177" s="423">
        <v>22</v>
      </c>
      <c r="F177" s="423">
        <v>27.5</v>
      </c>
      <c r="G177" s="423">
        <v>32.99</v>
      </c>
      <c r="H177" s="422">
        <v>0.2</v>
      </c>
      <c r="I177" s="902"/>
      <c r="J177" s="902"/>
      <c r="K177" s="902"/>
      <c r="L177" s="902"/>
      <c r="M177" s="902"/>
      <c r="N177" s="902"/>
      <c r="O177" s="902"/>
      <c r="P177" s="902"/>
      <c r="Q177" s="902"/>
      <c r="R177" s="902"/>
      <c r="S177" s="902"/>
      <c r="T177" s="902"/>
      <c r="U177" s="902"/>
      <c r="V177" s="902"/>
      <c r="W177" s="902"/>
      <c r="X177" s="902"/>
      <c r="Y177" s="902"/>
      <c r="Z177" s="902"/>
      <c r="AA177" s="902"/>
    </row>
    <row r="178" spans="1:27">
      <c r="A178" s="273" t="s">
        <v>3534</v>
      </c>
      <c r="B178" s="552" t="s">
        <v>3480</v>
      </c>
      <c r="C178" s="552" t="s">
        <v>3526</v>
      </c>
      <c r="D178" s="265" t="s">
        <v>3510</v>
      </c>
      <c r="E178" s="423">
        <v>14</v>
      </c>
      <c r="F178" s="423">
        <v>17.5</v>
      </c>
      <c r="G178" s="423">
        <v>20.99</v>
      </c>
      <c r="H178" s="422">
        <v>0.2</v>
      </c>
      <c r="I178" s="902"/>
      <c r="J178" s="902"/>
      <c r="K178" s="902"/>
      <c r="L178" s="902"/>
      <c r="M178" s="902"/>
      <c r="N178" s="902"/>
      <c r="O178" s="902"/>
      <c r="P178" s="902"/>
      <c r="Q178" s="902"/>
      <c r="R178" s="902"/>
      <c r="S178" s="902"/>
      <c r="T178" s="902"/>
      <c r="U178" s="902"/>
      <c r="V178" s="902"/>
      <c r="W178" s="902"/>
      <c r="X178" s="902"/>
      <c r="Y178" s="902"/>
      <c r="Z178" s="902"/>
      <c r="AA178" s="902"/>
    </row>
    <row r="179" spans="1:27">
      <c r="A179" s="264" t="s">
        <v>3535</v>
      </c>
      <c r="B179" s="552"/>
      <c r="C179" s="552"/>
      <c r="D179" s="265"/>
      <c r="E179" s="423"/>
      <c r="F179" s="423"/>
      <c r="G179" s="423"/>
      <c r="H179" s="422"/>
      <c r="I179" s="902"/>
      <c r="J179" s="902"/>
      <c r="K179" s="902"/>
      <c r="L179" s="902"/>
      <c r="M179" s="902"/>
      <c r="N179" s="902"/>
      <c r="O179" s="902"/>
      <c r="P179" s="902"/>
      <c r="Q179" s="902"/>
      <c r="R179" s="902"/>
      <c r="S179" s="902"/>
      <c r="T179" s="902"/>
      <c r="U179" s="902"/>
      <c r="V179" s="902"/>
      <c r="W179" s="902"/>
      <c r="X179" s="902"/>
      <c r="Y179" s="902"/>
      <c r="Z179" s="902"/>
      <c r="AA179" s="902"/>
    </row>
    <row r="180" spans="1:27">
      <c r="A180" s="274" t="s">
        <v>3536</v>
      </c>
      <c r="B180" s="555" t="s">
        <v>3537</v>
      </c>
      <c r="C180" s="568" t="s">
        <v>3526</v>
      </c>
      <c r="D180" s="275" t="s">
        <v>3522</v>
      </c>
      <c r="E180" s="423">
        <v>41</v>
      </c>
      <c r="F180" s="423">
        <v>51.25</v>
      </c>
      <c r="G180" s="423">
        <v>60.99</v>
      </c>
      <c r="H180" s="422">
        <v>0.2</v>
      </c>
      <c r="I180" s="902"/>
      <c r="J180" s="902"/>
      <c r="K180" s="902"/>
      <c r="L180" s="902"/>
      <c r="M180" s="902"/>
      <c r="N180" s="902"/>
      <c r="O180" s="902"/>
      <c r="P180" s="902"/>
      <c r="Q180" s="902"/>
      <c r="R180" s="902"/>
      <c r="S180" s="902"/>
      <c r="T180" s="902"/>
      <c r="U180" s="902"/>
      <c r="V180" s="902"/>
      <c r="W180" s="902"/>
      <c r="X180" s="902"/>
      <c r="Y180" s="902"/>
      <c r="Z180" s="902"/>
      <c r="AA180" s="902"/>
    </row>
    <row r="181" spans="1:27">
      <c r="A181" s="274" t="s">
        <v>3538</v>
      </c>
      <c r="B181" s="555" t="s">
        <v>3539</v>
      </c>
      <c r="C181" s="568" t="s">
        <v>3526</v>
      </c>
      <c r="D181" s="275" t="s">
        <v>623</v>
      </c>
      <c r="E181" s="423">
        <v>41</v>
      </c>
      <c r="F181" s="423">
        <v>51.25</v>
      </c>
      <c r="G181" s="423">
        <v>60.99</v>
      </c>
      <c r="H181" s="422">
        <v>0.2</v>
      </c>
      <c r="I181" s="902"/>
      <c r="J181" s="902"/>
      <c r="K181" s="902"/>
      <c r="L181" s="902"/>
      <c r="M181" s="902"/>
      <c r="N181" s="902"/>
      <c r="O181" s="902"/>
      <c r="P181" s="902"/>
      <c r="Q181" s="902"/>
      <c r="R181" s="902"/>
      <c r="S181" s="902"/>
      <c r="T181" s="902"/>
      <c r="U181" s="902"/>
      <c r="V181" s="902"/>
      <c r="W181" s="902"/>
      <c r="X181" s="902"/>
      <c r="Y181" s="902"/>
      <c r="Z181" s="902"/>
      <c r="AA181" s="902"/>
    </row>
    <row r="182" spans="1:27">
      <c r="A182" s="274" t="s">
        <v>3540</v>
      </c>
      <c r="B182" s="555" t="s">
        <v>3539</v>
      </c>
      <c r="C182" s="568" t="s">
        <v>3526</v>
      </c>
      <c r="D182" s="275" t="s">
        <v>3500</v>
      </c>
      <c r="E182" s="423">
        <v>25</v>
      </c>
      <c r="F182" s="423">
        <v>31.25</v>
      </c>
      <c r="G182" s="423">
        <v>37.99</v>
      </c>
      <c r="H182" s="422">
        <v>0.2</v>
      </c>
      <c r="I182" s="902"/>
      <c r="J182" s="902"/>
      <c r="K182" s="902"/>
      <c r="L182" s="902"/>
      <c r="M182" s="902"/>
      <c r="N182" s="902"/>
      <c r="O182" s="902"/>
      <c r="P182" s="902"/>
      <c r="Q182" s="902"/>
      <c r="R182" s="902"/>
      <c r="S182" s="902"/>
      <c r="T182" s="902"/>
      <c r="U182" s="902"/>
      <c r="V182" s="902"/>
      <c r="W182" s="902"/>
      <c r="X182" s="902"/>
      <c r="Y182" s="902"/>
      <c r="Z182" s="902"/>
      <c r="AA182" s="902"/>
    </row>
    <row r="183" spans="1:27">
      <c r="A183" s="274" t="s">
        <v>3541</v>
      </c>
      <c r="B183" s="555" t="s">
        <v>3539</v>
      </c>
      <c r="C183" s="568" t="s">
        <v>3526</v>
      </c>
      <c r="D183" s="275" t="s">
        <v>3500</v>
      </c>
      <c r="E183" s="423">
        <v>23</v>
      </c>
      <c r="F183" s="423">
        <v>28.75</v>
      </c>
      <c r="G183" s="423">
        <v>34.99</v>
      </c>
      <c r="H183" s="422">
        <v>0.2</v>
      </c>
      <c r="I183" s="902"/>
      <c r="J183" s="902"/>
      <c r="K183" s="902"/>
      <c r="L183" s="902"/>
      <c r="M183" s="902"/>
      <c r="N183" s="902"/>
      <c r="O183" s="902"/>
      <c r="P183" s="902"/>
      <c r="Q183" s="902"/>
      <c r="R183" s="902"/>
      <c r="S183" s="902"/>
      <c r="T183" s="902"/>
      <c r="U183" s="902"/>
      <c r="V183" s="902"/>
      <c r="W183" s="902"/>
      <c r="X183" s="902"/>
      <c r="Y183" s="902"/>
      <c r="Z183" s="902"/>
      <c r="AA183" s="902"/>
    </row>
    <row r="184" spans="1:27">
      <c r="A184" s="274" t="s">
        <v>3542</v>
      </c>
      <c r="B184" s="555" t="s">
        <v>3539</v>
      </c>
      <c r="C184" s="568" t="s">
        <v>3526</v>
      </c>
      <c r="D184" s="275" t="s">
        <v>3500</v>
      </c>
      <c r="E184" s="423">
        <v>25</v>
      </c>
      <c r="F184" s="423">
        <v>31.25</v>
      </c>
      <c r="G184" s="423">
        <v>37.99</v>
      </c>
      <c r="H184" s="422">
        <v>0.2</v>
      </c>
      <c r="I184" s="902"/>
      <c r="J184" s="902"/>
      <c r="K184" s="902"/>
      <c r="L184" s="902"/>
      <c r="M184" s="902"/>
      <c r="N184" s="902"/>
      <c r="O184" s="902"/>
      <c r="P184" s="902"/>
      <c r="Q184" s="902"/>
      <c r="R184" s="902"/>
      <c r="S184" s="902"/>
      <c r="T184" s="902"/>
      <c r="U184" s="902"/>
      <c r="V184" s="902"/>
      <c r="W184" s="902"/>
      <c r="X184" s="902"/>
      <c r="Y184" s="902"/>
      <c r="Z184" s="902"/>
      <c r="AA184" s="902"/>
    </row>
    <row r="185" spans="1:27">
      <c r="A185" s="274" t="s">
        <v>3543</v>
      </c>
      <c r="B185" s="555" t="s">
        <v>3539</v>
      </c>
      <c r="C185" s="568" t="s">
        <v>3526</v>
      </c>
      <c r="D185" s="275" t="s">
        <v>3500</v>
      </c>
      <c r="E185" s="423">
        <v>23</v>
      </c>
      <c r="F185" s="423">
        <v>28.75</v>
      </c>
      <c r="G185" s="423">
        <v>34.99</v>
      </c>
      <c r="H185" s="422">
        <v>0.2</v>
      </c>
      <c r="I185" s="902"/>
      <c r="J185" s="902"/>
      <c r="K185" s="902"/>
      <c r="L185" s="902"/>
      <c r="M185" s="902"/>
      <c r="N185" s="902"/>
      <c r="O185" s="902"/>
      <c r="P185" s="902"/>
      <c r="Q185" s="902"/>
      <c r="R185" s="902"/>
      <c r="S185" s="902"/>
      <c r="T185" s="902"/>
      <c r="U185" s="902"/>
      <c r="V185" s="902"/>
      <c r="W185" s="902"/>
      <c r="X185" s="902"/>
      <c r="Y185" s="902"/>
      <c r="Z185" s="902"/>
      <c r="AA185" s="902"/>
    </row>
    <row r="186" spans="1:27">
      <c r="A186" s="264" t="s">
        <v>3544</v>
      </c>
      <c r="B186" s="552"/>
      <c r="C186" s="552"/>
      <c r="D186" s="265"/>
      <c r="E186" s="423"/>
      <c r="F186" s="423"/>
      <c r="G186" s="423"/>
      <c r="H186" s="422"/>
      <c r="I186" s="902"/>
      <c r="J186" s="902"/>
      <c r="K186" s="902"/>
      <c r="L186" s="902"/>
      <c r="M186" s="902"/>
      <c r="N186" s="902"/>
      <c r="O186" s="902"/>
      <c r="P186" s="902"/>
      <c r="Q186" s="902"/>
      <c r="R186" s="902"/>
      <c r="S186" s="902"/>
      <c r="T186" s="902"/>
      <c r="U186" s="902"/>
      <c r="V186" s="902"/>
      <c r="W186" s="902"/>
      <c r="X186" s="902"/>
      <c r="Y186" s="902"/>
      <c r="Z186" s="902"/>
      <c r="AA186" s="902"/>
    </row>
    <row r="187" spans="1:27">
      <c r="A187" s="274" t="s">
        <v>3545</v>
      </c>
      <c r="B187" s="555" t="s">
        <v>3546</v>
      </c>
      <c r="C187" s="568" t="s">
        <v>3372</v>
      </c>
      <c r="D187" s="275" t="s">
        <v>615</v>
      </c>
      <c r="E187" s="423">
        <v>85</v>
      </c>
      <c r="F187" s="423">
        <v>106.25</v>
      </c>
      <c r="G187" s="423">
        <v>126.99</v>
      </c>
      <c r="H187" s="422">
        <v>0.2</v>
      </c>
      <c r="I187" s="902"/>
      <c r="J187" s="902"/>
      <c r="K187" s="902"/>
      <c r="L187" s="902"/>
      <c r="M187" s="902"/>
      <c r="N187" s="902"/>
      <c r="O187" s="902"/>
      <c r="P187" s="902"/>
      <c r="Q187" s="902"/>
      <c r="R187" s="902"/>
      <c r="S187" s="902"/>
      <c r="T187" s="902"/>
      <c r="U187" s="902"/>
      <c r="V187" s="902"/>
      <c r="W187" s="902"/>
      <c r="X187" s="902"/>
      <c r="Y187" s="902"/>
      <c r="Z187" s="902"/>
      <c r="AA187" s="902"/>
    </row>
    <row r="188" spans="1:27">
      <c r="A188" s="274" t="s">
        <v>3547</v>
      </c>
      <c r="B188" s="555" t="s">
        <v>3546</v>
      </c>
      <c r="C188" s="568" t="s">
        <v>3372</v>
      </c>
      <c r="D188" s="275" t="s">
        <v>615</v>
      </c>
      <c r="E188" s="423">
        <v>83</v>
      </c>
      <c r="F188" s="423">
        <v>103.75</v>
      </c>
      <c r="G188" s="423">
        <v>123.99</v>
      </c>
      <c r="H188" s="422">
        <v>0.2</v>
      </c>
      <c r="I188" s="902"/>
      <c r="J188" s="902"/>
      <c r="K188" s="902"/>
      <c r="L188" s="902"/>
      <c r="M188" s="902"/>
      <c r="N188" s="902"/>
      <c r="O188" s="902"/>
      <c r="P188" s="902"/>
      <c r="Q188" s="902"/>
      <c r="R188" s="902"/>
      <c r="S188" s="902"/>
      <c r="T188" s="902"/>
      <c r="U188" s="902"/>
      <c r="V188" s="902"/>
      <c r="W188" s="902"/>
      <c r="X188" s="902"/>
      <c r="Y188" s="902"/>
      <c r="Z188" s="902"/>
      <c r="AA188" s="902"/>
    </row>
    <row r="189" spans="1:27">
      <c r="A189" s="274" t="s">
        <v>3548</v>
      </c>
      <c r="B189" s="555" t="s">
        <v>3546</v>
      </c>
      <c r="C189" s="568" t="s">
        <v>3372</v>
      </c>
      <c r="D189" s="275" t="s">
        <v>3522</v>
      </c>
      <c r="E189" s="423">
        <v>51</v>
      </c>
      <c r="F189" s="423">
        <v>63.75</v>
      </c>
      <c r="G189" s="423">
        <v>75.989999999999995</v>
      </c>
      <c r="H189" s="422">
        <v>0.2</v>
      </c>
      <c r="I189" s="902"/>
      <c r="J189" s="902"/>
      <c r="K189" s="902"/>
      <c r="L189" s="902"/>
      <c r="M189" s="902"/>
      <c r="N189" s="902"/>
      <c r="O189" s="902"/>
      <c r="P189" s="902"/>
      <c r="Q189" s="902"/>
      <c r="R189" s="902"/>
      <c r="S189" s="902"/>
      <c r="T189" s="902"/>
      <c r="U189" s="902"/>
      <c r="V189" s="902"/>
      <c r="W189" s="902"/>
      <c r="X189" s="902"/>
      <c r="Y189" s="902"/>
      <c r="Z189" s="902"/>
      <c r="AA189" s="902"/>
    </row>
    <row r="190" spans="1:27">
      <c r="A190" s="274" t="s">
        <v>3549</v>
      </c>
      <c r="B190" s="555" t="s">
        <v>3546</v>
      </c>
      <c r="C190" s="568" t="s">
        <v>3372</v>
      </c>
      <c r="D190" s="275" t="s">
        <v>3522</v>
      </c>
      <c r="E190" s="423">
        <v>51</v>
      </c>
      <c r="F190" s="423">
        <v>63.75</v>
      </c>
      <c r="G190" s="423">
        <v>75.989999999999995</v>
      </c>
      <c r="H190" s="422">
        <v>0.2</v>
      </c>
      <c r="I190" s="902"/>
      <c r="J190" s="902"/>
      <c r="K190" s="902"/>
      <c r="L190" s="902"/>
      <c r="M190" s="902"/>
      <c r="N190" s="902"/>
      <c r="O190" s="902"/>
      <c r="P190" s="902"/>
      <c r="Q190" s="902"/>
      <c r="R190" s="902"/>
      <c r="S190" s="902"/>
      <c r="T190" s="902"/>
      <c r="U190" s="902"/>
      <c r="V190" s="902"/>
      <c r="W190" s="902"/>
      <c r="X190" s="902"/>
      <c r="Y190" s="902"/>
      <c r="Z190" s="902"/>
      <c r="AA190" s="902"/>
    </row>
    <row r="191" spans="1:27">
      <c r="A191" s="269" t="s">
        <v>3550</v>
      </c>
      <c r="B191" s="563"/>
      <c r="C191" s="563"/>
      <c r="D191" s="563"/>
      <c r="E191" s="276"/>
      <c r="F191" s="276"/>
      <c r="G191" s="276"/>
      <c r="H191" s="276"/>
      <c r="I191" s="902"/>
      <c r="J191" s="902"/>
      <c r="K191" s="902"/>
      <c r="L191" s="902"/>
      <c r="M191" s="902"/>
      <c r="N191" s="902"/>
      <c r="O191" s="902"/>
      <c r="P191" s="902"/>
      <c r="Q191" s="902"/>
      <c r="R191" s="902"/>
      <c r="S191" s="902"/>
      <c r="T191" s="902"/>
      <c r="U191" s="902"/>
      <c r="V191" s="902"/>
      <c r="W191" s="902"/>
      <c r="X191" s="902"/>
      <c r="Y191" s="902"/>
      <c r="Z191" s="902"/>
      <c r="AA191" s="902"/>
    </row>
    <row r="192" spans="1:27">
      <c r="A192" s="264" t="s">
        <v>3551</v>
      </c>
      <c r="B192" s="552"/>
      <c r="C192" s="552"/>
      <c r="D192" s="265"/>
      <c r="E192" s="266"/>
      <c r="F192" s="266"/>
      <c r="G192" s="266"/>
      <c r="H192" s="266"/>
      <c r="I192" s="902"/>
      <c r="J192" s="902"/>
      <c r="K192" s="902"/>
      <c r="L192" s="902"/>
      <c r="M192" s="902"/>
      <c r="N192" s="902"/>
      <c r="O192" s="902"/>
      <c r="P192" s="902"/>
      <c r="Q192" s="902"/>
      <c r="R192" s="902"/>
      <c r="S192" s="902"/>
      <c r="T192" s="902"/>
      <c r="U192" s="902"/>
      <c r="V192" s="902"/>
      <c r="W192" s="902"/>
      <c r="X192" s="902"/>
      <c r="Y192" s="902"/>
      <c r="Z192" s="902"/>
      <c r="AA192" s="902"/>
    </row>
    <row r="193" spans="1:27">
      <c r="A193" s="275" t="s">
        <v>3552</v>
      </c>
      <c r="B193" s="552" t="s">
        <v>3480</v>
      </c>
      <c r="C193" s="555" t="s">
        <v>3372</v>
      </c>
      <c r="D193" s="265" t="s">
        <v>3522</v>
      </c>
      <c r="E193" s="423">
        <v>145</v>
      </c>
      <c r="F193" s="423">
        <v>181.25</v>
      </c>
      <c r="G193" s="423">
        <v>215.99</v>
      </c>
      <c r="H193" s="422">
        <v>0.2</v>
      </c>
      <c r="I193" s="902"/>
      <c r="J193" s="902"/>
      <c r="K193" s="902"/>
      <c r="L193" s="902"/>
      <c r="M193" s="902"/>
      <c r="N193" s="902"/>
      <c r="O193" s="902"/>
      <c r="P193" s="902"/>
      <c r="Q193" s="902"/>
      <c r="R193" s="902"/>
      <c r="S193" s="902"/>
      <c r="T193" s="902"/>
      <c r="U193" s="902"/>
      <c r="V193" s="902"/>
      <c r="W193" s="902"/>
      <c r="X193" s="902"/>
      <c r="Y193" s="902"/>
      <c r="Z193" s="902"/>
      <c r="AA193" s="902"/>
    </row>
    <row r="194" spans="1:27">
      <c r="A194" s="275" t="s">
        <v>3553</v>
      </c>
      <c r="B194" s="552" t="s">
        <v>3480</v>
      </c>
      <c r="C194" s="555" t="s">
        <v>3372</v>
      </c>
      <c r="D194" s="265" t="s">
        <v>3500</v>
      </c>
      <c r="E194" s="423">
        <v>44</v>
      </c>
      <c r="F194" s="423">
        <v>55</v>
      </c>
      <c r="G194" s="423">
        <v>65.989999999999995</v>
      </c>
      <c r="H194" s="422">
        <v>0.2</v>
      </c>
      <c r="I194" s="902"/>
      <c r="J194" s="902"/>
      <c r="K194" s="902"/>
      <c r="L194" s="902"/>
      <c r="M194" s="902"/>
      <c r="N194" s="902"/>
      <c r="O194" s="902"/>
      <c r="P194" s="902"/>
      <c r="Q194" s="902"/>
      <c r="R194" s="902"/>
      <c r="S194" s="902"/>
      <c r="T194" s="902"/>
      <c r="U194" s="902"/>
      <c r="V194" s="902"/>
      <c r="W194" s="902"/>
      <c r="X194" s="902"/>
      <c r="Y194" s="902"/>
      <c r="Z194" s="902"/>
      <c r="AA194" s="902"/>
    </row>
    <row r="195" spans="1:27">
      <c r="A195" s="275" t="s">
        <v>3554</v>
      </c>
      <c r="B195" s="552" t="s">
        <v>3480</v>
      </c>
      <c r="C195" s="555" t="s">
        <v>3440</v>
      </c>
      <c r="D195" s="265" t="s">
        <v>3500</v>
      </c>
      <c r="E195" s="423">
        <v>74</v>
      </c>
      <c r="F195" s="423">
        <v>92.5</v>
      </c>
      <c r="G195" s="423">
        <v>110.99</v>
      </c>
      <c r="H195" s="422">
        <v>0.2</v>
      </c>
      <c r="I195" s="902"/>
      <c r="J195" s="902"/>
      <c r="K195" s="902"/>
      <c r="L195" s="902"/>
      <c r="M195" s="902"/>
      <c r="N195" s="902"/>
      <c r="O195" s="902"/>
      <c r="P195" s="902"/>
      <c r="Q195" s="902"/>
      <c r="R195" s="902"/>
      <c r="S195" s="902"/>
      <c r="T195" s="902"/>
      <c r="U195" s="902"/>
      <c r="V195" s="902"/>
      <c r="W195" s="902"/>
      <c r="X195" s="902"/>
      <c r="Y195" s="902"/>
      <c r="Z195" s="902"/>
      <c r="AA195" s="902"/>
    </row>
    <row r="196" spans="1:27">
      <c r="A196" s="275" t="s">
        <v>3555</v>
      </c>
      <c r="B196" s="552" t="s">
        <v>3480</v>
      </c>
      <c r="C196" s="555" t="s">
        <v>3440</v>
      </c>
      <c r="D196" s="265" t="s">
        <v>3510</v>
      </c>
      <c r="E196" s="423">
        <v>24</v>
      </c>
      <c r="F196" s="423">
        <v>30</v>
      </c>
      <c r="G196" s="423">
        <v>35.99</v>
      </c>
      <c r="H196" s="422">
        <v>0.2</v>
      </c>
      <c r="I196" s="902"/>
      <c r="J196" s="902"/>
      <c r="K196" s="902"/>
      <c r="L196" s="902"/>
      <c r="M196" s="902"/>
      <c r="N196" s="902"/>
      <c r="O196" s="902"/>
      <c r="P196" s="902"/>
      <c r="Q196" s="902"/>
      <c r="R196" s="902"/>
      <c r="S196" s="902"/>
      <c r="T196" s="902"/>
      <c r="U196" s="902"/>
      <c r="V196" s="902"/>
      <c r="W196" s="902"/>
      <c r="X196" s="902"/>
      <c r="Y196" s="902"/>
      <c r="Z196" s="902"/>
      <c r="AA196" s="902"/>
    </row>
    <row r="197" spans="1:27">
      <c r="A197" s="275" t="s">
        <v>3556</v>
      </c>
      <c r="B197" s="552" t="s">
        <v>3480</v>
      </c>
      <c r="C197" s="555" t="s">
        <v>3440</v>
      </c>
      <c r="D197" s="265" t="s">
        <v>3510</v>
      </c>
      <c r="E197" s="423">
        <v>23</v>
      </c>
      <c r="F197" s="423">
        <v>28.75</v>
      </c>
      <c r="G197" s="423">
        <v>34.99</v>
      </c>
      <c r="H197" s="422">
        <v>0.2</v>
      </c>
      <c r="I197" s="902"/>
      <c r="J197" s="902"/>
      <c r="K197" s="902"/>
      <c r="L197" s="902"/>
      <c r="M197" s="902"/>
      <c r="N197" s="902"/>
      <c r="O197" s="902"/>
      <c r="P197" s="902"/>
      <c r="Q197" s="902"/>
      <c r="R197" s="902"/>
      <c r="S197" s="902"/>
      <c r="T197" s="902"/>
      <c r="U197" s="902"/>
      <c r="V197" s="902"/>
      <c r="W197" s="902"/>
      <c r="X197" s="902"/>
      <c r="Y197" s="902"/>
      <c r="Z197" s="902"/>
      <c r="AA197" s="902"/>
    </row>
    <row r="198" spans="1:27">
      <c r="A198" s="275" t="s">
        <v>3557</v>
      </c>
      <c r="B198" s="552" t="s">
        <v>3480</v>
      </c>
      <c r="C198" s="555" t="s">
        <v>3440</v>
      </c>
      <c r="D198" s="265" t="s">
        <v>3558</v>
      </c>
      <c r="E198" s="423">
        <v>13</v>
      </c>
      <c r="F198" s="423">
        <v>16.25</v>
      </c>
      <c r="G198" s="423">
        <v>19.989999999999998</v>
      </c>
      <c r="H198" s="422">
        <v>0.2</v>
      </c>
      <c r="I198" s="902"/>
      <c r="J198" s="902"/>
      <c r="K198" s="902"/>
      <c r="L198" s="902"/>
      <c r="M198" s="902"/>
      <c r="N198" s="902"/>
      <c r="O198" s="902"/>
      <c r="P198" s="902"/>
      <c r="Q198" s="902"/>
      <c r="R198" s="902"/>
      <c r="S198" s="902"/>
      <c r="T198" s="902"/>
      <c r="U198" s="902"/>
      <c r="V198" s="902"/>
      <c r="W198" s="902"/>
      <c r="X198" s="902"/>
      <c r="Y198" s="902"/>
      <c r="Z198" s="902"/>
      <c r="AA198" s="902"/>
    </row>
    <row r="199" spans="1:27">
      <c r="A199" s="264" t="s">
        <v>3559</v>
      </c>
      <c r="B199" s="552"/>
      <c r="C199" s="552"/>
      <c r="D199" s="265"/>
      <c r="E199" s="423"/>
      <c r="F199" s="423"/>
      <c r="G199" s="423"/>
      <c r="H199" s="422"/>
      <c r="I199" s="902"/>
      <c r="J199" s="902"/>
      <c r="K199" s="902"/>
      <c r="L199" s="902"/>
      <c r="M199" s="902"/>
      <c r="N199" s="902"/>
      <c r="O199" s="902"/>
      <c r="P199" s="902"/>
      <c r="Q199" s="902"/>
      <c r="R199" s="902"/>
      <c r="S199" s="902"/>
      <c r="T199" s="902"/>
      <c r="U199" s="902"/>
      <c r="V199" s="902"/>
      <c r="W199" s="902"/>
      <c r="X199" s="902"/>
      <c r="Y199" s="902"/>
      <c r="Z199" s="902"/>
      <c r="AA199" s="902"/>
    </row>
    <row r="200" spans="1:27">
      <c r="A200" s="275" t="s">
        <v>3560</v>
      </c>
      <c r="B200" s="552" t="s">
        <v>3480</v>
      </c>
      <c r="C200" s="552" t="s">
        <v>3372</v>
      </c>
      <c r="D200" s="265" t="s">
        <v>3522</v>
      </c>
      <c r="E200" s="423">
        <v>145</v>
      </c>
      <c r="F200" s="423">
        <v>181.25</v>
      </c>
      <c r="G200" s="423">
        <v>215.99</v>
      </c>
      <c r="H200" s="422">
        <v>0.2</v>
      </c>
      <c r="I200" s="902"/>
      <c r="J200" s="902"/>
      <c r="K200" s="902"/>
      <c r="L200" s="902"/>
      <c r="M200" s="902"/>
      <c r="N200" s="902"/>
      <c r="O200" s="902"/>
      <c r="P200" s="902"/>
      <c r="Q200" s="902"/>
      <c r="R200" s="902"/>
      <c r="S200" s="902"/>
      <c r="T200" s="902"/>
      <c r="U200" s="902"/>
      <c r="V200" s="902"/>
      <c r="W200" s="902"/>
      <c r="X200" s="902"/>
      <c r="Y200" s="902"/>
      <c r="Z200" s="902"/>
      <c r="AA200" s="902"/>
    </row>
    <row r="201" spans="1:27">
      <c r="A201" s="273" t="s">
        <v>3561</v>
      </c>
      <c r="B201" s="552" t="s">
        <v>3480</v>
      </c>
      <c r="C201" s="552" t="s">
        <v>3526</v>
      </c>
      <c r="D201" s="265" t="s">
        <v>3500</v>
      </c>
      <c r="E201" s="423">
        <v>74</v>
      </c>
      <c r="F201" s="423">
        <v>92.5</v>
      </c>
      <c r="G201" s="423">
        <v>110.99</v>
      </c>
      <c r="H201" s="422">
        <v>0.2</v>
      </c>
      <c r="I201" s="902"/>
      <c r="J201" s="902"/>
      <c r="K201" s="902"/>
      <c r="L201" s="902"/>
      <c r="M201" s="902"/>
      <c r="N201" s="902"/>
      <c r="O201" s="902"/>
      <c r="P201" s="902"/>
      <c r="Q201" s="902"/>
      <c r="R201" s="902"/>
      <c r="S201" s="902"/>
      <c r="T201" s="902"/>
      <c r="U201" s="902"/>
      <c r="V201" s="902"/>
      <c r="W201" s="902"/>
      <c r="X201" s="902"/>
      <c r="Y201" s="902"/>
      <c r="Z201" s="902"/>
      <c r="AA201" s="902"/>
    </row>
    <row r="202" spans="1:27">
      <c r="A202" s="273" t="s">
        <v>3562</v>
      </c>
      <c r="B202" s="552" t="s">
        <v>3480</v>
      </c>
      <c r="C202" s="552" t="s">
        <v>3526</v>
      </c>
      <c r="D202" s="265" t="s">
        <v>3510</v>
      </c>
      <c r="E202" s="423">
        <v>23</v>
      </c>
      <c r="F202" s="423">
        <v>28.75</v>
      </c>
      <c r="G202" s="423">
        <v>34.99</v>
      </c>
      <c r="H202" s="422">
        <v>0.2</v>
      </c>
      <c r="I202" s="902"/>
      <c r="J202" s="902"/>
      <c r="K202" s="902"/>
      <c r="L202" s="902"/>
      <c r="M202" s="902"/>
      <c r="N202" s="902"/>
      <c r="O202" s="902"/>
      <c r="P202" s="902"/>
      <c r="Q202" s="902"/>
      <c r="R202" s="902"/>
      <c r="S202" s="902"/>
      <c r="T202" s="902"/>
      <c r="U202" s="902"/>
      <c r="V202" s="902"/>
      <c r="W202" s="902"/>
      <c r="X202" s="902"/>
      <c r="Y202" s="902"/>
      <c r="Z202" s="902"/>
      <c r="AA202" s="902"/>
    </row>
    <row r="203" spans="1:27">
      <c r="A203" s="269" t="s">
        <v>3563</v>
      </c>
      <c r="B203" s="563"/>
      <c r="C203" s="563"/>
      <c r="D203" s="563"/>
      <c r="E203" s="276"/>
      <c r="F203" s="276"/>
      <c r="G203" s="276"/>
      <c r="H203" s="276"/>
      <c r="I203" s="902"/>
      <c r="J203" s="902"/>
      <c r="K203" s="902"/>
      <c r="L203" s="902"/>
      <c r="M203" s="902"/>
      <c r="N203" s="902"/>
      <c r="O203" s="902"/>
      <c r="P203" s="902"/>
      <c r="Q203" s="902"/>
      <c r="R203" s="902"/>
      <c r="S203" s="902"/>
      <c r="T203" s="902"/>
      <c r="U203" s="902"/>
      <c r="V203" s="902"/>
      <c r="W203" s="902"/>
      <c r="X203" s="902"/>
      <c r="Y203" s="902"/>
      <c r="Z203" s="902"/>
      <c r="AA203" s="902"/>
    </row>
    <row r="204" spans="1:27">
      <c r="A204" s="264" t="s">
        <v>3564</v>
      </c>
      <c r="B204" s="552"/>
      <c r="C204" s="552"/>
      <c r="D204" s="265"/>
      <c r="E204" s="266"/>
      <c r="F204" s="266"/>
      <c r="G204" s="266"/>
      <c r="H204" s="266"/>
      <c r="I204" s="902"/>
      <c r="J204" s="902"/>
      <c r="K204" s="902"/>
      <c r="L204" s="902"/>
      <c r="M204" s="902"/>
      <c r="N204" s="902"/>
      <c r="O204" s="902"/>
      <c r="P204" s="902"/>
      <c r="Q204" s="902"/>
      <c r="R204" s="902"/>
      <c r="S204" s="902"/>
      <c r="T204" s="902"/>
      <c r="U204" s="902"/>
      <c r="V204" s="902"/>
      <c r="W204" s="902"/>
      <c r="X204" s="902"/>
      <c r="Y204" s="902"/>
      <c r="Z204" s="902"/>
      <c r="AA204" s="902"/>
    </row>
    <row r="205" spans="1:27">
      <c r="A205" s="275" t="s">
        <v>3565</v>
      </c>
      <c r="B205" s="552" t="s">
        <v>3480</v>
      </c>
      <c r="C205" s="555" t="s">
        <v>3372</v>
      </c>
      <c r="D205" s="275" t="s">
        <v>3510</v>
      </c>
      <c r="E205" s="423">
        <v>27</v>
      </c>
      <c r="F205" s="423">
        <v>33.75</v>
      </c>
      <c r="G205" s="423">
        <v>40.99</v>
      </c>
      <c r="H205" s="422">
        <v>0.2</v>
      </c>
      <c r="I205" s="902"/>
      <c r="J205" s="902"/>
      <c r="K205" s="902"/>
      <c r="L205" s="902"/>
      <c r="M205" s="902"/>
      <c r="N205" s="902"/>
      <c r="O205" s="902"/>
      <c r="P205" s="902"/>
      <c r="Q205" s="902"/>
      <c r="R205" s="902"/>
      <c r="S205" s="902"/>
      <c r="T205" s="902"/>
      <c r="U205" s="902"/>
      <c r="V205" s="902"/>
      <c r="W205" s="902"/>
      <c r="X205" s="902"/>
      <c r="Y205" s="902"/>
      <c r="Z205" s="902"/>
      <c r="AA205" s="902"/>
    </row>
    <row r="206" spans="1:27">
      <c r="A206" s="265" t="s">
        <v>3566</v>
      </c>
      <c r="B206" s="552" t="s">
        <v>3480</v>
      </c>
      <c r="C206" s="552" t="s">
        <v>3440</v>
      </c>
      <c r="D206" s="265" t="s">
        <v>3558</v>
      </c>
      <c r="E206" s="423">
        <v>19</v>
      </c>
      <c r="F206" s="423">
        <v>23.75</v>
      </c>
      <c r="G206" s="423">
        <v>28.99</v>
      </c>
      <c r="H206" s="422">
        <v>0.2</v>
      </c>
      <c r="I206" s="902"/>
      <c r="J206" s="902"/>
      <c r="K206" s="902"/>
      <c r="L206" s="902"/>
      <c r="M206" s="902"/>
      <c r="N206" s="902"/>
      <c r="O206" s="902"/>
      <c r="P206" s="902"/>
      <c r="Q206" s="902"/>
      <c r="R206" s="902"/>
      <c r="S206" s="902"/>
      <c r="T206" s="902"/>
      <c r="U206" s="902"/>
      <c r="V206" s="902"/>
      <c r="W206" s="902"/>
      <c r="X206" s="902"/>
      <c r="Y206" s="902"/>
      <c r="Z206" s="902"/>
      <c r="AA206" s="902"/>
    </row>
    <row r="207" spans="1:27">
      <c r="A207" s="265" t="s">
        <v>3567</v>
      </c>
      <c r="B207" s="552" t="s">
        <v>3480</v>
      </c>
      <c r="C207" s="552" t="s">
        <v>3440</v>
      </c>
      <c r="D207" s="265" t="s">
        <v>3558</v>
      </c>
      <c r="E207" s="423">
        <v>18</v>
      </c>
      <c r="F207" s="423">
        <v>22.5</v>
      </c>
      <c r="G207" s="423">
        <v>26.99</v>
      </c>
      <c r="H207" s="422">
        <v>0.2</v>
      </c>
      <c r="I207" s="902"/>
      <c r="J207" s="902"/>
      <c r="K207" s="902"/>
      <c r="L207" s="902"/>
      <c r="M207" s="902"/>
      <c r="N207" s="902"/>
      <c r="O207" s="902"/>
      <c r="P207" s="902"/>
      <c r="Q207" s="902"/>
      <c r="R207" s="902"/>
      <c r="S207" s="902"/>
      <c r="T207" s="902"/>
      <c r="U207" s="902"/>
      <c r="V207" s="902"/>
      <c r="W207" s="902"/>
      <c r="X207" s="902"/>
      <c r="Y207" s="902"/>
      <c r="Z207" s="902"/>
      <c r="AA207" s="902"/>
    </row>
    <row r="208" spans="1:27">
      <c r="A208" s="265" t="s">
        <v>3568</v>
      </c>
      <c r="B208" s="552" t="s">
        <v>3480</v>
      </c>
      <c r="C208" s="552" t="s">
        <v>3440</v>
      </c>
      <c r="D208" s="265" t="s">
        <v>3558</v>
      </c>
      <c r="E208" s="423">
        <v>18</v>
      </c>
      <c r="F208" s="423">
        <v>22.5</v>
      </c>
      <c r="G208" s="423">
        <v>26.99</v>
      </c>
      <c r="H208" s="422">
        <v>0.2</v>
      </c>
      <c r="I208" s="902"/>
      <c r="J208" s="902"/>
      <c r="K208" s="902"/>
      <c r="L208" s="902"/>
      <c r="M208" s="902"/>
      <c r="N208" s="902"/>
      <c r="O208" s="902"/>
      <c r="P208" s="902"/>
      <c r="Q208" s="902"/>
      <c r="R208" s="902"/>
      <c r="S208" s="902"/>
      <c r="T208" s="902"/>
      <c r="U208" s="902"/>
      <c r="V208" s="902"/>
      <c r="W208" s="902"/>
      <c r="X208" s="902"/>
      <c r="Y208" s="902"/>
      <c r="Z208" s="902"/>
      <c r="AA208" s="902"/>
    </row>
    <row r="209" spans="1:27">
      <c r="A209" s="264" t="s">
        <v>3569</v>
      </c>
      <c r="B209" s="552"/>
      <c r="C209" s="552"/>
      <c r="D209" s="265"/>
      <c r="E209" s="266"/>
      <c r="F209" s="266"/>
      <c r="G209" s="266"/>
      <c r="H209" s="266"/>
      <c r="I209" s="902"/>
      <c r="J209" s="902"/>
      <c r="K209" s="902"/>
      <c r="L209" s="902"/>
      <c r="M209" s="902"/>
      <c r="N209" s="902"/>
      <c r="O209" s="902"/>
      <c r="P209" s="902"/>
      <c r="Q209" s="902"/>
      <c r="R209" s="902"/>
      <c r="S209" s="902"/>
      <c r="T209" s="902"/>
      <c r="U209" s="902"/>
      <c r="V209" s="902"/>
      <c r="W209" s="902"/>
      <c r="X209" s="902"/>
      <c r="Y209" s="902"/>
      <c r="Z209" s="902"/>
      <c r="AA209" s="902"/>
    </row>
    <row r="210" spans="1:27">
      <c r="A210" s="277" t="s">
        <v>3570</v>
      </c>
      <c r="B210" s="552" t="s">
        <v>3480</v>
      </c>
      <c r="C210" s="569" t="s">
        <v>3526</v>
      </c>
      <c r="D210" s="265" t="s">
        <v>3558</v>
      </c>
      <c r="E210" s="423">
        <v>22</v>
      </c>
      <c r="F210" s="423">
        <v>27.5</v>
      </c>
      <c r="G210" s="423">
        <v>32.99</v>
      </c>
      <c r="H210" s="422">
        <v>0.2</v>
      </c>
      <c r="I210" s="902"/>
      <c r="J210" s="902"/>
      <c r="K210" s="902"/>
      <c r="L210" s="902"/>
      <c r="M210" s="902"/>
      <c r="N210" s="902"/>
      <c r="O210" s="902"/>
      <c r="P210" s="902"/>
      <c r="Q210" s="902"/>
      <c r="R210" s="902"/>
      <c r="S210" s="902"/>
      <c r="T210" s="902"/>
      <c r="U210" s="902"/>
      <c r="V210" s="902"/>
      <c r="W210" s="902"/>
      <c r="X210" s="902"/>
      <c r="Y210" s="902"/>
      <c r="Z210" s="902"/>
      <c r="AA210" s="902"/>
    </row>
    <row r="211" spans="1:27">
      <c r="A211" s="277" t="s">
        <v>3571</v>
      </c>
      <c r="B211" s="552" t="s">
        <v>3480</v>
      </c>
      <c r="C211" s="569" t="s">
        <v>3526</v>
      </c>
      <c r="D211" s="265" t="s">
        <v>3558</v>
      </c>
      <c r="E211" s="423">
        <v>22</v>
      </c>
      <c r="F211" s="423">
        <v>27.5</v>
      </c>
      <c r="G211" s="423">
        <v>32.99</v>
      </c>
      <c r="H211" s="422">
        <v>0.2</v>
      </c>
      <c r="I211" s="902"/>
      <c r="J211" s="902"/>
      <c r="K211" s="902"/>
      <c r="L211" s="902"/>
      <c r="M211" s="902"/>
      <c r="N211" s="902"/>
      <c r="O211" s="902"/>
      <c r="P211" s="902"/>
      <c r="Q211" s="902"/>
      <c r="R211" s="902"/>
      <c r="S211" s="902"/>
      <c r="T211" s="902"/>
      <c r="U211" s="902"/>
      <c r="V211" s="902"/>
      <c r="W211" s="902"/>
      <c r="X211" s="902"/>
      <c r="Y211" s="902"/>
      <c r="Z211" s="902"/>
      <c r="AA211" s="902"/>
    </row>
    <row r="212" spans="1:27">
      <c r="A212" s="256" t="s">
        <v>3572</v>
      </c>
      <c r="B212" s="560"/>
      <c r="C212" s="560"/>
      <c r="D212" s="560"/>
      <c r="E212" s="257"/>
      <c r="F212" s="257"/>
      <c r="G212" s="257"/>
      <c r="H212" s="257"/>
      <c r="I212" s="902"/>
      <c r="J212" s="902"/>
      <c r="K212" s="902"/>
      <c r="L212" s="902"/>
      <c r="M212" s="902"/>
      <c r="N212" s="902"/>
      <c r="O212" s="902"/>
      <c r="P212" s="902"/>
      <c r="Q212" s="902"/>
      <c r="R212" s="902"/>
      <c r="S212" s="902"/>
      <c r="T212" s="902"/>
      <c r="U212" s="902"/>
      <c r="V212" s="902"/>
      <c r="W212" s="902"/>
      <c r="X212" s="902"/>
      <c r="Y212" s="902"/>
      <c r="Z212" s="902"/>
      <c r="AA212" s="902"/>
    </row>
    <row r="213" spans="1:27" ht="22.5">
      <c r="A213" s="261" t="s">
        <v>3573</v>
      </c>
      <c r="B213" s="260" t="s">
        <v>3574</v>
      </c>
      <c r="C213" s="279" t="s">
        <v>579</v>
      </c>
      <c r="D213" s="259" t="s">
        <v>3575</v>
      </c>
      <c r="E213" s="423">
        <v>25</v>
      </c>
      <c r="F213" s="423">
        <v>31.25</v>
      </c>
      <c r="G213" s="423">
        <v>37.99</v>
      </c>
      <c r="H213" s="422">
        <v>0.2</v>
      </c>
      <c r="I213" s="902"/>
      <c r="J213" s="902"/>
      <c r="K213" s="902"/>
      <c r="L213" s="902"/>
      <c r="M213" s="902"/>
      <c r="N213" s="902"/>
      <c r="O213" s="902"/>
      <c r="P213" s="902"/>
      <c r="Q213" s="902"/>
      <c r="R213" s="902"/>
      <c r="S213" s="902"/>
      <c r="T213" s="902"/>
      <c r="U213" s="902"/>
      <c r="V213" s="902"/>
      <c r="W213" s="902"/>
      <c r="X213" s="902"/>
      <c r="Y213" s="902"/>
      <c r="Z213" s="902"/>
      <c r="AA213" s="902"/>
    </row>
    <row r="214" spans="1:27" ht="22.5">
      <c r="A214" s="262" t="s">
        <v>3576</v>
      </c>
      <c r="B214" s="279" t="s">
        <v>3577</v>
      </c>
      <c r="C214" s="279" t="s">
        <v>577</v>
      </c>
      <c r="D214" s="259" t="s">
        <v>3575</v>
      </c>
      <c r="E214" s="423">
        <v>15</v>
      </c>
      <c r="F214" s="423">
        <v>18.75</v>
      </c>
      <c r="G214" s="423">
        <v>22.99</v>
      </c>
      <c r="H214" s="422">
        <v>0.2</v>
      </c>
      <c r="I214" s="902"/>
      <c r="J214" s="902"/>
      <c r="K214" s="902"/>
      <c r="L214" s="902"/>
      <c r="M214" s="902"/>
      <c r="N214" s="902"/>
      <c r="O214" s="902"/>
      <c r="P214" s="902"/>
      <c r="Q214" s="902"/>
      <c r="R214" s="902"/>
      <c r="S214" s="902"/>
      <c r="T214" s="902"/>
      <c r="U214" s="902"/>
      <c r="V214" s="902"/>
      <c r="W214" s="902"/>
      <c r="X214" s="902"/>
      <c r="Y214" s="902"/>
      <c r="Z214" s="902"/>
      <c r="AA214" s="902"/>
    </row>
    <row r="215" spans="1:27" ht="22.5">
      <c r="A215" s="262" t="s">
        <v>3578</v>
      </c>
      <c r="B215" s="279" t="s">
        <v>3579</v>
      </c>
      <c r="C215" s="279" t="s">
        <v>615</v>
      </c>
      <c r="D215" s="259" t="s">
        <v>3580</v>
      </c>
      <c r="E215" s="423">
        <v>11</v>
      </c>
      <c r="F215" s="423">
        <v>13.75</v>
      </c>
      <c r="G215" s="423">
        <v>16.989999999999998</v>
      </c>
      <c r="H215" s="422">
        <v>0.2</v>
      </c>
      <c r="I215" s="902"/>
      <c r="J215" s="902"/>
      <c r="K215" s="902"/>
      <c r="L215" s="902"/>
      <c r="M215" s="902"/>
      <c r="N215" s="902"/>
      <c r="O215" s="902"/>
      <c r="P215" s="902"/>
      <c r="Q215" s="902"/>
      <c r="R215" s="902"/>
      <c r="S215" s="902"/>
      <c r="T215" s="902"/>
      <c r="U215" s="902"/>
      <c r="V215" s="902"/>
      <c r="W215" s="902"/>
      <c r="X215" s="902"/>
      <c r="Y215" s="902"/>
      <c r="Z215" s="902"/>
      <c r="AA215" s="902"/>
    </row>
    <row r="216" spans="1:27" ht="22.5">
      <c r="A216" s="261" t="s">
        <v>3581</v>
      </c>
      <c r="B216" s="260" t="s">
        <v>3582</v>
      </c>
      <c r="C216" s="279" t="s">
        <v>579</v>
      </c>
      <c r="D216" s="259" t="s">
        <v>3583</v>
      </c>
      <c r="E216" s="423">
        <v>22</v>
      </c>
      <c r="F216" s="423">
        <v>27.5</v>
      </c>
      <c r="G216" s="423">
        <v>32.99</v>
      </c>
      <c r="H216" s="422">
        <v>0.2</v>
      </c>
      <c r="I216" s="902"/>
      <c r="J216" s="902"/>
      <c r="K216" s="902"/>
      <c r="L216" s="902"/>
      <c r="M216" s="902"/>
      <c r="N216" s="902"/>
      <c r="O216" s="902"/>
      <c r="P216" s="902"/>
      <c r="Q216" s="902"/>
      <c r="R216" s="902"/>
      <c r="S216" s="902"/>
      <c r="T216" s="902"/>
      <c r="U216" s="902"/>
      <c r="V216" s="902"/>
      <c r="W216" s="902"/>
      <c r="X216" s="902"/>
      <c r="Y216" s="902"/>
      <c r="Z216" s="902"/>
      <c r="AA216" s="902"/>
    </row>
    <row r="217" spans="1:27" ht="22.5">
      <c r="A217" s="262" t="s">
        <v>3584</v>
      </c>
      <c r="B217" s="279" t="s">
        <v>3585</v>
      </c>
      <c r="C217" s="279" t="s">
        <v>577</v>
      </c>
      <c r="D217" s="259" t="s">
        <v>3583</v>
      </c>
      <c r="E217" s="423">
        <v>14</v>
      </c>
      <c r="F217" s="423">
        <v>17.5</v>
      </c>
      <c r="G217" s="423">
        <v>20.99</v>
      </c>
      <c r="H217" s="422">
        <v>0.2</v>
      </c>
      <c r="I217" s="902"/>
      <c r="J217" s="902"/>
      <c r="K217" s="902"/>
      <c r="L217" s="902"/>
      <c r="M217" s="902"/>
      <c r="N217" s="902"/>
      <c r="O217" s="902"/>
      <c r="P217" s="902"/>
      <c r="Q217" s="902"/>
      <c r="R217" s="902"/>
      <c r="S217" s="902"/>
      <c r="T217" s="902"/>
      <c r="U217" s="902"/>
      <c r="V217" s="902"/>
      <c r="W217" s="902"/>
      <c r="X217" s="902"/>
      <c r="Y217" s="902"/>
      <c r="Z217" s="902"/>
      <c r="AA217" s="902"/>
    </row>
    <row r="218" spans="1:27" ht="22.5">
      <c r="A218" s="262" t="s">
        <v>3586</v>
      </c>
      <c r="B218" s="279" t="s">
        <v>3587</v>
      </c>
      <c r="C218" s="279" t="s">
        <v>615</v>
      </c>
      <c r="D218" s="259" t="s">
        <v>3588</v>
      </c>
      <c r="E218" s="423">
        <v>10</v>
      </c>
      <c r="F218" s="423">
        <v>12.5</v>
      </c>
      <c r="G218" s="423">
        <v>14.99</v>
      </c>
      <c r="H218" s="422">
        <v>0.2</v>
      </c>
      <c r="I218" s="902"/>
      <c r="J218" s="902"/>
      <c r="K218" s="902"/>
      <c r="L218" s="902"/>
      <c r="M218" s="902"/>
      <c r="N218" s="902"/>
      <c r="O218" s="902"/>
      <c r="P218" s="902"/>
      <c r="Q218" s="902"/>
      <c r="R218" s="902"/>
      <c r="S218" s="902"/>
      <c r="T218" s="902"/>
      <c r="U218" s="902"/>
      <c r="V218" s="902"/>
      <c r="W218" s="902"/>
      <c r="X218" s="902"/>
      <c r="Y218" s="902"/>
      <c r="Z218" s="902"/>
      <c r="AA218" s="902"/>
    </row>
    <row r="219" spans="1:27" ht="22.5">
      <c r="A219" s="261" t="s">
        <v>3589</v>
      </c>
      <c r="B219" s="260" t="s">
        <v>3590</v>
      </c>
      <c r="C219" s="279" t="s">
        <v>579</v>
      </c>
      <c r="D219" s="259" t="s">
        <v>3591</v>
      </c>
      <c r="E219" s="423">
        <v>21</v>
      </c>
      <c r="F219" s="423">
        <v>26.25</v>
      </c>
      <c r="G219" s="423">
        <v>31.99</v>
      </c>
      <c r="H219" s="422">
        <v>0.2</v>
      </c>
      <c r="I219" s="902"/>
      <c r="J219" s="902"/>
      <c r="K219" s="902"/>
      <c r="L219" s="902"/>
      <c r="M219" s="902"/>
      <c r="N219" s="902"/>
      <c r="O219" s="902"/>
      <c r="P219" s="902"/>
      <c r="Q219" s="902"/>
      <c r="R219" s="902"/>
      <c r="S219" s="902"/>
      <c r="T219" s="902"/>
      <c r="U219" s="902"/>
      <c r="V219" s="902"/>
      <c r="W219" s="902"/>
      <c r="X219" s="902"/>
      <c r="Y219" s="902"/>
      <c r="Z219" s="902"/>
      <c r="AA219" s="902"/>
    </row>
    <row r="220" spans="1:27" ht="22.5">
      <c r="A220" s="262" t="s">
        <v>3592</v>
      </c>
      <c r="B220" s="279" t="s">
        <v>3593</v>
      </c>
      <c r="C220" s="279" t="s">
        <v>577</v>
      </c>
      <c r="D220" s="259" t="s">
        <v>3591</v>
      </c>
      <c r="E220" s="423">
        <v>13</v>
      </c>
      <c r="F220" s="423">
        <v>16.25</v>
      </c>
      <c r="G220" s="423">
        <v>19.989999999999998</v>
      </c>
      <c r="H220" s="422">
        <v>0.2</v>
      </c>
      <c r="I220" s="902"/>
      <c r="J220" s="902"/>
      <c r="K220" s="902"/>
      <c r="L220" s="902"/>
      <c r="M220" s="902"/>
      <c r="N220" s="902"/>
      <c r="O220" s="902"/>
      <c r="P220" s="902"/>
      <c r="Q220" s="902"/>
      <c r="R220" s="902"/>
      <c r="S220" s="902"/>
      <c r="T220" s="902"/>
      <c r="U220" s="902"/>
      <c r="V220" s="902"/>
      <c r="W220" s="902"/>
      <c r="X220" s="902"/>
      <c r="Y220" s="902"/>
      <c r="Z220" s="902"/>
      <c r="AA220" s="902"/>
    </row>
    <row r="221" spans="1:27" ht="22.5">
      <c r="A221" s="262" t="s">
        <v>3594</v>
      </c>
      <c r="B221" s="279" t="s">
        <v>3595</v>
      </c>
      <c r="C221" s="279" t="s">
        <v>577</v>
      </c>
      <c r="D221" s="259" t="s">
        <v>3591</v>
      </c>
      <c r="E221" s="423">
        <v>9</v>
      </c>
      <c r="F221" s="423">
        <v>11.25</v>
      </c>
      <c r="G221" s="423">
        <v>13.99</v>
      </c>
      <c r="H221" s="422">
        <v>0.2</v>
      </c>
      <c r="I221" s="902"/>
      <c r="J221" s="902"/>
      <c r="K221" s="902"/>
      <c r="L221" s="902"/>
      <c r="M221" s="902"/>
      <c r="N221" s="902"/>
      <c r="O221" s="902"/>
      <c r="P221" s="902"/>
      <c r="Q221" s="902"/>
      <c r="R221" s="902"/>
      <c r="S221" s="902"/>
      <c r="T221" s="902"/>
      <c r="U221" s="902"/>
      <c r="V221" s="902"/>
      <c r="W221" s="902"/>
      <c r="X221" s="902"/>
      <c r="Y221" s="902"/>
      <c r="Z221" s="902"/>
      <c r="AA221" s="902"/>
    </row>
    <row r="222" spans="1:27" ht="22.5">
      <c r="A222" s="262" t="s">
        <v>3596</v>
      </c>
      <c r="B222" s="279" t="s">
        <v>3597</v>
      </c>
      <c r="C222" s="279" t="s">
        <v>615</v>
      </c>
      <c r="D222" s="259" t="s">
        <v>3598</v>
      </c>
      <c r="E222" s="423">
        <v>7</v>
      </c>
      <c r="F222" s="423">
        <v>8.75</v>
      </c>
      <c r="G222" s="423">
        <v>10.99</v>
      </c>
      <c r="H222" s="422">
        <v>0.2</v>
      </c>
      <c r="I222" s="902"/>
      <c r="J222" s="902"/>
      <c r="K222" s="902"/>
      <c r="L222" s="902"/>
      <c r="M222" s="902"/>
      <c r="N222" s="902"/>
      <c r="O222" s="902"/>
      <c r="P222" s="902"/>
      <c r="Q222" s="902"/>
      <c r="R222" s="902"/>
      <c r="S222" s="902"/>
      <c r="T222" s="902"/>
      <c r="U222" s="902"/>
      <c r="V222" s="902"/>
      <c r="W222" s="902"/>
      <c r="X222" s="902"/>
      <c r="Y222" s="902"/>
      <c r="Z222" s="902"/>
      <c r="AA222" s="902"/>
    </row>
    <row r="223" spans="1:27">
      <c r="A223" s="256" t="s">
        <v>3599</v>
      </c>
      <c r="B223" s="560"/>
      <c r="C223" s="560"/>
      <c r="D223" s="560"/>
      <c r="E223" s="257"/>
      <c r="F223" s="257"/>
      <c r="G223" s="257"/>
      <c r="H223" s="257"/>
      <c r="I223" s="902"/>
      <c r="J223" s="902"/>
      <c r="K223" s="902"/>
      <c r="L223" s="902"/>
      <c r="M223" s="902"/>
      <c r="N223" s="902"/>
      <c r="O223" s="902"/>
      <c r="P223" s="902"/>
      <c r="Q223" s="902"/>
      <c r="R223" s="902"/>
      <c r="S223" s="902"/>
      <c r="T223" s="902"/>
      <c r="U223" s="902"/>
      <c r="V223" s="902"/>
      <c r="W223" s="902"/>
      <c r="X223" s="902"/>
      <c r="Y223" s="902"/>
      <c r="Z223" s="902"/>
      <c r="AA223" s="902"/>
    </row>
    <row r="224" spans="1:27" ht="22.5">
      <c r="A224" s="259" t="s">
        <v>3600</v>
      </c>
      <c r="B224" s="279" t="s">
        <v>3601</v>
      </c>
      <c r="C224" s="279" t="s">
        <v>579</v>
      </c>
      <c r="D224" s="259" t="s">
        <v>3602</v>
      </c>
      <c r="E224" s="423">
        <v>74</v>
      </c>
      <c r="F224" s="423">
        <v>92.5</v>
      </c>
      <c r="G224" s="423">
        <v>110.99</v>
      </c>
      <c r="H224" s="422">
        <v>0.2</v>
      </c>
      <c r="I224" s="902"/>
      <c r="J224" s="902"/>
      <c r="K224" s="902"/>
      <c r="L224" s="902"/>
      <c r="M224" s="902"/>
      <c r="N224" s="902"/>
      <c r="O224" s="902"/>
      <c r="P224" s="902"/>
      <c r="Q224" s="902"/>
      <c r="R224" s="902"/>
      <c r="S224" s="902"/>
      <c r="T224" s="902"/>
      <c r="U224" s="902"/>
      <c r="V224" s="902"/>
      <c r="W224" s="902"/>
      <c r="X224" s="902"/>
      <c r="Y224" s="902"/>
      <c r="Z224" s="902"/>
      <c r="AA224" s="902"/>
    </row>
    <row r="225" spans="1:27" ht="22.5">
      <c r="A225" s="259" t="s">
        <v>3603</v>
      </c>
      <c r="B225" s="279" t="s">
        <v>3601</v>
      </c>
      <c r="C225" s="279" t="s">
        <v>577</v>
      </c>
      <c r="D225" s="259" t="s">
        <v>3604</v>
      </c>
      <c r="E225" s="423">
        <v>42</v>
      </c>
      <c r="F225" s="423">
        <v>52.5</v>
      </c>
      <c r="G225" s="423">
        <v>62.99</v>
      </c>
      <c r="H225" s="422">
        <v>0.2</v>
      </c>
      <c r="I225" s="902"/>
      <c r="J225" s="902"/>
      <c r="K225" s="902"/>
      <c r="L225" s="902"/>
      <c r="M225" s="902"/>
      <c r="N225" s="902"/>
      <c r="O225" s="902"/>
      <c r="P225" s="902"/>
      <c r="Q225" s="902"/>
      <c r="R225" s="902"/>
      <c r="S225" s="902"/>
      <c r="T225" s="902"/>
      <c r="U225" s="902"/>
      <c r="V225" s="902"/>
      <c r="W225" s="902"/>
      <c r="X225" s="902"/>
      <c r="Y225" s="902"/>
      <c r="Z225" s="902"/>
      <c r="AA225" s="902"/>
    </row>
    <row r="226" spans="1:27" ht="22.5">
      <c r="A226" s="259" t="s">
        <v>3605</v>
      </c>
      <c r="B226" s="279" t="s">
        <v>3601</v>
      </c>
      <c r="C226" s="279" t="s">
        <v>615</v>
      </c>
      <c r="D226" s="259" t="s">
        <v>3604</v>
      </c>
      <c r="E226" s="423">
        <v>26</v>
      </c>
      <c r="F226" s="423">
        <v>32.5</v>
      </c>
      <c r="G226" s="423">
        <v>38.99</v>
      </c>
      <c r="H226" s="422">
        <v>0.2</v>
      </c>
      <c r="I226" s="902"/>
      <c r="J226" s="902"/>
      <c r="K226" s="902"/>
      <c r="L226" s="902"/>
      <c r="M226" s="902"/>
      <c r="N226" s="902"/>
      <c r="O226" s="902"/>
      <c r="P226" s="902"/>
      <c r="Q226" s="902"/>
      <c r="R226" s="902"/>
      <c r="S226" s="902"/>
      <c r="T226" s="902"/>
      <c r="U226" s="902"/>
      <c r="V226" s="902"/>
      <c r="W226" s="902"/>
      <c r="X226" s="902"/>
      <c r="Y226" s="902"/>
      <c r="Z226" s="902"/>
      <c r="AA226" s="902"/>
    </row>
    <row r="227" spans="1:27">
      <c r="A227" s="256" t="s">
        <v>3606</v>
      </c>
      <c r="B227" s="560"/>
      <c r="C227" s="560"/>
      <c r="D227" s="560"/>
      <c r="E227" s="257"/>
      <c r="F227" s="257"/>
      <c r="G227" s="257"/>
      <c r="H227" s="257"/>
      <c r="I227" s="902"/>
      <c r="J227" s="902"/>
      <c r="K227" s="902"/>
      <c r="L227" s="902"/>
      <c r="M227" s="902"/>
      <c r="N227" s="902"/>
      <c r="O227" s="902"/>
      <c r="P227" s="902"/>
      <c r="Q227" s="902"/>
      <c r="R227" s="902"/>
      <c r="S227" s="902"/>
      <c r="T227" s="902"/>
      <c r="U227" s="902"/>
      <c r="V227" s="902"/>
      <c r="W227" s="902"/>
      <c r="X227" s="902"/>
      <c r="Y227" s="902"/>
      <c r="Z227" s="902"/>
      <c r="AA227" s="902"/>
    </row>
    <row r="228" spans="1:27">
      <c r="A228" s="268" t="s">
        <v>3607</v>
      </c>
      <c r="B228" s="278" t="s">
        <v>3608</v>
      </c>
      <c r="C228" s="278" t="s">
        <v>571</v>
      </c>
      <c r="D228" s="262" t="s">
        <v>3609</v>
      </c>
      <c r="E228" s="423">
        <v>141</v>
      </c>
      <c r="F228" s="423">
        <v>176.25</v>
      </c>
      <c r="G228" s="423">
        <v>209.99</v>
      </c>
      <c r="H228" s="422">
        <v>0.2</v>
      </c>
      <c r="I228" s="902"/>
      <c r="J228" s="902"/>
      <c r="K228" s="902"/>
      <c r="L228" s="902"/>
      <c r="M228" s="902"/>
      <c r="N228" s="902"/>
      <c r="O228" s="902"/>
      <c r="P228" s="902"/>
      <c r="Q228" s="902"/>
      <c r="R228" s="902"/>
      <c r="S228" s="902"/>
      <c r="T228" s="902"/>
      <c r="U228" s="902"/>
      <c r="V228" s="902"/>
      <c r="W228" s="902"/>
      <c r="X228" s="902"/>
      <c r="Y228" s="902"/>
      <c r="Z228" s="902"/>
      <c r="AA228" s="902"/>
    </row>
    <row r="229" spans="1:27">
      <c r="A229" s="268" t="s">
        <v>3610</v>
      </c>
      <c r="B229" s="278" t="s">
        <v>3608</v>
      </c>
      <c r="C229" s="278" t="s">
        <v>520</v>
      </c>
      <c r="D229" s="262" t="s">
        <v>3609</v>
      </c>
      <c r="E229" s="423">
        <v>77</v>
      </c>
      <c r="F229" s="423">
        <v>96.25</v>
      </c>
      <c r="G229" s="423">
        <v>114.99</v>
      </c>
      <c r="H229" s="422">
        <v>0.2</v>
      </c>
      <c r="I229" s="902"/>
      <c r="J229" s="902"/>
      <c r="K229" s="902"/>
      <c r="L229" s="902"/>
      <c r="M229" s="902"/>
      <c r="N229" s="902"/>
      <c r="O229" s="902"/>
      <c r="P229" s="902"/>
      <c r="Q229" s="902"/>
      <c r="R229" s="902"/>
      <c r="S229" s="902"/>
      <c r="T229" s="902"/>
      <c r="U229" s="902"/>
      <c r="V229" s="902"/>
      <c r="W229" s="902"/>
      <c r="X229" s="902"/>
      <c r="Y229" s="902"/>
      <c r="Z229" s="902"/>
      <c r="AA229" s="902"/>
    </row>
    <row r="230" spans="1:27">
      <c r="A230" s="259" t="s">
        <v>3611</v>
      </c>
      <c r="B230" s="279" t="s">
        <v>3612</v>
      </c>
      <c r="C230" s="279" t="s">
        <v>571</v>
      </c>
      <c r="D230" s="259" t="s">
        <v>3613</v>
      </c>
      <c r="E230" s="423">
        <v>130</v>
      </c>
      <c r="F230" s="423">
        <v>162.5</v>
      </c>
      <c r="G230" s="423">
        <v>193.99</v>
      </c>
      <c r="H230" s="422">
        <v>0.2</v>
      </c>
      <c r="I230" s="902"/>
      <c r="J230" s="902"/>
      <c r="K230" s="902"/>
      <c r="L230" s="902"/>
      <c r="M230" s="902"/>
      <c r="N230" s="902"/>
      <c r="O230" s="902"/>
      <c r="P230" s="902"/>
      <c r="Q230" s="902"/>
      <c r="R230" s="902"/>
      <c r="S230" s="902"/>
      <c r="T230" s="902"/>
      <c r="U230" s="902"/>
      <c r="V230" s="902"/>
      <c r="W230" s="902"/>
      <c r="X230" s="902"/>
      <c r="Y230" s="902"/>
      <c r="Z230" s="902"/>
      <c r="AA230" s="902"/>
    </row>
    <row r="231" spans="1:27">
      <c r="A231" s="259" t="s">
        <v>3614</v>
      </c>
      <c r="B231" s="279" t="s">
        <v>3612</v>
      </c>
      <c r="C231" s="279" t="s">
        <v>520</v>
      </c>
      <c r="D231" s="259" t="s">
        <v>3613</v>
      </c>
      <c r="E231" s="423">
        <v>73</v>
      </c>
      <c r="F231" s="423">
        <v>91.25</v>
      </c>
      <c r="G231" s="423">
        <v>108.99</v>
      </c>
      <c r="H231" s="422">
        <v>0.2</v>
      </c>
      <c r="I231" s="902"/>
      <c r="J231" s="902"/>
      <c r="K231" s="902"/>
      <c r="L231" s="902"/>
      <c r="M231" s="902"/>
      <c r="N231" s="902"/>
      <c r="O231" s="902"/>
      <c r="P231" s="902"/>
      <c r="Q231" s="902"/>
      <c r="R231" s="902"/>
      <c r="S231" s="902"/>
      <c r="T231" s="902"/>
      <c r="U231" s="902"/>
      <c r="V231" s="902"/>
      <c r="W231" s="902"/>
      <c r="X231" s="902"/>
      <c r="Y231" s="902"/>
      <c r="Z231" s="902"/>
      <c r="AA231" s="902"/>
    </row>
    <row r="232" spans="1:27">
      <c r="A232" s="259" t="s">
        <v>3615</v>
      </c>
      <c r="B232" s="279" t="s">
        <v>3612</v>
      </c>
      <c r="C232" s="279" t="s">
        <v>579</v>
      </c>
      <c r="D232" s="259" t="s">
        <v>3613</v>
      </c>
      <c r="E232" s="423">
        <v>64</v>
      </c>
      <c r="F232" s="423">
        <v>80</v>
      </c>
      <c r="G232" s="423">
        <v>95.99</v>
      </c>
      <c r="H232" s="422">
        <v>0.2</v>
      </c>
      <c r="I232" s="902"/>
      <c r="J232" s="902"/>
      <c r="K232" s="902"/>
      <c r="L232" s="902"/>
      <c r="M232" s="902"/>
      <c r="N232" s="902"/>
      <c r="O232" s="902"/>
      <c r="P232" s="902"/>
      <c r="Q232" s="902"/>
      <c r="R232" s="902"/>
      <c r="S232" s="902"/>
      <c r="T232" s="902"/>
      <c r="U232" s="902"/>
      <c r="V232" s="902"/>
      <c r="W232" s="902"/>
      <c r="X232" s="902"/>
      <c r="Y232" s="902"/>
      <c r="Z232" s="902"/>
      <c r="AA232" s="902"/>
    </row>
    <row r="233" spans="1:27">
      <c r="A233" s="265" t="s">
        <v>3616</v>
      </c>
      <c r="B233" s="552" t="s">
        <v>3617</v>
      </c>
      <c r="C233" s="279" t="s">
        <v>520</v>
      </c>
      <c r="D233" s="259" t="s">
        <v>3618</v>
      </c>
      <c r="E233" s="423">
        <v>61</v>
      </c>
      <c r="F233" s="423">
        <v>76.25</v>
      </c>
      <c r="G233" s="423">
        <v>90.99</v>
      </c>
      <c r="H233" s="422">
        <v>0.2</v>
      </c>
      <c r="I233" s="902"/>
      <c r="J233" s="902"/>
      <c r="K233" s="902"/>
      <c r="L233" s="902"/>
      <c r="M233" s="902"/>
      <c r="N233" s="902"/>
      <c r="O233" s="902"/>
      <c r="P233" s="902"/>
      <c r="Q233" s="902"/>
      <c r="R233" s="902"/>
      <c r="S233" s="902"/>
      <c r="T233" s="902"/>
      <c r="U233" s="902"/>
      <c r="V233" s="902"/>
      <c r="W233" s="902"/>
      <c r="X233" s="902"/>
      <c r="Y233" s="902"/>
      <c r="Z233" s="902"/>
      <c r="AA233" s="902"/>
    </row>
    <row r="234" spans="1:27">
      <c r="A234" s="265" t="s">
        <v>3619</v>
      </c>
      <c r="B234" s="552" t="s">
        <v>3617</v>
      </c>
      <c r="C234" s="279" t="s">
        <v>579</v>
      </c>
      <c r="D234" s="259" t="s">
        <v>3618</v>
      </c>
      <c r="E234" s="423">
        <v>32</v>
      </c>
      <c r="F234" s="423">
        <v>40</v>
      </c>
      <c r="G234" s="423">
        <v>47.99</v>
      </c>
      <c r="H234" s="422">
        <v>0.2</v>
      </c>
      <c r="I234" s="902"/>
      <c r="J234" s="902"/>
      <c r="K234" s="902"/>
      <c r="L234" s="902"/>
      <c r="M234" s="902"/>
      <c r="N234" s="902"/>
      <c r="O234" s="902"/>
      <c r="P234" s="902"/>
      <c r="Q234" s="902"/>
      <c r="R234" s="902"/>
      <c r="S234" s="902"/>
      <c r="T234" s="902"/>
      <c r="U234" s="902"/>
      <c r="V234" s="902"/>
      <c r="W234" s="902"/>
      <c r="X234" s="902"/>
      <c r="Y234" s="902"/>
      <c r="Z234" s="902"/>
      <c r="AA234" s="902"/>
    </row>
    <row r="235" spans="1:27">
      <c r="A235" s="259" t="s">
        <v>3620</v>
      </c>
      <c r="B235" s="279" t="s">
        <v>3617</v>
      </c>
      <c r="C235" s="279" t="s">
        <v>577</v>
      </c>
      <c r="D235" s="259" t="s">
        <v>3618</v>
      </c>
      <c r="E235" s="423">
        <v>20</v>
      </c>
      <c r="F235" s="423">
        <v>25</v>
      </c>
      <c r="G235" s="423">
        <v>29.99</v>
      </c>
      <c r="H235" s="422">
        <v>0.2</v>
      </c>
      <c r="I235" s="902"/>
      <c r="J235" s="902"/>
      <c r="K235" s="902"/>
      <c r="L235" s="902"/>
      <c r="M235" s="902"/>
      <c r="N235" s="902"/>
      <c r="O235" s="902"/>
      <c r="P235" s="902"/>
      <c r="Q235" s="902"/>
      <c r="R235" s="902"/>
      <c r="S235" s="902"/>
      <c r="T235" s="902"/>
      <c r="U235" s="902"/>
      <c r="V235" s="902"/>
      <c r="W235" s="902"/>
      <c r="X235" s="902"/>
      <c r="Y235" s="902"/>
      <c r="Z235" s="902"/>
      <c r="AA235" s="902"/>
    </row>
    <row r="236" spans="1:27">
      <c r="A236" s="265" t="s">
        <v>3621</v>
      </c>
      <c r="B236" s="552" t="s">
        <v>3622</v>
      </c>
      <c r="C236" s="279" t="s">
        <v>571</v>
      </c>
      <c r="D236" s="259" t="s">
        <v>3602</v>
      </c>
      <c r="E236" s="423">
        <v>79</v>
      </c>
      <c r="F236" s="423">
        <v>98.75</v>
      </c>
      <c r="G236" s="423">
        <v>117.99</v>
      </c>
      <c r="H236" s="422">
        <v>0.2</v>
      </c>
      <c r="I236" s="902"/>
      <c r="J236" s="902"/>
      <c r="K236" s="902"/>
      <c r="L236" s="902"/>
      <c r="M236" s="902"/>
      <c r="N236" s="902"/>
      <c r="O236" s="902"/>
      <c r="P236" s="902"/>
      <c r="Q236" s="902"/>
      <c r="R236" s="902"/>
      <c r="S236" s="902"/>
      <c r="T236" s="902"/>
      <c r="U236" s="902"/>
      <c r="V236" s="902"/>
      <c r="W236" s="902"/>
      <c r="X236" s="902"/>
      <c r="Y236" s="902"/>
      <c r="Z236" s="902"/>
      <c r="AA236" s="902"/>
    </row>
    <row r="237" spans="1:27">
      <c r="A237" s="265" t="s">
        <v>3623</v>
      </c>
      <c r="B237" s="552" t="s">
        <v>3622</v>
      </c>
      <c r="C237" s="279" t="s">
        <v>520</v>
      </c>
      <c r="D237" s="259" t="s">
        <v>3602</v>
      </c>
      <c r="E237" s="423">
        <v>49</v>
      </c>
      <c r="F237" s="423">
        <v>61.25</v>
      </c>
      <c r="G237" s="423">
        <v>72.989999999999995</v>
      </c>
      <c r="H237" s="422">
        <v>0.2</v>
      </c>
      <c r="I237" s="902"/>
      <c r="J237" s="902"/>
      <c r="K237" s="902"/>
      <c r="L237" s="902"/>
      <c r="M237" s="902"/>
      <c r="N237" s="902"/>
      <c r="O237" s="902"/>
      <c r="P237" s="902"/>
      <c r="Q237" s="902"/>
      <c r="R237" s="902"/>
      <c r="S237" s="902"/>
      <c r="T237" s="902"/>
      <c r="U237" s="902"/>
      <c r="V237" s="902"/>
      <c r="W237" s="902"/>
      <c r="X237" s="902"/>
      <c r="Y237" s="902"/>
      <c r="Z237" s="902"/>
      <c r="AA237" s="902"/>
    </row>
    <row r="238" spans="1:27">
      <c r="A238" s="265" t="s">
        <v>3624</v>
      </c>
      <c r="B238" s="552" t="s">
        <v>3622</v>
      </c>
      <c r="C238" s="279" t="s">
        <v>579</v>
      </c>
      <c r="D238" s="259" t="s">
        <v>3602</v>
      </c>
      <c r="E238" s="423">
        <v>31</v>
      </c>
      <c r="F238" s="423">
        <v>38.75</v>
      </c>
      <c r="G238" s="423">
        <v>46.99</v>
      </c>
      <c r="H238" s="422">
        <v>0.2</v>
      </c>
      <c r="I238" s="902"/>
      <c r="J238" s="902"/>
      <c r="K238" s="902"/>
      <c r="L238" s="902"/>
      <c r="M238" s="902"/>
      <c r="N238" s="902"/>
      <c r="O238" s="902"/>
      <c r="P238" s="902"/>
      <c r="Q238" s="902"/>
      <c r="R238" s="902"/>
      <c r="S238" s="902"/>
      <c r="T238" s="902"/>
      <c r="U238" s="902"/>
      <c r="V238" s="902"/>
      <c r="W238" s="902"/>
      <c r="X238" s="902"/>
      <c r="Y238" s="902"/>
      <c r="Z238" s="902"/>
      <c r="AA238" s="902"/>
    </row>
    <row r="239" spans="1:27">
      <c r="A239" s="265" t="s">
        <v>3625</v>
      </c>
      <c r="B239" s="552" t="s">
        <v>3622</v>
      </c>
      <c r="C239" s="279" t="s">
        <v>577</v>
      </c>
      <c r="D239" s="259" t="s">
        <v>3602</v>
      </c>
      <c r="E239" s="423">
        <v>19</v>
      </c>
      <c r="F239" s="423">
        <v>23.75</v>
      </c>
      <c r="G239" s="423">
        <v>28.99</v>
      </c>
      <c r="H239" s="422">
        <v>0.2</v>
      </c>
      <c r="I239" s="902"/>
      <c r="J239" s="902"/>
      <c r="K239" s="902"/>
      <c r="L239" s="902"/>
      <c r="M239" s="902"/>
      <c r="N239" s="902"/>
      <c r="O239" s="902"/>
      <c r="P239" s="902"/>
      <c r="Q239" s="902"/>
      <c r="R239" s="902"/>
      <c r="S239" s="902"/>
      <c r="T239" s="902"/>
      <c r="U239" s="902"/>
      <c r="V239" s="902"/>
      <c r="W239" s="902"/>
      <c r="X239" s="902"/>
      <c r="Y239" s="902"/>
      <c r="Z239" s="902"/>
      <c r="AA239" s="902"/>
    </row>
    <row r="240" spans="1:27">
      <c r="A240" s="265" t="s">
        <v>3626</v>
      </c>
      <c r="B240" s="552" t="s">
        <v>3622</v>
      </c>
      <c r="C240" s="279" t="s">
        <v>615</v>
      </c>
      <c r="D240" s="279" t="s">
        <v>3627</v>
      </c>
      <c r="E240" s="423">
        <v>13</v>
      </c>
      <c r="F240" s="423">
        <v>16.25</v>
      </c>
      <c r="G240" s="423">
        <v>19.989999999999998</v>
      </c>
      <c r="H240" s="422">
        <v>0.2</v>
      </c>
      <c r="I240" s="902"/>
      <c r="J240" s="902"/>
      <c r="K240" s="902"/>
      <c r="L240" s="902"/>
      <c r="M240" s="902"/>
      <c r="N240" s="902"/>
      <c r="O240" s="902"/>
      <c r="P240" s="902"/>
      <c r="Q240" s="902"/>
      <c r="R240" s="902"/>
      <c r="S240" s="902"/>
      <c r="T240" s="902"/>
      <c r="U240" s="902"/>
      <c r="V240" s="902"/>
      <c r="W240" s="902"/>
      <c r="X240" s="902"/>
      <c r="Y240" s="902"/>
      <c r="Z240" s="902"/>
      <c r="AA240" s="902"/>
    </row>
    <row r="241" spans="1:27">
      <c r="A241" s="265" t="s">
        <v>3628</v>
      </c>
      <c r="B241" s="552" t="s">
        <v>3622</v>
      </c>
      <c r="C241" s="279" t="s">
        <v>623</v>
      </c>
      <c r="D241" s="259" t="s">
        <v>3627</v>
      </c>
      <c r="E241" s="423">
        <v>10</v>
      </c>
      <c r="F241" s="423">
        <v>12.5</v>
      </c>
      <c r="G241" s="423">
        <v>14.99</v>
      </c>
      <c r="H241" s="422">
        <v>0.2</v>
      </c>
      <c r="I241" s="902"/>
      <c r="J241" s="902"/>
      <c r="K241" s="902"/>
      <c r="L241" s="902"/>
      <c r="M241" s="902"/>
      <c r="N241" s="902"/>
      <c r="O241" s="902"/>
      <c r="P241" s="902"/>
      <c r="Q241" s="902"/>
      <c r="R241" s="902"/>
      <c r="S241" s="902"/>
      <c r="T241" s="902"/>
      <c r="U241" s="902"/>
      <c r="V241" s="902"/>
      <c r="W241" s="902"/>
      <c r="X241" s="902"/>
      <c r="Y241" s="902"/>
      <c r="Z241" s="902"/>
      <c r="AA241" s="902"/>
    </row>
    <row r="242" spans="1:27">
      <c r="A242" s="262" t="s">
        <v>3629</v>
      </c>
      <c r="B242" s="278" t="s">
        <v>3630</v>
      </c>
      <c r="C242" s="278" t="s">
        <v>579</v>
      </c>
      <c r="D242" s="262" t="s">
        <v>3631</v>
      </c>
      <c r="E242" s="423">
        <v>22</v>
      </c>
      <c r="F242" s="423">
        <v>27.5</v>
      </c>
      <c r="G242" s="423">
        <v>32.99</v>
      </c>
      <c r="H242" s="422">
        <v>0.2</v>
      </c>
      <c r="I242" s="902"/>
      <c r="J242" s="902"/>
      <c r="K242" s="902"/>
      <c r="L242" s="902"/>
      <c r="M242" s="902"/>
      <c r="N242" s="902"/>
      <c r="O242" s="902"/>
      <c r="P242" s="902"/>
      <c r="Q242" s="902"/>
      <c r="R242" s="902"/>
      <c r="S242" s="902"/>
      <c r="T242" s="902"/>
      <c r="U242" s="902"/>
      <c r="V242" s="902"/>
      <c r="W242" s="902"/>
      <c r="X242" s="902"/>
      <c r="Y242" s="902"/>
      <c r="Z242" s="902"/>
      <c r="AA242" s="902"/>
    </row>
    <row r="243" spans="1:27">
      <c r="A243" s="262" t="s">
        <v>3632</v>
      </c>
      <c r="B243" s="278" t="s">
        <v>3630</v>
      </c>
      <c r="C243" s="278" t="s">
        <v>577</v>
      </c>
      <c r="D243" s="278" t="s">
        <v>3631</v>
      </c>
      <c r="E243" s="423">
        <v>12</v>
      </c>
      <c r="F243" s="423">
        <v>15</v>
      </c>
      <c r="G243" s="423">
        <v>17.989999999999998</v>
      </c>
      <c r="H243" s="422">
        <v>0.2</v>
      </c>
      <c r="I243" s="902"/>
      <c r="J243" s="902"/>
      <c r="K243" s="902"/>
      <c r="L243" s="902"/>
      <c r="M243" s="902"/>
      <c r="N243" s="902"/>
      <c r="O243" s="902"/>
      <c r="P243" s="902"/>
      <c r="Q243" s="902"/>
      <c r="R243" s="902"/>
      <c r="S243" s="902"/>
      <c r="T243" s="902"/>
      <c r="U243" s="902"/>
      <c r="V243" s="902"/>
      <c r="W243" s="902"/>
      <c r="X243" s="902"/>
      <c r="Y243" s="902"/>
      <c r="Z243" s="902"/>
      <c r="AA243" s="902"/>
    </row>
    <row r="244" spans="1:27">
      <c r="A244" s="262" t="s">
        <v>3633</v>
      </c>
      <c r="B244" s="278" t="s">
        <v>3630</v>
      </c>
      <c r="C244" s="278" t="s">
        <v>615</v>
      </c>
      <c r="D244" s="262" t="s">
        <v>3631</v>
      </c>
      <c r="E244" s="423">
        <v>9</v>
      </c>
      <c r="F244" s="423">
        <v>11.25</v>
      </c>
      <c r="G244" s="423">
        <v>13.99</v>
      </c>
      <c r="H244" s="422">
        <v>0.2</v>
      </c>
      <c r="I244" s="902"/>
      <c r="J244" s="902"/>
      <c r="K244" s="902"/>
      <c r="L244" s="902"/>
      <c r="M244" s="902"/>
      <c r="N244" s="902"/>
      <c r="O244" s="902"/>
      <c r="P244" s="902"/>
      <c r="Q244" s="902"/>
      <c r="R244" s="902"/>
      <c r="S244" s="902"/>
      <c r="T244" s="902"/>
      <c r="U244" s="902"/>
      <c r="V244" s="902"/>
      <c r="W244" s="902"/>
      <c r="X244" s="902"/>
      <c r="Y244" s="902"/>
      <c r="Z244" s="902"/>
      <c r="AA244" s="902"/>
    </row>
    <row r="245" spans="1:27">
      <c r="A245" s="259" t="s">
        <v>3634</v>
      </c>
      <c r="B245" s="279" t="s">
        <v>3635</v>
      </c>
      <c r="C245" s="279" t="s">
        <v>579</v>
      </c>
      <c r="D245" s="259" t="s">
        <v>3588</v>
      </c>
      <c r="E245" s="423">
        <v>24</v>
      </c>
      <c r="F245" s="423">
        <v>30</v>
      </c>
      <c r="G245" s="423">
        <v>35.99</v>
      </c>
      <c r="H245" s="422">
        <v>0.2</v>
      </c>
      <c r="I245" s="902"/>
      <c r="J245" s="902"/>
      <c r="K245" s="902"/>
      <c r="L245" s="902"/>
      <c r="M245" s="902"/>
      <c r="N245" s="902"/>
      <c r="O245" s="902"/>
      <c r="P245" s="902"/>
      <c r="Q245" s="902"/>
      <c r="R245" s="902"/>
      <c r="S245" s="902"/>
      <c r="T245" s="902"/>
      <c r="U245" s="902"/>
      <c r="V245" s="902"/>
      <c r="W245" s="902"/>
      <c r="X245" s="902"/>
      <c r="Y245" s="902"/>
      <c r="Z245" s="902"/>
      <c r="AA245" s="902"/>
    </row>
    <row r="246" spans="1:27">
      <c r="A246" s="259" t="s">
        <v>3636</v>
      </c>
      <c r="B246" s="279" t="s">
        <v>3635</v>
      </c>
      <c r="C246" s="279" t="s">
        <v>577</v>
      </c>
      <c r="D246" s="279" t="s">
        <v>3588</v>
      </c>
      <c r="E246" s="423">
        <v>14</v>
      </c>
      <c r="F246" s="423">
        <v>17.5</v>
      </c>
      <c r="G246" s="423">
        <v>20.99</v>
      </c>
      <c r="H246" s="422">
        <v>0.2</v>
      </c>
      <c r="I246" s="902"/>
      <c r="J246" s="902"/>
      <c r="K246" s="902"/>
      <c r="L246" s="902"/>
      <c r="M246" s="902"/>
      <c r="N246" s="902"/>
      <c r="O246" s="902"/>
      <c r="P246" s="902"/>
      <c r="Q246" s="902"/>
      <c r="R246" s="902"/>
      <c r="S246" s="902"/>
      <c r="T246" s="902"/>
      <c r="U246" s="902"/>
      <c r="V246" s="902"/>
      <c r="W246" s="902"/>
      <c r="X246" s="902"/>
      <c r="Y246" s="902"/>
      <c r="Z246" s="902"/>
      <c r="AA246" s="902"/>
    </row>
    <row r="247" spans="1:27">
      <c r="A247" s="259" t="s">
        <v>3637</v>
      </c>
      <c r="B247" s="279" t="s">
        <v>3635</v>
      </c>
      <c r="C247" s="279" t="s">
        <v>615</v>
      </c>
      <c r="D247" s="259" t="s">
        <v>3588</v>
      </c>
      <c r="E247" s="423">
        <v>10</v>
      </c>
      <c r="F247" s="423">
        <v>12.5</v>
      </c>
      <c r="G247" s="423">
        <v>14.99</v>
      </c>
      <c r="H247" s="422">
        <v>0.2</v>
      </c>
      <c r="I247" s="902"/>
      <c r="J247" s="902"/>
      <c r="K247" s="902"/>
      <c r="L247" s="902"/>
      <c r="M247" s="902"/>
      <c r="N247" s="902"/>
      <c r="O247" s="902"/>
      <c r="P247" s="902"/>
      <c r="Q247" s="902"/>
      <c r="R247" s="902"/>
      <c r="S247" s="902"/>
      <c r="T247" s="902"/>
      <c r="U247" s="902"/>
      <c r="V247" s="902"/>
      <c r="W247" s="902"/>
      <c r="X247" s="902"/>
      <c r="Y247" s="902"/>
      <c r="Z247" s="902"/>
      <c r="AA247" s="902"/>
    </row>
    <row r="248" spans="1:27">
      <c r="A248" s="265" t="s">
        <v>3638</v>
      </c>
      <c r="B248" s="552" t="s">
        <v>3639</v>
      </c>
      <c r="C248" s="279" t="s">
        <v>579</v>
      </c>
      <c r="D248" s="259" t="s">
        <v>3583</v>
      </c>
      <c r="E248" s="423">
        <v>22</v>
      </c>
      <c r="F248" s="423">
        <v>27.5</v>
      </c>
      <c r="G248" s="423">
        <v>32.99</v>
      </c>
      <c r="H248" s="422">
        <v>0.2</v>
      </c>
      <c r="I248" s="902"/>
      <c r="J248" s="902"/>
      <c r="K248" s="902"/>
      <c r="L248" s="902"/>
      <c r="M248" s="902"/>
      <c r="N248" s="902"/>
      <c r="O248" s="902"/>
      <c r="P248" s="902"/>
      <c r="Q248" s="902"/>
      <c r="R248" s="902"/>
      <c r="S248" s="902"/>
      <c r="T248" s="902"/>
      <c r="U248" s="902"/>
      <c r="V248" s="902"/>
      <c r="W248" s="902"/>
      <c r="X248" s="902"/>
      <c r="Y248" s="902"/>
      <c r="Z248" s="902"/>
      <c r="AA248" s="902"/>
    </row>
    <row r="249" spans="1:27">
      <c r="A249" s="265" t="s">
        <v>3640</v>
      </c>
      <c r="B249" s="552" t="s">
        <v>3639</v>
      </c>
      <c r="C249" s="279" t="s">
        <v>577</v>
      </c>
      <c r="D249" s="259" t="s">
        <v>3583</v>
      </c>
      <c r="E249" s="423">
        <v>13</v>
      </c>
      <c r="F249" s="423">
        <v>16.25</v>
      </c>
      <c r="G249" s="423">
        <v>19.989999999999998</v>
      </c>
      <c r="H249" s="422">
        <v>0.2</v>
      </c>
      <c r="I249" s="902"/>
      <c r="J249" s="902"/>
      <c r="K249" s="902"/>
      <c r="L249" s="902"/>
      <c r="M249" s="902"/>
      <c r="N249" s="902"/>
      <c r="O249" s="902"/>
      <c r="P249" s="902"/>
      <c r="Q249" s="902"/>
      <c r="R249" s="902"/>
      <c r="S249" s="902"/>
      <c r="T249" s="902"/>
      <c r="U249" s="902"/>
      <c r="V249" s="902"/>
      <c r="W249" s="902"/>
      <c r="X249" s="902"/>
      <c r="Y249" s="902"/>
      <c r="Z249" s="902"/>
      <c r="AA249" s="902"/>
    </row>
    <row r="250" spans="1:27">
      <c r="A250" s="259" t="s">
        <v>3641</v>
      </c>
      <c r="B250" s="279" t="s">
        <v>3639</v>
      </c>
      <c r="C250" s="279" t="s">
        <v>615</v>
      </c>
      <c r="D250" s="279" t="s">
        <v>3588</v>
      </c>
      <c r="E250" s="423">
        <v>10</v>
      </c>
      <c r="F250" s="423">
        <v>12.5</v>
      </c>
      <c r="G250" s="423">
        <v>14.99</v>
      </c>
      <c r="H250" s="422">
        <v>0.2</v>
      </c>
      <c r="I250" s="902"/>
      <c r="J250" s="902"/>
      <c r="K250" s="902"/>
      <c r="L250" s="902"/>
      <c r="M250" s="902"/>
      <c r="N250" s="902"/>
      <c r="O250" s="902"/>
      <c r="P250" s="902"/>
      <c r="Q250" s="902"/>
      <c r="R250" s="902"/>
      <c r="S250" s="902"/>
      <c r="T250" s="902"/>
      <c r="U250" s="902"/>
      <c r="V250" s="902"/>
      <c r="W250" s="902"/>
      <c r="X250" s="902"/>
      <c r="Y250" s="902"/>
      <c r="Z250" s="902"/>
      <c r="AA250" s="902"/>
    </row>
    <row r="251" spans="1:27">
      <c r="A251" s="259" t="s">
        <v>3642</v>
      </c>
      <c r="B251" s="279" t="s">
        <v>3643</v>
      </c>
      <c r="C251" s="279" t="s">
        <v>579</v>
      </c>
      <c r="D251" s="259" t="s">
        <v>3583</v>
      </c>
      <c r="E251" s="423">
        <v>22</v>
      </c>
      <c r="F251" s="423">
        <v>27.5</v>
      </c>
      <c r="G251" s="423">
        <v>32.99</v>
      </c>
      <c r="H251" s="422">
        <v>0.2</v>
      </c>
      <c r="I251" s="902"/>
      <c r="J251" s="902"/>
      <c r="K251" s="902"/>
      <c r="L251" s="902"/>
      <c r="M251" s="902"/>
      <c r="N251" s="902"/>
      <c r="O251" s="902"/>
      <c r="P251" s="902"/>
      <c r="Q251" s="902"/>
      <c r="R251" s="902"/>
      <c r="S251" s="902"/>
      <c r="T251" s="902"/>
      <c r="U251" s="902"/>
      <c r="V251" s="902"/>
      <c r="W251" s="902"/>
      <c r="X251" s="902"/>
      <c r="Y251" s="902"/>
      <c r="Z251" s="902"/>
      <c r="AA251" s="902"/>
    </row>
    <row r="252" spans="1:27">
      <c r="A252" s="259" t="s">
        <v>3644</v>
      </c>
      <c r="B252" s="279" t="s">
        <v>3643</v>
      </c>
      <c r="C252" s="279" t="s">
        <v>577</v>
      </c>
      <c r="D252" s="259" t="s">
        <v>3583</v>
      </c>
      <c r="E252" s="423">
        <v>13</v>
      </c>
      <c r="F252" s="423">
        <v>16.25</v>
      </c>
      <c r="G252" s="423">
        <v>19.989999999999998</v>
      </c>
      <c r="H252" s="422">
        <v>0.2</v>
      </c>
      <c r="I252" s="902"/>
      <c r="J252" s="902"/>
      <c r="K252" s="902"/>
      <c r="L252" s="902"/>
      <c r="M252" s="902"/>
      <c r="N252" s="902"/>
      <c r="O252" s="902"/>
      <c r="P252" s="902"/>
      <c r="Q252" s="902"/>
      <c r="R252" s="902"/>
      <c r="S252" s="902"/>
      <c r="T252" s="902"/>
      <c r="U252" s="902"/>
      <c r="V252" s="902"/>
      <c r="W252" s="902"/>
      <c r="X252" s="902"/>
      <c r="Y252" s="902"/>
      <c r="Z252" s="902"/>
      <c r="AA252" s="902"/>
    </row>
    <row r="253" spans="1:27">
      <c r="A253" s="259" t="s">
        <v>3645</v>
      </c>
      <c r="B253" s="279" t="s">
        <v>3643</v>
      </c>
      <c r="C253" s="279" t="s">
        <v>615</v>
      </c>
      <c r="D253" s="279" t="s">
        <v>3588</v>
      </c>
      <c r="E253" s="423">
        <v>10</v>
      </c>
      <c r="F253" s="423">
        <v>12.5</v>
      </c>
      <c r="G253" s="423">
        <v>14.99</v>
      </c>
      <c r="H253" s="422">
        <v>0.2</v>
      </c>
      <c r="I253" s="902"/>
      <c r="J253" s="902"/>
      <c r="K253" s="902"/>
      <c r="L253" s="902"/>
      <c r="M253" s="902"/>
      <c r="N253" s="902"/>
      <c r="O253" s="902"/>
      <c r="P253" s="902"/>
      <c r="Q253" s="902"/>
      <c r="R253" s="902"/>
      <c r="S253" s="902"/>
      <c r="T253" s="902"/>
      <c r="U253" s="902"/>
      <c r="V253" s="902"/>
      <c r="W253" s="902"/>
      <c r="X253" s="902"/>
      <c r="Y253" s="902"/>
      <c r="Z253" s="902"/>
      <c r="AA253" s="902"/>
    </row>
    <row r="254" spans="1:27">
      <c r="A254" s="259" t="s">
        <v>3646</v>
      </c>
      <c r="B254" s="279" t="s">
        <v>3643</v>
      </c>
      <c r="C254" s="279" t="s">
        <v>623</v>
      </c>
      <c r="D254" s="259" t="s">
        <v>3588</v>
      </c>
      <c r="E254" s="423">
        <v>8</v>
      </c>
      <c r="F254" s="423">
        <v>10</v>
      </c>
      <c r="G254" s="423">
        <v>11.99</v>
      </c>
      <c r="H254" s="422">
        <v>0.2</v>
      </c>
      <c r="I254" s="902"/>
      <c r="J254" s="902"/>
      <c r="K254" s="902"/>
      <c r="L254" s="902"/>
      <c r="M254" s="902"/>
      <c r="N254" s="902"/>
      <c r="O254" s="902"/>
      <c r="P254" s="902"/>
      <c r="Q254" s="902"/>
      <c r="R254" s="902"/>
      <c r="S254" s="902"/>
      <c r="T254" s="902"/>
      <c r="U254" s="902"/>
      <c r="V254" s="902"/>
      <c r="W254" s="902"/>
      <c r="X254" s="902"/>
      <c r="Y254" s="902"/>
      <c r="Z254" s="902"/>
      <c r="AA254" s="902"/>
    </row>
    <row r="255" spans="1:27">
      <c r="A255" s="262" t="s">
        <v>3647</v>
      </c>
      <c r="B255" s="278" t="s">
        <v>3648</v>
      </c>
      <c r="C255" s="278" t="s">
        <v>571</v>
      </c>
      <c r="D255" s="262" t="s">
        <v>3649</v>
      </c>
      <c r="E255" s="423">
        <v>83</v>
      </c>
      <c r="F255" s="423">
        <v>103.75</v>
      </c>
      <c r="G255" s="423">
        <v>123.99</v>
      </c>
      <c r="H255" s="422">
        <v>0.2</v>
      </c>
      <c r="I255" s="902"/>
      <c r="J255" s="902"/>
      <c r="K255" s="902"/>
      <c r="L255" s="902"/>
      <c r="M255" s="902"/>
      <c r="N255" s="902"/>
      <c r="O255" s="902"/>
      <c r="P255" s="902"/>
      <c r="Q255" s="902"/>
      <c r="R255" s="902"/>
      <c r="S255" s="902"/>
      <c r="T255" s="902"/>
      <c r="U255" s="902"/>
      <c r="V255" s="902"/>
      <c r="W255" s="902"/>
      <c r="X255" s="902"/>
      <c r="Y255" s="902"/>
      <c r="Z255" s="902"/>
      <c r="AA255" s="902"/>
    </row>
    <row r="256" spans="1:27">
      <c r="A256" s="262" t="s">
        <v>3650</v>
      </c>
      <c r="B256" s="278" t="s">
        <v>3648</v>
      </c>
      <c r="C256" s="278" t="s">
        <v>520</v>
      </c>
      <c r="D256" s="262" t="s">
        <v>3649</v>
      </c>
      <c r="E256" s="423">
        <v>32</v>
      </c>
      <c r="F256" s="423">
        <v>40</v>
      </c>
      <c r="G256" s="423">
        <v>47.99</v>
      </c>
      <c r="H256" s="422">
        <v>0.2</v>
      </c>
      <c r="I256" s="902"/>
      <c r="J256" s="902"/>
      <c r="K256" s="902"/>
      <c r="L256" s="902"/>
      <c r="M256" s="902"/>
      <c r="N256" s="902"/>
      <c r="O256" s="902"/>
      <c r="P256" s="902"/>
      <c r="Q256" s="902"/>
      <c r="R256" s="902"/>
      <c r="S256" s="902"/>
      <c r="T256" s="902"/>
      <c r="U256" s="902"/>
      <c r="V256" s="902"/>
      <c r="W256" s="902"/>
      <c r="X256" s="902"/>
      <c r="Y256" s="902"/>
      <c r="Z256" s="902"/>
      <c r="AA256" s="902"/>
    </row>
    <row r="257" spans="1:27">
      <c r="A257" s="262" t="s">
        <v>3651</v>
      </c>
      <c r="B257" s="278" t="s">
        <v>3648</v>
      </c>
      <c r="C257" s="278" t="s">
        <v>579</v>
      </c>
      <c r="D257" s="262" t="s">
        <v>3649</v>
      </c>
      <c r="E257" s="423">
        <v>18</v>
      </c>
      <c r="F257" s="423">
        <v>22.5</v>
      </c>
      <c r="G257" s="423">
        <v>26.99</v>
      </c>
      <c r="H257" s="422">
        <v>0.2</v>
      </c>
      <c r="I257" s="902"/>
      <c r="J257" s="902"/>
      <c r="K257" s="902"/>
      <c r="L257" s="902"/>
      <c r="M257" s="902"/>
      <c r="N257" s="902"/>
      <c r="O257" s="902"/>
      <c r="P257" s="902"/>
      <c r="Q257" s="902"/>
      <c r="R257" s="902"/>
      <c r="S257" s="902"/>
      <c r="T257" s="902"/>
      <c r="U257" s="902"/>
      <c r="V257" s="902"/>
      <c r="W257" s="902"/>
      <c r="X257" s="902"/>
      <c r="Y257" s="902"/>
      <c r="Z257" s="902"/>
      <c r="AA257" s="902"/>
    </row>
    <row r="258" spans="1:27">
      <c r="A258" s="262" t="s">
        <v>3652</v>
      </c>
      <c r="B258" s="278" t="s">
        <v>3648</v>
      </c>
      <c r="C258" s="278" t="s">
        <v>577</v>
      </c>
      <c r="D258" s="278" t="s">
        <v>3649</v>
      </c>
      <c r="E258" s="423">
        <v>12</v>
      </c>
      <c r="F258" s="423">
        <v>15</v>
      </c>
      <c r="G258" s="423">
        <v>17.989999999999998</v>
      </c>
      <c r="H258" s="422">
        <v>0.2</v>
      </c>
      <c r="I258" s="902"/>
      <c r="J258" s="902"/>
      <c r="K258" s="902"/>
      <c r="L258" s="902"/>
      <c r="M258" s="902"/>
      <c r="N258" s="902"/>
      <c r="O258" s="902"/>
      <c r="P258" s="902"/>
      <c r="Q258" s="902"/>
      <c r="R258" s="902"/>
      <c r="S258" s="902"/>
      <c r="T258" s="902"/>
      <c r="U258" s="902"/>
      <c r="V258" s="902"/>
      <c r="W258" s="902"/>
      <c r="X258" s="902"/>
      <c r="Y258" s="902"/>
      <c r="Z258" s="902"/>
      <c r="AA258" s="902"/>
    </row>
    <row r="259" spans="1:27">
      <c r="A259" s="262" t="s">
        <v>3653</v>
      </c>
      <c r="B259" s="278" t="s">
        <v>3648</v>
      </c>
      <c r="C259" s="278" t="s">
        <v>615</v>
      </c>
      <c r="D259" s="262" t="s">
        <v>3649</v>
      </c>
      <c r="E259" s="423">
        <v>7</v>
      </c>
      <c r="F259" s="423">
        <v>8.75</v>
      </c>
      <c r="G259" s="423">
        <v>10.99</v>
      </c>
      <c r="H259" s="422">
        <v>0.2</v>
      </c>
      <c r="I259" s="902"/>
      <c r="J259" s="902"/>
      <c r="K259" s="902"/>
      <c r="L259" s="902"/>
      <c r="M259" s="902"/>
      <c r="N259" s="902"/>
      <c r="O259" s="902"/>
      <c r="P259" s="902"/>
      <c r="Q259" s="902"/>
      <c r="R259" s="902"/>
      <c r="S259" s="902"/>
      <c r="T259" s="902"/>
      <c r="U259" s="902"/>
      <c r="V259" s="902"/>
      <c r="W259" s="902"/>
      <c r="X259" s="902"/>
      <c r="Y259" s="902"/>
      <c r="Z259" s="902"/>
      <c r="AA259" s="902"/>
    </row>
    <row r="260" spans="1:27">
      <c r="A260" s="259" t="s">
        <v>3654</v>
      </c>
      <c r="B260" s="279" t="s">
        <v>3655</v>
      </c>
      <c r="C260" s="279" t="s">
        <v>520</v>
      </c>
      <c r="D260" s="259" t="s">
        <v>3656</v>
      </c>
      <c r="E260" s="423">
        <v>29</v>
      </c>
      <c r="F260" s="423">
        <v>36.25</v>
      </c>
      <c r="G260" s="423">
        <v>43.99</v>
      </c>
      <c r="H260" s="422">
        <v>0.2</v>
      </c>
      <c r="I260" s="902"/>
      <c r="J260" s="902"/>
      <c r="K260" s="902"/>
      <c r="L260" s="902"/>
      <c r="M260" s="902"/>
      <c r="N260" s="902"/>
      <c r="O260" s="902"/>
      <c r="P260" s="902"/>
      <c r="Q260" s="902"/>
      <c r="R260" s="902"/>
      <c r="S260" s="902"/>
      <c r="T260" s="902"/>
      <c r="U260" s="902"/>
      <c r="V260" s="902"/>
      <c r="W260" s="902"/>
      <c r="X260" s="902"/>
      <c r="Y260" s="902"/>
      <c r="Z260" s="902"/>
      <c r="AA260" s="902"/>
    </row>
    <row r="261" spans="1:27">
      <c r="A261" s="259" t="s">
        <v>3657</v>
      </c>
      <c r="B261" s="279" t="s">
        <v>3655</v>
      </c>
      <c r="C261" s="279" t="s">
        <v>579</v>
      </c>
      <c r="D261" s="259" t="s">
        <v>3656</v>
      </c>
      <c r="E261" s="423">
        <v>17</v>
      </c>
      <c r="F261" s="423">
        <v>21.25</v>
      </c>
      <c r="G261" s="423">
        <v>25.99</v>
      </c>
      <c r="H261" s="422">
        <v>0.2</v>
      </c>
      <c r="I261" s="902"/>
      <c r="J261" s="902"/>
      <c r="K261" s="902"/>
      <c r="L261" s="902"/>
      <c r="M261" s="902"/>
      <c r="N261" s="902"/>
      <c r="O261" s="902"/>
      <c r="P261" s="902"/>
      <c r="Q261" s="902"/>
      <c r="R261" s="902"/>
      <c r="S261" s="902"/>
      <c r="T261" s="902"/>
      <c r="U261" s="902"/>
      <c r="V261" s="902"/>
      <c r="W261" s="902"/>
      <c r="X261" s="902"/>
      <c r="Y261" s="902"/>
      <c r="Z261" s="902"/>
      <c r="AA261" s="902"/>
    </row>
    <row r="262" spans="1:27">
      <c r="A262" s="259" t="s">
        <v>3658</v>
      </c>
      <c r="B262" s="279" t="s">
        <v>3655</v>
      </c>
      <c r="C262" s="279" t="s">
        <v>577</v>
      </c>
      <c r="D262" s="279" t="s">
        <v>3656</v>
      </c>
      <c r="E262" s="423">
        <v>11</v>
      </c>
      <c r="F262" s="423">
        <v>13.75</v>
      </c>
      <c r="G262" s="423">
        <v>16.989999999999998</v>
      </c>
      <c r="H262" s="422">
        <v>0.2</v>
      </c>
      <c r="I262" s="902"/>
      <c r="J262" s="902"/>
      <c r="K262" s="902"/>
      <c r="L262" s="902"/>
      <c r="M262" s="902"/>
      <c r="N262" s="902"/>
      <c r="O262" s="902"/>
      <c r="P262" s="902"/>
      <c r="Q262" s="902"/>
      <c r="R262" s="902"/>
      <c r="S262" s="902"/>
      <c r="T262" s="902"/>
      <c r="U262" s="902"/>
      <c r="V262" s="902"/>
      <c r="W262" s="902"/>
      <c r="X262" s="902"/>
      <c r="Y262" s="902"/>
      <c r="Z262" s="902"/>
      <c r="AA262" s="902"/>
    </row>
    <row r="263" spans="1:27">
      <c r="A263" s="259" t="s">
        <v>3659</v>
      </c>
      <c r="B263" s="279" t="s">
        <v>3655</v>
      </c>
      <c r="C263" s="279" t="s">
        <v>615</v>
      </c>
      <c r="D263" s="259" t="s">
        <v>3656</v>
      </c>
      <c r="E263" s="423">
        <v>7</v>
      </c>
      <c r="F263" s="423">
        <v>8.75</v>
      </c>
      <c r="G263" s="423">
        <v>10.99</v>
      </c>
      <c r="H263" s="422">
        <v>0.2</v>
      </c>
      <c r="I263" s="902"/>
      <c r="J263" s="902"/>
      <c r="K263" s="902"/>
      <c r="L263" s="902"/>
      <c r="M263" s="902"/>
      <c r="N263" s="902"/>
      <c r="O263" s="902"/>
      <c r="P263" s="902"/>
      <c r="Q263" s="902"/>
      <c r="R263" s="902"/>
      <c r="S263" s="902"/>
      <c r="T263" s="902"/>
      <c r="U263" s="902"/>
      <c r="V263" s="902"/>
      <c r="W263" s="902"/>
      <c r="X263" s="902"/>
      <c r="Y263" s="902"/>
      <c r="Z263" s="902"/>
      <c r="AA263" s="902"/>
    </row>
    <row r="264" spans="1:27">
      <c r="A264" s="259" t="s">
        <v>3660</v>
      </c>
      <c r="B264" s="279" t="s">
        <v>3661</v>
      </c>
      <c r="C264" s="279" t="s">
        <v>579</v>
      </c>
      <c r="D264" s="259" t="s">
        <v>3656</v>
      </c>
      <c r="E264" s="423">
        <v>17</v>
      </c>
      <c r="F264" s="423">
        <v>21.25</v>
      </c>
      <c r="G264" s="423">
        <v>25.99</v>
      </c>
      <c r="H264" s="422">
        <v>0.2</v>
      </c>
      <c r="I264" s="902"/>
      <c r="J264" s="902"/>
      <c r="K264" s="902"/>
      <c r="L264" s="902"/>
      <c r="M264" s="902"/>
      <c r="N264" s="902"/>
      <c r="O264" s="902"/>
      <c r="P264" s="902"/>
      <c r="Q264" s="902"/>
      <c r="R264" s="902"/>
      <c r="S264" s="902"/>
      <c r="T264" s="902"/>
      <c r="U264" s="902"/>
      <c r="V264" s="902"/>
      <c r="W264" s="902"/>
      <c r="X264" s="902"/>
      <c r="Y264" s="902"/>
      <c r="Z264" s="902"/>
      <c r="AA264" s="902"/>
    </row>
    <row r="265" spans="1:27">
      <c r="A265" s="259" t="s">
        <v>3662</v>
      </c>
      <c r="B265" s="279" t="s">
        <v>3661</v>
      </c>
      <c r="C265" s="279" t="s">
        <v>577</v>
      </c>
      <c r="D265" s="259" t="s">
        <v>3656</v>
      </c>
      <c r="E265" s="423">
        <v>11</v>
      </c>
      <c r="F265" s="423">
        <v>13.75</v>
      </c>
      <c r="G265" s="423">
        <v>16.989999999999998</v>
      </c>
      <c r="H265" s="422">
        <v>0.2</v>
      </c>
      <c r="I265" s="902"/>
      <c r="J265" s="902"/>
      <c r="K265" s="902"/>
      <c r="L265" s="902"/>
      <c r="M265" s="902"/>
      <c r="N265" s="902"/>
      <c r="O265" s="902"/>
      <c r="P265" s="902"/>
      <c r="Q265" s="902"/>
      <c r="R265" s="902"/>
      <c r="S265" s="902"/>
      <c r="T265" s="902"/>
      <c r="U265" s="902"/>
      <c r="V265" s="902"/>
      <c r="W265" s="902"/>
      <c r="X265" s="902"/>
      <c r="Y265" s="902"/>
      <c r="Z265" s="902"/>
      <c r="AA265" s="902"/>
    </row>
    <row r="266" spans="1:27">
      <c r="A266" s="259" t="s">
        <v>3663</v>
      </c>
      <c r="B266" s="279" t="s">
        <v>3661</v>
      </c>
      <c r="C266" s="279" t="s">
        <v>615</v>
      </c>
      <c r="D266" s="279" t="s">
        <v>3656</v>
      </c>
      <c r="E266" s="423">
        <v>7</v>
      </c>
      <c r="F266" s="423">
        <v>8.75</v>
      </c>
      <c r="G266" s="423">
        <v>10.99</v>
      </c>
      <c r="H266" s="422">
        <v>0.2</v>
      </c>
      <c r="I266" s="902"/>
      <c r="J266" s="902"/>
      <c r="K266" s="902"/>
      <c r="L266" s="902"/>
      <c r="M266" s="902"/>
      <c r="N266" s="902"/>
      <c r="O266" s="902"/>
      <c r="P266" s="902"/>
      <c r="Q266" s="902"/>
      <c r="R266" s="902"/>
      <c r="S266" s="902"/>
      <c r="T266" s="902"/>
      <c r="U266" s="902"/>
      <c r="V266" s="902"/>
      <c r="W266" s="902"/>
      <c r="X266" s="902"/>
      <c r="Y266" s="902"/>
      <c r="Z266" s="902"/>
      <c r="AA266" s="902"/>
    </row>
    <row r="267" spans="1:27">
      <c r="A267" s="259" t="s">
        <v>3664</v>
      </c>
      <c r="B267" s="279" t="s">
        <v>3661</v>
      </c>
      <c r="C267" s="279" t="s">
        <v>623</v>
      </c>
      <c r="D267" s="259" t="s">
        <v>3656</v>
      </c>
      <c r="E267" s="423">
        <v>6</v>
      </c>
      <c r="F267" s="423">
        <v>7.5</v>
      </c>
      <c r="G267" s="423">
        <v>8.99</v>
      </c>
      <c r="H267" s="422">
        <v>0.2</v>
      </c>
      <c r="I267" s="902"/>
      <c r="J267" s="902"/>
      <c r="K267" s="902"/>
      <c r="L267" s="902"/>
      <c r="M267" s="902"/>
      <c r="N267" s="902"/>
      <c r="O267" s="902"/>
      <c r="P267" s="902"/>
      <c r="Q267" s="902"/>
      <c r="R267" s="902"/>
      <c r="S267" s="902"/>
      <c r="T267" s="902"/>
      <c r="U267" s="902"/>
      <c r="V267" s="902"/>
      <c r="W267" s="902"/>
      <c r="X267" s="902"/>
      <c r="Y267" s="902"/>
      <c r="Z267" s="902"/>
      <c r="AA267" s="902"/>
    </row>
    <row r="268" spans="1:27">
      <c r="A268" s="256" t="s">
        <v>3665</v>
      </c>
      <c r="B268" s="560"/>
      <c r="C268" s="560"/>
      <c r="D268" s="560"/>
      <c r="E268" s="257"/>
      <c r="F268" s="257"/>
      <c r="G268" s="257"/>
      <c r="H268" s="257"/>
      <c r="I268" s="902"/>
      <c r="J268" s="902"/>
      <c r="K268" s="902"/>
      <c r="L268" s="902"/>
      <c r="M268" s="902"/>
      <c r="N268" s="902"/>
      <c r="O268" s="902"/>
      <c r="P268" s="902"/>
      <c r="Q268" s="902"/>
      <c r="R268" s="902"/>
      <c r="S268" s="902"/>
      <c r="T268" s="902"/>
      <c r="U268" s="902"/>
      <c r="V268" s="902"/>
      <c r="W268" s="902"/>
      <c r="X268" s="902"/>
      <c r="Y268" s="902"/>
      <c r="Z268" s="902"/>
      <c r="AA268" s="902"/>
    </row>
    <row r="269" spans="1:27">
      <c r="A269" s="260" t="s">
        <v>3666</v>
      </c>
      <c r="B269" s="260" t="s">
        <v>3667</v>
      </c>
      <c r="C269" s="279" t="s">
        <v>577</v>
      </c>
      <c r="D269" s="259" t="s">
        <v>3668</v>
      </c>
      <c r="E269" s="423">
        <v>11</v>
      </c>
      <c r="F269" s="423">
        <v>13.75</v>
      </c>
      <c r="G269" s="423">
        <v>16.989999999999998</v>
      </c>
      <c r="H269" s="422">
        <v>0.2</v>
      </c>
      <c r="I269" s="902"/>
      <c r="J269" s="902"/>
      <c r="K269" s="902"/>
      <c r="L269" s="902"/>
      <c r="M269" s="902"/>
      <c r="N269" s="902"/>
      <c r="O269" s="902"/>
      <c r="P269" s="902"/>
      <c r="Q269" s="902"/>
      <c r="R269" s="902"/>
      <c r="S269" s="902"/>
      <c r="T269" s="902"/>
      <c r="U269" s="902"/>
      <c r="V269" s="902"/>
      <c r="W269" s="902"/>
      <c r="X269" s="902"/>
      <c r="Y269" s="902"/>
      <c r="Z269" s="902"/>
      <c r="AA269" s="902"/>
    </row>
    <row r="270" spans="1:27">
      <c r="A270" s="259" t="s">
        <v>3669</v>
      </c>
      <c r="B270" s="279" t="s">
        <v>3667</v>
      </c>
      <c r="C270" s="279" t="s">
        <v>615</v>
      </c>
      <c r="D270" s="259" t="s">
        <v>3668</v>
      </c>
      <c r="E270" s="423">
        <v>7</v>
      </c>
      <c r="F270" s="423">
        <v>8.75</v>
      </c>
      <c r="G270" s="423">
        <v>10.99</v>
      </c>
      <c r="H270" s="422">
        <v>0.2</v>
      </c>
      <c r="I270" s="902"/>
      <c r="J270" s="902"/>
      <c r="K270" s="902"/>
      <c r="L270" s="902"/>
      <c r="M270" s="902"/>
      <c r="N270" s="902"/>
      <c r="O270" s="902"/>
      <c r="P270" s="902"/>
      <c r="Q270" s="902"/>
      <c r="R270" s="902"/>
      <c r="S270" s="902"/>
      <c r="T270" s="902"/>
      <c r="U270" s="902"/>
      <c r="V270" s="902"/>
      <c r="W270" s="902"/>
      <c r="X270" s="902"/>
      <c r="Y270" s="902"/>
      <c r="Z270" s="902"/>
      <c r="AA270" s="902"/>
    </row>
    <row r="271" spans="1:27">
      <c r="A271" s="259" t="s">
        <v>3670</v>
      </c>
      <c r="B271" s="279" t="s">
        <v>3667</v>
      </c>
      <c r="C271" s="279" t="s">
        <v>623</v>
      </c>
      <c r="D271" s="259" t="s">
        <v>3668</v>
      </c>
      <c r="E271" s="423">
        <v>6</v>
      </c>
      <c r="F271" s="423">
        <v>7.5</v>
      </c>
      <c r="G271" s="423">
        <v>8.99</v>
      </c>
      <c r="H271" s="422">
        <v>0.2</v>
      </c>
      <c r="I271" s="902"/>
      <c r="J271" s="902"/>
      <c r="K271" s="902"/>
      <c r="L271" s="902"/>
      <c r="M271" s="902"/>
      <c r="N271" s="902"/>
      <c r="O271" s="902"/>
      <c r="P271" s="902"/>
      <c r="Q271" s="902"/>
      <c r="R271" s="902"/>
      <c r="S271" s="902"/>
      <c r="T271" s="902"/>
      <c r="U271" s="902"/>
      <c r="V271" s="902"/>
      <c r="W271" s="902"/>
      <c r="X271" s="902"/>
      <c r="Y271" s="902"/>
      <c r="Z271" s="902"/>
      <c r="AA271" s="902"/>
    </row>
    <row r="272" spans="1:27">
      <c r="A272" s="278" t="s">
        <v>3671</v>
      </c>
      <c r="B272" s="278" t="s">
        <v>3672</v>
      </c>
      <c r="C272" s="278" t="s">
        <v>579</v>
      </c>
      <c r="D272" s="262" t="s">
        <v>3668</v>
      </c>
      <c r="E272" s="423">
        <v>21</v>
      </c>
      <c r="F272" s="423">
        <v>26.25</v>
      </c>
      <c r="G272" s="423">
        <v>31.99</v>
      </c>
      <c r="H272" s="422">
        <v>0.2</v>
      </c>
      <c r="I272" s="902"/>
      <c r="J272" s="902"/>
      <c r="K272" s="902"/>
      <c r="L272" s="902"/>
      <c r="M272" s="902"/>
      <c r="N272" s="902"/>
      <c r="O272" s="902"/>
      <c r="P272" s="902"/>
      <c r="Q272" s="902"/>
      <c r="R272" s="902"/>
      <c r="S272" s="902"/>
      <c r="T272" s="902"/>
      <c r="U272" s="902"/>
      <c r="V272" s="902"/>
      <c r="W272" s="902"/>
      <c r="X272" s="902"/>
      <c r="Y272" s="902"/>
      <c r="Z272" s="902"/>
      <c r="AA272" s="902"/>
    </row>
    <row r="273" spans="1:27">
      <c r="A273" s="278" t="s">
        <v>3673</v>
      </c>
      <c r="B273" s="278" t="s">
        <v>3672</v>
      </c>
      <c r="C273" s="278" t="s">
        <v>577</v>
      </c>
      <c r="D273" s="262" t="s">
        <v>3668</v>
      </c>
      <c r="E273" s="423">
        <v>12</v>
      </c>
      <c r="F273" s="423">
        <v>15</v>
      </c>
      <c r="G273" s="423">
        <v>17.989999999999998</v>
      </c>
      <c r="H273" s="422">
        <v>0.2</v>
      </c>
      <c r="I273" s="902"/>
      <c r="J273" s="902"/>
      <c r="K273" s="902"/>
      <c r="L273" s="902"/>
      <c r="M273" s="902"/>
      <c r="N273" s="902"/>
      <c r="O273" s="902"/>
      <c r="P273" s="902"/>
      <c r="Q273" s="902"/>
      <c r="R273" s="902"/>
      <c r="S273" s="902"/>
      <c r="T273" s="902"/>
      <c r="U273" s="902"/>
      <c r="V273" s="902"/>
      <c r="W273" s="902"/>
      <c r="X273" s="902"/>
      <c r="Y273" s="902"/>
      <c r="Z273" s="902"/>
      <c r="AA273" s="902"/>
    </row>
    <row r="274" spans="1:27">
      <c r="A274" s="261" t="s">
        <v>3674</v>
      </c>
      <c r="B274" s="278" t="s">
        <v>3672</v>
      </c>
      <c r="C274" s="278" t="s">
        <v>615</v>
      </c>
      <c r="D274" s="262" t="s">
        <v>3668</v>
      </c>
      <c r="E274" s="423">
        <v>8</v>
      </c>
      <c r="F274" s="423">
        <v>10</v>
      </c>
      <c r="G274" s="423">
        <v>11.99</v>
      </c>
      <c r="H274" s="422">
        <v>0.2</v>
      </c>
      <c r="I274" s="902"/>
      <c r="J274" s="902"/>
      <c r="K274" s="902"/>
      <c r="L274" s="902"/>
      <c r="M274" s="902"/>
      <c r="N274" s="902"/>
      <c r="O274" s="902"/>
      <c r="P274" s="902"/>
      <c r="Q274" s="902"/>
      <c r="R274" s="902"/>
      <c r="S274" s="902"/>
      <c r="T274" s="902"/>
      <c r="U274" s="902"/>
      <c r="V274" s="902"/>
      <c r="W274" s="902"/>
      <c r="X274" s="902"/>
      <c r="Y274" s="902"/>
      <c r="Z274" s="902"/>
      <c r="AA274" s="902"/>
    </row>
    <row r="275" spans="1:27">
      <c r="A275" s="261" t="s">
        <v>3675</v>
      </c>
      <c r="B275" s="278" t="s">
        <v>3672</v>
      </c>
      <c r="C275" s="278" t="s">
        <v>623</v>
      </c>
      <c r="D275" s="262" t="s">
        <v>3668</v>
      </c>
      <c r="E275" s="423">
        <v>6</v>
      </c>
      <c r="F275" s="423">
        <v>7.5</v>
      </c>
      <c r="G275" s="423">
        <v>8.99</v>
      </c>
      <c r="H275" s="422">
        <v>0.2</v>
      </c>
      <c r="I275" s="902"/>
      <c r="J275" s="902"/>
      <c r="K275" s="902"/>
      <c r="L275" s="902"/>
      <c r="M275" s="902"/>
      <c r="N275" s="902"/>
      <c r="O275" s="902"/>
      <c r="P275" s="902"/>
      <c r="Q275" s="902"/>
      <c r="R275" s="902"/>
      <c r="S275" s="902"/>
      <c r="T275" s="902"/>
      <c r="U275" s="902"/>
      <c r="V275" s="902"/>
      <c r="W275" s="902"/>
      <c r="X275" s="902"/>
      <c r="Y275" s="902"/>
      <c r="Z275" s="902"/>
      <c r="AA275" s="902"/>
    </row>
    <row r="276" spans="1:27">
      <c r="A276" s="279" t="s">
        <v>3676</v>
      </c>
      <c r="B276" s="279" t="s">
        <v>3677</v>
      </c>
      <c r="C276" s="279" t="s">
        <v>579</v>
      </c>
      <c r="D276" s="259" t="s">
        <v>3668</v>
      </c>
      <c r="E276" s="423">
        <v>16</v>
      </c>
      <c r="F276" s="423">
        <v>20</v>
      </c>
      <c r="G276" s="423">
        <v>23.99</v>
      </c>
      <c r="H276" s="422">
        <v>0.2</v>
      </c>
      <c r="I276" s="902"/>
      <c r="J276" s="902"/>
      <c r="K276" s="902"/>
      <c r="L276" s="902"/>
      <c r="M276" s="902"/>
      <c r="N276" s="902"/>
      <c r="O276" s="902"/>
      <c r="P276" s="902"/>
      <c r="Q276" s="902"/>
      <c r="R276" s="902"/>
      <c r="S276" s="902"/>
      <c r="T276" s="902"/>
      <c r="U276" s="902"/>
      <c r="V276" s="902"/>
      <c r="W276" s="902"/>
      <c r="X276" s="902"/>
      <c r="Y276" s="902"/>
      <c r="Z276" s="902"/>
      <c r="AA276" s="902"/>
    </row>
    <row r="277" spans="1:27">
      <c r="A277" s="279" t="s">
        <v>3678</v>
      </c>
      <c r="B277" s="279" t="s">
        <v>3677</v>
      </c>
      <c r="C277" s="279" t="s">
        <v>577</v>
      </c>
      <c r="D277" s="259" t="s">
        <v>3668</v>
      </c>
      <c r="E277" s="423">
        <v>10</v>
      </c>
      <c r="F277" s="423">
        <v>12.5</v>
      </c>
      <c r="G277" s="423">
        <v>14.99</v>
      </c>
      <c r="H277" s="422">
        <v>0.2</v>
      </c>
      <c r="I277" s="902"/>
      <c r="J277" s="902"/>
      <c r="K277" s="902"/>
      <c r="L277" s="902"/>
      <c r="M277" s="902"/>
      <c r="N277" s="902"/>
      <c r="O277" s="902"/>
      <c r="P277" s="902"/>
      <c r="Q277" s="902"/>
      <c r="R277" s="902"/>
      <c r="S277" s="902"/>
      <c r="T277" s="902"/>
      <c r="U277" s="902"/>
      <c r="V277" s="902"/>
      <c r="W277" s="902"/>
      <c r="X277" s="902"/>
      <c r="Y277" s="902"/>
      <c r="Z277" s="902"/>
      <c r="AA277" s="902"/>
    </row>
    <row r="278" spans="1:27">
      <c r="A278" s="260" t="s">
        <v>3679</v>
      </c>
      <c r="B278" s="279" t="s">
        <v>3677</v>
      </c>
      <c r="C278" s="279" t="s">
        <v>615</v>
      </c>
      <c r="D278" s="259" t="s">
        <v>3668</v>
      </c>
      <c r="E278" s="423">
        <v>7</v>
      </c>
      <c r="F278" s="423">
        <v>8.75</v>
      </c>
      <c r="G278" s="423">
        <v>10.99</v>
      </c>
      <c r="H278" s="422">
        <v>0.2</v>
      </c>
      <c r="I278" s="902"/>
      <c r="J278" s="902"/>
      <c r="K278" s="902"/>
      <c r="L278" s="902"/>
      <c r="M278" s="902"/>
      <c r="N278" s="902"/>
      <c r="O278" s="902"/>
      <c r="P278" s="902"/>
      <c r="Q278" s="902"/>
      <c r="R278" s="902"/>
      <c r="S278" s="902"/>
      <c r="T278" s="902"/>
      <c r="U278" s="902"/>
      <c r="V278" s="902"/>
      <c r="W278" s="902"/>
      <c r="X278" s="902"/>
      <c r="Y278" s="902"/>
      <c r="Z278" s="902"/>
      <c r="AA278" s="902"/>
    </row>
    <row r="279" spans="1:27">
      <c r="A279" s="260" t="s">
        <v>3680</v>
      </c>
      <c r="B279" s="279" t="s">
        <v>3677</v>
      </c>
      <c r="C279" s="279" t="s">
        <v>623</v>
      </c>
      <c r="D279" s="259" t="s">
        <v>3668</v>
      </c>
      <c r="E279" s="423">
        <v>6</v>
      </c>
      <c r="F279" s="423">
        <v>7.5</v>
      </c>
      <c r="G279" s="423">
        <v>8.99</v>
      </c>
      <c r="H279" s="422">
        <v>0.2</v>
      </c>
      <c r="I279" s="902"/>
      <c r="J279" s="902"/>
      <c r="K279" s="902"/>
      <c r="L279" s="902"/>
      <c r="M279" s="902"/>
      <c r="N279" s="902"/>
      <c r="O279" s="902"/>
      <c r="P279" s="902"/>
      <c r="Q279" s="902"/>
      <c r="R279" s="902"/>
      <c r="S279" s="902"/>
      <c r="T279" s="902"/>
      <c r="U279" s="902"/>
      <c r="V279" s="902"/>
      <c r="W279" s="902"/>
      <c r="X279" s="902"/>
      <c r="Y279" s="902"/>
      <c r="Z279" s="902"/>
      <c r="AA279" s="902"/>
    </row>
    <row r="280" spans="1:27">
      <c r="A280" s="256" t="s">
        <v>3681</v>
      </c>
      <c r="B280" s="560"/>
      <c r="C280" s="560"/>
      <c r="D280" s="560"/>
      <c r="E280" s="280"/>
      <c r="F280" s="280"/>
      <c r="G280" s="280"/>
      <c r="H280" s="280"/>
      <c r="I280" s="902"/>
      <c r="J280" s="902"/>
      <c r="K280" s="902"/>
      <c r="L280" s="902"/>
      <c r="M280" s="902"/>
      <c r="N280" s="902"/>
      <c r="O280" s="902"/>
      <c r="P280" s="902"/>
      <c r="Q280" s="902"/>
      <c r="R280" s="902"/>
      <c r="S280" s="902"/>
      <c r="T280" s="902"/>
      <c r="U280" s="902"/>
      <c r="V280" s="902"/>
      <c r="W280" s="902"/>
      <c r="X280" s="902"/>
      <c r="Y280" s="902"/>
      <c r="Z280" s="902"/>
      <c r="AA280" s="902"/>
    </row>
    <row r="281" spans="1:27">
      <c r="A281" s="265" t="s">
        <v>3682</v>
      </c>
      <c r="B281" s="552" t="s">
        <v>3683</v>
      </c>
      <c r="C281" s="279" t="s">
        <v>520</v>
      </c>
      <c r="D281" s="259" t="s">
        <v>3684</v>
      </c>
      <c r="E281" s="423">
        <v>42</v>
      </c>
      <c r="F281" s="423">
        <v>52.5</v>
      </c>
      <c r="G281" s="423">
        <v>62.99</v>
      </c>
      <c r="H281" s="422">
        <v>0.2</v>
      </c>
      <c r="I281" s="902"/>
      <c r="J281" s="902"/>
      <c r="K281" s="902"/>
      <c r="L281" s="902"/>
      <c r="M281" s="902"/>
      <c r="N281" s="902"/>
      <c r="O281" s="902"/>
      <c r="P281" s="902"/>
      <c r="Q281" s="902"/>
      <c r="R281" s="902"/>
      <c r="S281" s="902"/>
      <c r="T281" s="902"/>
      <c r="U281" s="902"/>
      <c r="V281" s="902"/>
      <c r="W281" s="902"/>
      <c r="X281" s="902"/>
      <c r="Y281" s="902"/>
      <c r="Z281" s="902"/>
      <c r="AA281" s="902"/>
    </row>
    <row r="282" spans="1:27">
      <c r="A282" s="265" t="s">
        <v>3685</v>
      </c>
      <c r="B282" s="552" t="s">
        <v>3683</v>
      </c>
      <c r="C282" s="279" t="s">
        <v>579</v>
      </c>
      <c r="D282" s="259" t="s">
        <v>3684</v>
      </c>
      <c r="E282" s="423">
        <v>22</v>
      </c>
      <c r="F282" s="423">
        <v>27.5</v>
      </c>
      <c r="G282" s="423">
        <v>32.99</v>
      </c>
      <c r="H282" s="422">
        <v>0.2</v>
      </c>
      <c r="I282" s="902"/>
      <c r="J282" s="902"/>
      <c r="K282" s="902"/>
      <c r="L282" s="902"/>
      <c r="M282" s="902"/>
      <c r="N282" s="902"/>
      <c r="O282" s="902"/>
      <c r="P282" s="902"/>
      <c r="Q282" s="902"/>
      <c r="R282" s="902"/>
      <c r="S282" s="902"/>
      <c r="T282" s="902"/>
      <c r="U282" s="902"/>
      <c r="V282" s="902"/>
      <c r="W282" s="902"/>
      <c r="X282" s="902"/>
      <c r="Y282" s="902"/>
      <c r="Z282" s="902"/>
      <c r="AA282" s="902"/>
    </row>
    <row r="283" spans="1:27">
      <c r="A283" s="265" t="s">
        <v>3686</v>
      </c>
      <c r="B283" s="552" t="s">
        <v>3687</v>
      </c>
      <c r="C283" s="279" t="s">
        <v>577</v>
      </c>
      <c r="D283" s="259" t="s">
        <v>3684</v>
      </c>
      <c r="E283" s="423">
        <v>14</v>
      </c>
      <c r="F283" s="423">
        <v>17.5</v>
      </c>
      <c r="G283" s="423">
        <v>20.99</v>
      </c>
      <c r="H283" s="422">
        <v>0.2</v>
      </c>
      <c r="I283" s="902"/>
      <c r="J283" s="902"/>
      <c r="K283" s="902"/>
      <c r="L283" s="902"/>
      <c r="M283" s="902"/>
      <c r="N283" s="902"/>
      <c r="O283" s="902"/>
      <c r="P283" s="902"/>
      <c r="Q283" s="902"/>
      <c r="R283" s="902"/>
      <c r="S283" s="902"/>
      <c r="T283" s="902"/>
      <c r="U283" s="902"/>
      <c r="V283" s="902"/>
      <c r="W283" s="902"/>
      <c r="X283" s="902"/>
      <c r="Y283" s="902"/>
      <c r="Z283" s="902"/>
      <c r="AA283" s="902"/>
    </row>
    <row r="284" spans="1:27">
      <c r="A284" s="281" t="s">
        <v>3688</v>
      </c>
      <c r="B284" s="260" t="s">
        <v>3689</v>
      </c>
      <c r="C284" s="260" t="s">
        <v>571</v>
      </c>
      <c r="D284" s="281" t="s">
        <v>3690</v>
      </c>
      <c r="E284" s="423">
        <v>83</v>
      </c>
      <c r="F284" s="423">
        <v>103.75</v>
      </c>
      <c r="G284" s="423">
        <v>123.99</v>
      </c>
      <c r="H284" s="422">
        <v>0.2</v>
      </c>
      <c r="I284" s="902"/>
      <c r="J284" s="902"/>
      <c r="K284" s="902"/>
      <c r="L284" s="902"/>
      <c r="M284" s="902"/>
      <c r="N284" s="902"/>
      <c r="O284" s="902"/>
      <c r="P284" s="902"/>
      <c r="Q284" s="902"/>
      <c r="R284" s="902"/>
      <c r="S284" s="902"/>
      <c r="T284" s="902"/>
      <c r="U284" s="902"/>
      <c r="V284" s="902"/>
      <c r="W284" s="902"/>
      <c r="X284" s="902"/>
      <c r="Y284" s="902"/>
      <c r="Z284" s="902"/>
      <c r="AA284" s="902"/>
    </row>
    <row r="285" spans="1:27">
      <c r="A285" s="281" t="s">
        <v>3691</v>
      </c>
      <c r="B285" s="260" t="s">
        <v>3689</v>
      </c>
      <c r="C285" s="260" t="s">
        <v>520</v>
      </c>
      <c r="D285" s="281" t="s">
        <v>3692</v>
      </c>
      <c r="E285" s="423">
        <v>38</v>
      </c>
      <c r="F285" s="423">
        <v>47.5</v>
      </c>
      <c r="G285" s="423">
        <v>56.99</v>
      </c>
      <c r="H285" s="422">
        <v>0.2</v>
      </c>
      <c r="I285" s="902"/>
      <c r="J285" s="902"/>
      <c r="K285" s="902"/>
      <c r="L285" s="902"/>
      <c r="M285" s="902"/>
      <c r="N285" s="902"/>
      <c r="O285" s="902"/>
      <c r="P285" s="902"/>
      <c r="Q285" s="902"/>
      <c r="R285" s="902"/>
      <c r="S285" s="902"/>
      <c r="T285" s="902"/>
      <c r="U285" s="902"/>
      <c r="V285" s="902"/>
      <c r="W285" s="902"/>
      <c r="X285" s="902"/>
      <c r="Y285" s="902"/>
      <c r="Z285" s="902"/>
      <c r="AA285" s="902"/>
    </row>
    <row r="286" spans="1:27">
      <c r="A286" s="281" t="s">
        <v>3693</v>
      </c>
      <c r="B286" s="260" t="s">
        <v>3689</v>
      </c>
      <c r="C286" s="260" t="s">
        <v>3694</v>
      </c>
      <c r="D286" s="281" t="s">
        <v>3692</v>
      </c>
      <c r="E286" s="423">
        <v>18</v>
      </c>
      <c r="F286" s="423">
        <v>22.5</v>
      </c>
      <c r="G286" s="423">
        <v>26.99</v>
      </c>
      <c r="H286" s="422">
        <v>0.2</v>
      </c>
      <c r="I286" s="902"/>
      <c r="J286" s="902"/>
      <c r="K286" s="902"/>
      <c r="L286" s="902"/>
      <c r="M286" s="902"/>
      <c r="N286" s="902"/>
      <c r="O286" s="902"/>
      <c r="P286" s="902"/>
      <c r="Q286" s="902"/>
      <c r="R286" s="902"/>
      <c r="S286" s="902"/>
      <c r="T286" s="902"/>
      <c r="U286" s="902"/>
      <c r="V286" s="902"/>
      <c r="W286" s="902"/>
      <c r="X286" s="902"/>
      <c r="Y286" s="902"/>
      <c r="Z286" s="902"/>
      <c r="AA286" s="902"/>
    </row>
    <row r="287" spans="1:27">
      <c r="A287" s="282" t="s">
        <v>3695</v>
      </c>
      <c r="B287" s="556" t="s">
        <v>3696</v>
      </c>
      <c r="C287" s="260" t="s">
        <v>577</v>
      </c>
      <c r="D287" s="281" t="s">
        <v>3697</v>
      </c>
      <c r="E287" s="423">
        <v>11</v>
      </c>
      <c r="F287" s="423">
        <v>13.75</v>
      </c>
      <c r="G287" s="423">
        <v>16.989999999999998</v>
      </c>
      <c r="H287" s="422">
        <v>0.2</v>
      </c>
      <c r="I287" s="902"/>
      <c r="J287" s="902"/>
      <c r="K287" s="902"/>
      <c r="L287" s="902"/>
      <c r="M287" s="902"/>
      <c r="N287" s="902"/>
      <c r="O287" s="902"/>
      <c r="P287" s="902"/>
      <c r="Q287" s="902"/>
      <c r="R287" s="902"/>
      <c r="S287" s="902"/>
      <c r="T287" s="902"/>
      <c r="U287" s="902"/>
      <c r="V287" s="902"/>
      <c r="W287" s="902"/>
      <c r="X287" s="902"/>
      <c r="Y287" s="902"/>
      <c r="Z287" s="902"/>
      <c r="AA287" s="902"/>
    </row>
    <row r="288" spans="1:27">
      <c r="A288" s="282" t="s">
        <v>3698</v>
      </c>
      <c r="B288" s="556" t="s">
        <v>3696</v>
      </c>
      <c r="C288" s="260" t="s">
        <v>615</v>
      </c>
      <c r="D288" s="281" t="s">
        <v>3697</v>
      </c>
      <c r="E288" s="423">
        <v>7</v>
      </c>
      <c r="F288" s="423">
        <v>8.75</v>
      </c>
      <c r="G288" s="423">
        <v>10.99</v>
      </c>
      <c r="H288" s="422">
        <v>0.2</v>
      </c>
      <c r="I288" s="902"/>
      <c r="J288" s="902"/>
      <c r="K288" s="902"/>
      <c r="L288" s="902"/>
      <c r="M288" s="902"/>
      <c r="N288" s="902"/>
      <c r="O288" s="902"/>
      <c r="P288" s="902"/>
      <c r="Q288" s="902"/>
      <c r="R288" s="902"/>
      <c r="S288" s="902"/>
      <c r="T288" s="902"/>
      <c r="U288" s="902"/>
      <c r="V288" s="902"/>
      <c r="W288" s="902"/>
      <c r="X288" s="902"/>
      <c r="Y288" s="902"/>
      <c r="Z288" s="902"/>
      <c r="AA288" s="902"/>
    </row>
    <row r="289" spans="1:27">
      <c r="A289" s="282" t="s">
        <v>3699</v>
      </c>
      <c r="B289" s="556" t="s">
        <v>3696</v>
      </c>
      <c r="C289" s="260" t="s">
        <v>623</v>
      </c>
      <c r="D289" s="281" t="s">
        <v>3697</v>
      </c>
      <c r="E289" s="423">
        <v>6</v>
      </c>
      <c r="F289" s="423">
        <v>7.5</v>
      </c>
      <c r="G289" s="423">
        <v>8.99</v>
      </c>
      <c r="H289" s="422">
        <v>0.2</v>
      </c>
      <c r="I289" s="902"/>
      <c r="J289" s="902"/>
      <c r="K289" s="902"/>
      <c r="L289" s="902"/>
      <c r="M289" s="902"/>
      <c r="N289" s="902"/>
      <c r="O289" s="902"/>
      <c r="P289" s="902"/>
      <c r="Q289" s="902"/>
      <c r="R289" s="902"/>
      <c r="S289" s="902"/>
      <c r="T289" s="902"/>
      <c r="U289" s="902"/>
      <c r="V289" s="902"/>
      <c r="W289" s="902"/>
      <c r="X289" s="902"/>
      <c r="Y289" s="902"/>
      <c r="Z289" s="902"/>
      <c r="AA289" s="902"/>
    </row>
    <row r="290" spans="1:27">
      <c r="A290" s="256" t="s">
        <v>3700</v>
      </c>
      <c r="B290" s="560"/>
      <c r="C290" s="560"/>
      <c r="D290" s="560"/>
      <c r="E290" s="280"/>
      <c r="F290" s="280"/>
      <c r="G290" s="280"/>
      <c r="H290" s="280"/>
      <c r="I290" s="902"/>
      <c r="J290" s="902"/>
      <c r="K290" s="902"/>
      <c r="L290" s="902"/>
      <c r="M290" s="902"/>
      <c r="N290" s="902"/>
      <c r="O290" s="902"/>
      <c r="P290" s="902"/>
      <c r="Q290" s="902"/>
      <c r="R290" s="902"/>
      <c r="S290" s="902"/>
      <c r="T290" s="902"/>
      <c r="U290" s="902"/>
      <c r="V290" s="902"/>
      <c r="W290" s="902"/>
      <c r="X290" s="902"/>
      <c r="Y290" s="902"/>
      <c r="Z290" s="902"/>
      <c r="AA290" s="902"/>
    </row>
    <row r="291" spans="1:27" ht="22.5">
      <c r="A291" s="283" t="s">
        <v>3701</v>
      </c>
      <c r="B291" s="283" t="s">
        <v>3702</v>
      </c>
      <c r="C291" s="283" t="s">
        <v>579</v>
      </c>
      <c r="D291" s="283" t="s">
        <v>3703</v>
      </c>
      <c r="E291" s="423">
        <v>33</v>
      </c>
      <c r="F291" s="423">
        <v>41.25</v>
      </c>
      <c r="G291" s="423">
        <v>49.99</v>
      </c>
      <c r="H291" s="422">
        <v>0.2</v>
      </c>
      <c r="I291" s="902"/>
      <c r="J291" s="902"/>
      <c r="K291" s="902"/>
      <c r="L291" s="902"/>
      <c r="M291" s="902"/>
      <c r="N291" s="902"/>
      <c r="O291" s="902"/>
      <c r="P291" s="902"/>
      <c r="Q291" s="902"/>
      <c r="R291" s="902"/>
      <c r="S291" s="902"/>
      <c r="T291" s="902"/>
      <c r="U291" s="902"/>
      <c r="V291" s="902"/>
      <c r="W291" s="902"/>
      <c r="X291" s="902"/>
      <c r="Y291" s="902"/>
      <c r="Z291" s="902"/>
      <c r="AA291" s="902"/>
    </row>
    <row r="292" spans="1:27" ht="22.5">
      <c r="A292" s="283" t="s">
        <v>3704</v>
      </c>
      <c r="B292" s="283" t="s">
        <v>3702</v>
      </c>
      <c r="C292" s="283" t="s">
        <v>577</v>
      </c>
      <c r="D292" s="283" t="s">
        <v>3703</v>
      </c>
      <c r="E292" s="423">
        <v>21</v>
      </c>
      <c r="F292" s="423">
        <v>26.25</v>
      </c>
      <c r="G292" s="423">
        <v>31.99</v>
      </c>
      <c r="H292" s="422">
        <v>0.2</v>
      </c>
      <c r="I292" s="902"/>
      <c r="J292" s="902"/>
      <c r="K292" s="902"/>
      <c r="L292" s="902"/>
      <c r="M292" s="902"/>
      <c r="N292" s="902"/>
      <c r="O292" s="902"/>
      <c r="P292" s="902"/>
      <c r="Q292" s="902"/>
      <c r="R292" s="902"/>
      <c r="S292" s="902"/>
      <c r="T292" s="902"/>
      <c r="U292" s="902"/>
      <c r="V292" s="902"/>
      <c r="W292" s="902"/>
      <c r="X292" s="902"/>
      <c r="Y292" s="902"/>
      <c r="Z292" s="902"/>
      <c r="AA292" s="902"/>
    </row>
    <row r="293" spans="1:27" ht="22.5">
      <c r="A293" s="283" t="s">
        <v>3705</v>
      </c>
      <c r="B293" s="283" t="s">
        <v>3702</v>
      </c>
      <c r="C293" s="283" t="s">
        <v>615</v>
      </c>
      <c r="D293" s="283" t="s">
        <v>3703</v>
      </c>
      <c r="E293" s="423">
        <v>11</v>
      </c>
      <c r="F293" s="423">
        <v>13.75</v>
      </c>
      <c r="G293" s="423">
        <v>16.989999999999998</v>
      </c>
      <c r="H293" s="422">
        <v>0.2</v>
      </c>
      <c r="I293" s="902"/>
      <c r="J293" s="902"/>
      <c r="K293" s="902"/>
      <c r="L293" s="902"/>
      <c r="M293" s="902"/>
      <c r="N293" s="902"/>
      <c r="O293" s="902"/>
      <c r="P293" s="902"/>
      <c r="Q293" s="902"/>
      <c r="R293" s="902"/>
      <c r="S293" s="902"/>
      <c r="T293" s="902"/>
      <c r="U293" s="902"/>
      <c r="V293" s="902"/>
      <c r="W293" s="902"/>
      <c r="X293" s="902"/>
      <c r="Y293" s="902"/>
      <c r="Z293" s="902"/>
      <c r="AA293" s="902"/>
    </row>
    <row r="294" spans="1:27" ht="22.5">
      <c r="A294" s="283" t="s">
        <v>3706</v>
      </c>
      <c r="B294" s="283" t="s">
        <v>3707</v>
      </c>
      <c r="C294" s="283" t="s">
        <v>579</v>
      </c>
      <c r="D294" s="283" t="s">
        <v>3708</v>
      </c>
      <c r="E294" s="423">
        <v>21</v>
      </c>
      <c r="F294" s="423">
        <v>26.25</v>
      </c>
      <c r="G294" s="423">
        <v>31.99</v>
      </c>
      <c r="H294" s="422">
        <v>0.2</v>
      </c>
      <c r="I294" s="902"/>
      <c r="J294" s="902"/>
      <c r="K294" s="902"/>
      <c r="L294" s="902"/>
      <c r="M294" s="902"/>
      <c r="N294" s="902"/>
      <c r="O294" s="902"/>
      <c r="P294" s="902"/>
      <c r="Q294" s="902"/>
      <c r="R294" s="902"/>
      <c r="S294" s="902"/>
      <c r="T294" s="902"/>
      <c r="U294" s="902"/>
      <c r="V294" s="902"/>
      <c r="W294" s="902"/>
      <c r="X294" s="902"/>
      <c r="Y294" s="902"/>
      <c r="Z294" s="902"/>
      <c r="AA294" s="902"/>
    </row>
    <row r="295" spans="1:27" ht="22.5">
      <c r="A295" s="283" t="s">
        <v>3709</v>
      </c>
      <c r="B295" s="283" t="s">
        <v>3710</v>
      </c>
      <c r="C295" s="283" t="s">
        <v>577</v>
      </c>
      <c r="D295" s="283" t="s">
        <v>3708</v>
      </c>
      <c r="E295" s="423">
        <v>12</v>
      </c>
      <c r="F295" s="423">
        <v>15</v>
      </c>
      <c r="G295" s="423">
        <v>17.989999999999998</v>
      </c>
      <c r="H295" s="422">
        <v>0.2</v>
      </c>
      <c r="I295" s="902"/>
      <c r="J295" s="902"/>
      <c r="K295" s="902"/>
      <c r="L295" s="902"/>
      <c r="M295" s="902"/>
      <c r="N295" s="902"/>
      <c r="O295" s="902"/>
      <c r="P295" s="902"/>
      <c r="Q295" s="902"/>
      <c r="R295" s="902"/>
      <c r="S295" s="902"/>
      <c r="T295" s="902"/>
      <c r="U295" s="902"/>
      <c r="V295" s="902"/>
      <c r="W295" s="902"/>
      <c r="X295" s="902"/>
      <c r="Y295" s="902"/>
      <c r="Z295" s="902"/>
      <c r="AA295" s="902"/>
    </row>
    <row r="296" spans="1:27">
      <c r="A296" s="283" t="s">
        <v>3711</v>
      </c>
      <c r="B296" s="283" t="s">
        <v>3712</v>
      </c>
      <c r="C296" s="283" t="s">
        <v>520</v>
      </c>
      <c r="D296" s="283" t="s">
        <v>3708</v>
      </c>
      <c r="E296" s="423">
        <v>45</v>
      </c>
      <c r="F296" s="423">
        <v>56.25</v>
      </c>
      <c r="G296" s="423">
        <v>66.989999999999995</v>
      </c>
      <c r="H296" s="422">
        <v>0.2</v>
      </c>
      <c r="I296" s="902"/>
      <c r="J296" s="902"/>
      <c r="K296" s="902"/>
      <c r="L296" s="902"/>
      <c r="M296" s="902"/>
      <c r="N296" s="902"/>
      <c r="O296" s="902"/>
      <c r="P296" s="902"/>
      <c r="Q296" s="902"/>
      <c r="R296" s="902"/>
      <c r="S296" s="902"/>
      <c r="T296" s="902"/>
      <c r="U296" s="902"/>
      <c r="V296" s="902"/>
      <c r="W296" s="902"/>
      <c r="X296" s="902"/>
      <c r="Y296" s="902"/>
      <c r="Z296" s="902"/>
      <c r="AA296" s="902"/>
    </row>
    <row r="297" spans="1:27">
      <c r="A297" s="283" t="s">
        <v>3713</v>
      </c>
      <c r="B297" s="283" t="s">
        <v>3712</v>
      </c>
      <c r="C297" s="283" t="s">
        <v>579</v>
      </c>
      <c r="D297" s="283" t="s">
        <v>3708</v>
      </c>
      <c r="E297" s="423">
        <v>18</v>
      </c>
      <c r="F297" s="423">
        <v>22.5</v>
      </c>
      <c r="G297" s="423">
        <v>26.99</v>
      </c>
      <c r="H297" s="422">
        <v>0.2</v>
      </c>
      <c r="I297" s="902"/>
      <c r="J297" s="902"/>
      <c r="K297" s="902"/>
      <c r="L297" s="902"/>
      <c r="M297" s="902"/>
      <c r="N297" s="902"/>
      <c r="O297" s="902"/>
      <c r="P297" s="902"/>
      <c r="Q297" s="902"/>
      <c r="R297" s="902"/>
      <c r="S297" s="902"/>
      <c r="T297" s="902"/>
      <c r="U297" s="902"/>
      <c r="V297" s="902"/>
      <c r="W297" s="902"/>
      <c r="X297" s="902"/>
      <c r="Y297" s="902"/>
      <c r="Z297" s="902"/>
      <c r="AA297" s="902"/>
    </row>
    <row r="298" spans="1:27">
      <c r="A298" s="283" t="s">
        <v>3714</v>
      </c>
      <c r="B298" s="283" t="s">
        <v>3715</v>
      </c>
      <c r="C298" s="283" t="s">
        <v>577</v>
      </c>
      <c r="D298" s="283" t="s">
        <v>3708</v>
      </c>
      <c r="E298" s="423">
        <v>11</v>
      </c>
      <c r="F298" s="423">
        <v>13.75</v>
      </c>
      <c r="G298" s="423">
        <v>16.989999999999998</v>
      </c>
      <c r="H298" s="422">
        <v>0.2</v>
      </c>
      <c r="I298" s="902"/>
      <c r="J298" s="902"/>
      <c r="K298" s="902"/>
      <c r="L298" s="902"/>
      <c r="M298" s="902"/>
      <c r="N298" s="902"/>
      <c r="O298" s="902"/>
      <c r="P298" s="902"/>
      <c r="Q298" s="902"/>
      <c r="R298" s="902"/>
      <c r="S298" s="902"/>
      <c r="T298" s="902"/>
      <c r="U298" s="902"/>
      <c r="V298" s="902"/>
      <c r="W298" s="902"/>
      <c r="X298" s="902"/>
      <c r="Y298" s="902"/>
      <c r="Z298" s="902"/>
      <c r="AA298" s="902"/>
    </row>
    <row r="299" spans="1:27">
      <c r="A299" s="283" t="s">
        <v>3716</v>
      </c>
      <c r="B299" s="283" t="s">
        <v>3715</v>
      </c>
      <c r="C299" s="283" t="s">
        <v>615</v>
      </c>
      <c r="D299" s="283" t="s">
        <v>3708</v>
      </c>
      <c r="E299" s="423">
        <v>7</v>
      </c>
      <c r="F299" s="423">
        <v>8.75</v>
      </c>
      <c r="G299" s="423">
        <v>10.99</v>
      </c>
      <c r="H299" s="422">
        <v>0.2</v>
      </c>
      <c r="I299" s="902"/>
      <c r="J299" s="902"/>
      <c r="K299" s="902"/>
      <c r="L299" s="902"/>
      <c r="M299" s="902"/>
      <c r="N299" s="902"/>
      <c r="O299" s="902"/>
      <c r="P299" s="902"/>
      <c r="Q299" s="902"/>
      <c r="R299" s="902"/>
      <c r="S299" s="902"/>
      <c r="T299" s="902"/>
      <c r="U299" s="902"/>
      <c r="V299" s="902"/>
      <c r="W299" s="902"/>
      <c r="X299" s="902"/>
      <c r="Y299" s="902"/>
      <c r="Z299" s="902"/>
      <c r="AA299" s="902"/>
    </row>
    <row r="300" spans="1:27">
      <c r="A300" s="283" t="s">
        <v>3717</v>
      </c>
      <c r="B300" s="283" t="s">
        <v>3715</v>
      </c>
      <c r="C300" s="283" t="s">
        <v>623</v>
      </c>
      <c r="D300" s="283" t="s">
        <v>3708</v>
      </c>
      <c r="E300" s="423">
        <v>6</v>
      </c>
      <c r="F300" s="423">
        <v>7.5</v>
      </c>
      <c r="G300" s="423">
        <v>8.99</v>
      </c>
      <c r="H300" s="422">
        <v>0.2</v>
      </c>
      <c r="I300" s="902"/>
      <c r="J300" s="902"/>
      <c r="K300" s="902"/>
      <c r="L300" s="902"/>
      <c r="M300" s="902"/>
      <c r="N300" s="902"/>
      <c r="O300" s="902"/>
      <c r="P300" s="902"/>
      <c r="Q300" s="902"/>
      <c r="R300" s="902"/>
      <c r="S300" s="902"/>
      <c r="T300" s="902"/>
      <c r="U300" s="902"/>
      <c r="V300" s="902"/>
      <c r="W300" s="902"/>
      <c r="X300" s="902"/>
      <c r="Y300" s="902"/>
      <c r="Z300" s="902"/>
      <c r="AA300" s="902"/>
    </row>
    <row r="301" spans="1:27">
      <c r="A301" s="256" t="s">
        <v>3718</v>
      </c>
      <c r="B301" s="560"/>
      <c r="C301" s="560"/>
      <c r="D301" s="560"/>
      <c r="E301" s="257"/>
      <c r="F301" s="257"/>
      <c r="G301" s="257"/>
      <c r="H301" s="257"/>
      <c r="I301" s="902"/>
      <c r="J301" s="902"/>
      <c r="K301" s="902"/>
      <c r="L301" s="902"/>
      <c r="M301" s="902"/>
      <c r="N301" s="902"/>
      <c r="O301" s="902"/>
      <c r="P301" s="902"/>
      <c r="Q301" s="902"/>
      <c r="R301" s="902"/>
      <c r="S301" s="902"/>
      <c r="T301" s="902"/>
      <c r="U301" s="902"/>
      <c r="V301" s="902"/>
      <c r="W301" s="902"/>
      <c r="X301" s="902"/>
      <c r="Y301" s="902"/>
      <c r="Z301" s="902"/>
      <c r="AA301" s="902"/>
    </row>
    <row r="302" spans="1:27">
      <c r="A302" s="264" t="s">
        <v>3719</v>
      </c>
      <c r="B302" s="552"/>
      <c r="C302" s="552"/>
      <c r="D302" s="265"/>
      <c r="E302" s="284"/>
      <c r="F302" s="284"/>
      <c r="G302" s="284"/>
      <c r="H302" s="284"/>
      <c r="I302" s="902"/>
      <c r="J302" s="902"/>
      <c r="K302" s="902"/>
      <c r="L302" s="902"/>
      <c r="M302" s="902"/>
      <c r="N302" s="902"/>
      <c r="O302" s="902"/>
      <c r="P302" s="902"/>
      <c r="Q302" s="902"/>
      <c r="R302" s="902"/>
      <c r="S302" s="902"/>
      <c r="T302" s="902"/>
      <c r="U302" s="902"/>
      <c r="V302" s="902"/>
      <c r="W302" s="902"/>
      <c r="X302" s="902"/>
      <c r="Y302" s="902"/>
      <c r="Z302" s="902"/>
      <c r="AA302" s="902"/>
    </row>
    <row r="303" spans="1:27" ht="22.5">
      <c r="A303" s="558" t="s">
        <v>3720</v>
      </c>
      <c r="B303" s="278" t="s">
        <v>3721</v>
      </c>
      <c r="C303" s="553" t="s">
        <v>3722</v>
      </c>
      <c r="D303" s="268"/>
      <c r="E303" s="423">
        <v>6</v>
      </c>
      <c r="F303" s="423">
        <v>7.5</v>
      </c>
      <c r="G303" s="423">
        <v>8.99</v>
      </c>
      <c r="H303" s="422">
        <v>0.2</v>
      </c>
      <c r="I303" s="902"/>
      <c r="J303" s="902"/>
      <c r="K303" s="902"/>
      <c r="L303" s="902"/>
      <c r="M303" s="902"/>
      <c r="N303" s="902"/>
      <c r="O303" s="902"/>
      <c r="P303" s="902"/>
      <c r="Q303" s="902"/>
      <c r="R303" s="902"/>
      <c r="S303" s="902"/>
      <c r="T303" s="902"/>
      <c r="U303" s="902"/>
      <c r="V303" s="902"/>
      <c r="W303" s="902"/>
      <c r="X303" s="902"/>
      <c r="Y303" s="902"/>
      <c r="Z303" s="902"/>
      <c r="AA303" s="902"/>
    </row>
    <row r="304" spans="1:27" ht="22.5">
      <c r="A304" s="558" t="s">
        <v>3723</v>
      </c>
      <c r="B304" s="278" t="s">
        <v>3721</v>
      </c>
      <c r="C304" s="553" t="s">
        <v>3724</v>
      </c>
      <c r="D304" s="268"/>
      <c r="E304" s="423">
        <v>6</v>
      </c>
      <c r="F304" s="423">
        <v>7.5</v>
      </c>
      <c r="G304" s="423">
        <v>8.99</v>
      </c>
      <c r="H304" s="422">
        <v>0.2</v>
      </c>
      <c r="I304" s="902"/>
      <c r="J304" s="902"/>
      <c r="K304" s="902"/>
      <c r="L304" s="902"/>
      <c r="M304" s="902"/>
      <c r="N304" s="902"/>
      <c r="O304" s="902"/>
      <c r="P304" s="902"/>
      <c r="Q304" s="902"/>
      <c r="R304" s="902"/>
      <c r="S304" s="902"/>
      <c r="T304" s="902"/>
      <c r="U304" s="902"/>
      <c r="V304" s="902"/>
      <c r="W304" s="902"/>
      <c r="X304" s="902"/>
      <c r="Y304" s="902"/>
      <c r="Z304" s="902"/>
      <c r="AA304" s="902"/>
    </row>
    <row r="305" spans="1:27" ht="33.75">
      <c r="A305" s="558" t="s">
        <v>3725</v>
      </c>
      <c r="B305" s="278" t="s">
        <v>3721</v>
      </c>
      <c r="C305" s="553" t="s">
        <v>3726</v>
      </c>
      <c r="D305" s="268"/>
      <c r="E305" s="423">
        <v>6</v>
      </c>
      <c r="F305" s="423">
        <v>7.5</v>
      </c>
      <c r="G305" s="423">
        <v>8.99</v>
      </c>
      <c r="H305" s="422">
        <v>0.2</v>
      </c>
      <c r="I305" s="902"/>
      <c r="J305" s="902"/>
      <c r="K305" s="902"/>
      <c r="L305" s="902"/>
      <c r="M305" s="902"/>
      <c r="N305" s="902"/>
      <c r="O305" s="902"/>
      <c r="P305" s="902"/>
      <c r="Q305" s="902"/>
      <c r="R305" s="902"/>
      <c r="S305" s="902"/>
      <c r="T305" s="902"/>
      <c r="U305" s="902"/>
      <c r="V305" s="902"/>
      <c r="W305" s="902"/>
      <c r="X305" s="902"/>
      <c r="Y305" s="902"/>
      <c r="Z305" s="902"/>
      <c r="AA305" s="902"/>
    </row>
    <row r="306" spans="1:27" ht="22.5">
      <c r="A306" s="558" t="s">
        <v>3727</v>
      </c>
      <c r="B306" s="278" t="s">
        <v>3728</v>
      </c>
      <c r="C306" s="553" t="s">
        <v>3729</v>
      </c>
      <c r="D306" s="268"/>
      <c r="E306" s="423">
        <v>6</v>
      </c>
      <c r="F306" s="423">
        <v>7.5</v>
      </c>
      <c r="G306" s="423">
        <v>8.99</v>
      </c>
      <c r="H306" s="422">
        <v>0.2</v>
      </c>
      <c r="I306" s="902"/>
      <c r="J306" s="902"/>
      <c r="K306" s="902"/>
      <c r="L306" s="902"/>
      <c r="M306" s="902"/>
      <c r="N306" s="902"/>
      <c r="O306" s="902"/>
      <c r="P306" s="902"/>
      <c r="Q306" s="902"/>
      <c r="R306" s="902"/>
      <c r="S306" s="902"/>
      <c r="T306" s="902"/>
      <c r="U306" s="902"/>
      <c r="V306" s="902"/>
      <c r="W306" s="902"/>
      <c r="X306" s="902"/>
      <c r="Y306" s="902"/>
      <c r="Z306" s="902"/>
      <c r="AA306" s="902"/>
    </row>
    <row r="307" spans="1:27" ht="33.75">
      <c r="A307" s="558" t="s">
        <v>3730</v>
      </c>
      <c r="B307" s="278" t="s">
        <v>3728</v>
      </c>
      <c r="C307" s="553" t="s">
        <v>3731</v>
      </c>
      <c r="D307" s="268"/>
      <c r="E307" s="423">
        <v>6</v>
      </c>
      <c r="F307" s="423">
        <v>7.5</v>
      </c>
      <c r="G307" s="423">
        <v>8.99</v>
      </c>
      <c r="H307" s="422">
        <v>0.2</v>
      </c>
      <c r="I307" s="902"/>
      <c r="J307" s="902"/>
      <c r="K307" s="902"/>
      <c r="L307" s="902"/>
      <c r="M307" s="902"/>
      <c r="N307" s="902"/>
      <c r="O307" s="902"/>
      <c r="P307" s="902"/>
      <c r="Q307" s="902"/>
      <c r="R307" s="902"/>
      <c r="S307" s="902"/>
      <c r="T307" s="902"/>
      <c r="U307" s="902"/>
      <c r="V307" s="902"/>
      <c r="W307" s="902"/>
      <c r="X307" s="902"/>
      <c r="Y307" s="902"/>
      <c r="Z307" s="902"/>
      <c r="AA307" s="902"/>
    </row>
    <row r="308" spans="1:27" ht="33.75">
      <c r="A308" s="558" t="s">
        <v>3732</v>
      </c>
      <c r="B308" s="278" t="s">
        <v>3728</v>
      </c>
      <c r="C308" s="553" t="s">
        <v>3733</v>
      </c>
      <c r="D308" s="268"/>
      <c r="E308" s="423">
        <v>6</v>
      </c>
      <c r="F308" s="423">
        <v>7.5</v>
      </c>
      <c r="G308" s="423">
        <v>8.99</v>
      </c>
      <c r="H308" s="422">
        <v>0.2</v>
      </c>
      <c r="I308" s="902"/>
      <c r="J308" s="902"/>
      <c r="K308" s="902"/>
      <c r="L308" s="902"/>
      <c r="M308" s="902"/>
      <c r="N308" s="902"/>
      <c r="O308" s="902"/>
      <c r="P308" s="902"/>
      <c r="Q308" s="902"/>
      <c r="R308" s="902"/>
      <c r="S308" s="902"/>
      <c r="T308" s="902"/>
      <c r="U308" s="902"/>
      <c r="V308" s="902"/>
      <c r="W308" s="902"/>
      <c r="X308" s="902"/>
      <c r="Y308" s="902"/>
      <c r="Z308" s="902"/>
      <c r="AA308" s="902"/>
    </row>
    <row r="309" spans="1:27" ht="22.5">
      <c r="A309" s="558" t="s">
        <v>3734</v>
      </c>
      <c r="B309" s="278" t="s">
        <v>3735</v>
      </c>
      <c r="C309" s="553" t="s">
        <v>3736</v>
      </c>
      <c r="D309" s="268"/>
      <c r="E309" s="423">
        <v>10</v>
      </c>
      <c r="F309" s="423">
        <v>12.5</v>
      </c>
      <c r="G309" s="423">
        <v>14.99</v>
      </c>
      <c r="H309" s="422">
        <v>0.2</v>
      </c>
      <c r="I309" s="902"/>
      <c r="J309" s="902"/>
      <c r="K309" s="902"/>
      <c r="L309" s="902"/>
      <c r="M309" s="902"/>
      <c r="N309" s="902"/>
      <c r="O309" s="902"/>
      <c r="P309" s="902"/>
      <c r="Q309" s="902"/>
      <c r="R309" s="902"/>
      <c r="S309" s="902"/>
      <c r="T309" s="902"/>
      <c r="U309" s="902"/>
      <c r="V309" s="902"/>
      <c r="W309" s="902"/>
      <c r="X309" s="902"/>
      <c r="Y309" s="902"/>
      <c r="Z309" s="902"/>
      <c r="AA309" s="902"/>
    </row>
    <row r="310" spans="1:27" ht="22.5">
      <c r="A310" s="558" t="s">
        <v>3737</v>
      </c>
      <c r="B310" s="278" t="s">
        <v>3735</v>
      </c>
      <c r="C310" s="553" t="s">
        <v>3738</v>
      </c>
      <c r="D310" s="268"/>
      <c r="E310" s="423">
        <v>10</v>
      </c>
      <c r="F310" s="423">
        <v>12.5</v>
      </c>
      <c r="G310" s="423">
        <v>14.99</v>
      </c>
      <c r="H310" s="422">
        <v>0.2</v>
      </c>
      <c r="I310" s="902"/>
      <c r="J310" s="902"/>
      <c r="K310" s="902"/>
      <c r="L310" s="902"/>
      <c r="M310" s="902"/>
      <c r="N310" s="902"/>
      <c r="O310" s="902"/>
      <c r="P310" s="902"/>
      <c r="Q310" s="902"/>
      <c r="R310" s="902"/>
      <c r="S310" s="902"/>
      <c r="T310" s="902"/>
      <c r="U310" s="902"/>
      <c r="V310" s="902"/>
      <c r="W310" s="902"/>
      <c r="X310" s="902"/>
      <c r="Y310" s="902"/>
      <c r="Z310" s="902"/>
      <c r="AA310" s="902"/>
    </row>
    <row r="311" spans="1:27" ht="33.75">
      <c r="A311" s="558" t="s">
        <v>3739</v>
      </c>
      <c r="B311" s="278" t="s">
        <v>3735</v>
      </c>
      <c r="C311" s="553" t="s">
        <v>3740</v>
      </c>
      <c r="D311" s="268"/>
      <c r="E311" s="423">
        <v>10</v>
      </c>
      <c r="F311" s="423">
        <v>12.5</v>
      </c>
      <c r="G311" s="423">
        <v>14.99</v>
      </c>
      <c r="H311" s="422">
        <v>0.2</v>
      </c>
      <c r="I311" s="902"/>
      <c r="J311" s="902"/>
      <c r="K311" s="902"/>
      <c r="L311" s="902"/>
      <c r="M311" s="902"/>
      <c r="N311" s="902"/>
      <c r="O311" s="902"/>
      <c r="P311" s="902"/>
      <c r="Q311" s="902"/>
      <c r="R311" s="902"/>
      <c r="S311" s="902"/>
      <c r="T311" s="902"/>
      <c r="U311" s="902"/>
      <c r="V311" s="902"/>
      <c r="W311" s="902"/>
      <c r="X311" s="902"/>
      <c r="Y311" s="902"/>
      <c r="Z311" s="902"/>
      <c r="AA311" s="902"/>
    </row>
    <row r="312" spans="1:27" ht="33.75">
      <c r="A312" s="558" t="s">
        <v>3741</v>
      </c>
      <c r="B312" s="278" t="s">
        <v>3735</v>
      </c>
      <c r="C312" s="553" t="s">
        <v>3742</v>
      </c>
      <c r="D312" s="268"/>
      <c r="E312" s="423">
        <v>10</v>
      </c>
      <c r="F312" s="423">
        <v>12.5</v>
      </c>
      <c r="G312" s="423">
        <v>14.99</v>
      </c>
      <c r="H312" s="422">
        <v>0.2</v>
      </c>
      <c r="I312" s="902"/>
      <c r="J312" s="902"/>
      <c r="K312" s="902"/>
      <c r="L312" s="902"/>
      <c r="M312" s="902"/>
      <c r="N312" s="902"/>
      <c r="O312" s="902"/>
      <c r="P312" s="902"/>
      <c r="Q312" s="902"/>
      <c r="R312" s="902"/>
      <c r="S312" s="902"/>
      <c r="T312" s="902"/>
      <c r="U312" s="902"/>
      <c r="V312" s="902"/>
      <c r="W312" s="902"/>
      <c r="X312" s="902"/>
      <c r="Y312" s="902"/>
      <c r="Z312" s="902"/>
      <c r="AA312" s="902"/>
    </row>
    <row r="313" spans="1:27">
      <c r="A313" s="264" t="s">
        <v>3743</v>
      </c>
      <c r="B313" s="552"/>
      <c r="C313" s="552"/>
      <c r="D313" s="265"/>
      <c r="E313" s="423"/>
      <c r="F313" s="423"/>
      <c r="G313" s="423"/>
      <c r="H313" s="422"/>
      <c r="I313" s="902"/>
      <c r="J313" s="902"/>
      <c r="K313" s="902"/>
      <c r="L313" s="902"/>
      <c r="M313" s="902"/>
      <c r="N313" s="902"/>
      <c r="O313" s="902"/>
      <c r="P313" s="902"/>
      <c r="Q313" s="902"/>
      <c r="R313" s="902"/>
      <c r="S313" s="902"/>
      <c r="T313" s="902"/>
      <c r="U313" s="902"/>
      <c r="V313" s="902"/>
      <c r="W313" s="902"/>
      <c r="X313" s="902"/>
      <c r="Y313" s="902"/>
      <c r="Z313" s="902"/>
      <c r="AA313" s="902"/>
    </row>
    <row r="314" spans="1:27" ht="22.5">
      <c r="A314" s="559" t="s">
        <v>3744</v>
      </c>
      <c r="B314" s="279" t="s">
        <v>3745</v>
      </c>
      <c r="C314" s="552" t="s">
        <v>3746</v>
      </c>
      <c r="D314" s="265"/>
      <c r="E314" s="423">
        <v>9</v>
      </c>
      <c r="F314" s="423">
        <v>11.25</v>
      </c>
      <c r="G314" s="423">
        <v>13.99</v>
      </c>
      <c r="H314" s="422">
        <v>0.2</v>
      </c>
      <c r="I314" s="902"/>
      <c r="J314" s="902"/>
      <c r="K314" s="902"/>
      <c r="L314" s="902"/>
      <c r="M314" s="902"/>
      <c r="N314" s="902"/>
      <c r="O314" s="902"/>
      <c r="P314" s="902"/>
      <c r="Q314" s="902"/>
      <c r="R314" s="902"/>
      <c r="S314" s="902"/>
      <c r="T314" s="902"/>
      <c r="U314" s="902"/>
      <c r="V314" s="902"/>
      <c r="W314" s="902"/>
      <c r="X314" s="902"/>
      <c r="Y314" s="902"/>
      <c r="Z314" s="902"/>
      <c r="AA314" s="902"/>
    </row>
    <row r="315" spans="1:27" ht="22.5">
      <c r="A315" s="559" t="s">
        <v>3747</v>
      </c>
      <c r="B315" s="279" t="s">
        <v>3745</v>
      </c>
      <c r="C315" s="552" t="s">
        <v>3748</v>
      </c>
      <c r="D315" s="265"/>
      <c r="E315" s="423">
        <v>9</v>
      </c>
      <c r="F315" s="423">
        <v>11.25</v>
      </c>
      <c r="G315" s="423">
        <v>13.99</v>
      </c>
      <c r="H315" s="422">
        <v>0.2</v>
      </c>
      <c r="I315" s="902"/>
      <c r="J315" s="902"/>
      <c r="K315" s="902"/>
      <c r="L315" s="902"/>
      <c r="M315" s="902"/>
      <c r="N315" s="902"/>
      <c r="O315" s="902"/>
      <c r="P315" s="902"/>
      <c r="Q315" s="902"/>
      <c r="R315" s="902"/>
      <c r="S315" s="902"/>
      <c r="T315" s="902"/>
      <c r="U315" s="902"/>
      <c r="V315" s="902"/>
      <c r="W315" s="902"/>
      <c r="X315" s="902"/>
      <c r="Y315" s="902"/>
      <c r="Z315" s="902"/>
      <c r="AA315" s="902"/>
    </row>
    <row r="316" spans="1:27" ht="22.5">
      <c r="A316" s="559" t="s">
        <v>3749</v>
      </c>
      <c r="B316" s="279" t="s">
        <v>3745</v>
      </c>
      <c r="C316" s="552" t="s">
        <v>3750</v>
      </c>
      <c r="D316" s="265"/>
      <c r="E316" s="423">
        <v>9</v>
      </c>
      <c r="F316" s="423">
        <v>11.25</v>
      </c>
      <c r="G316" s="423">
        <v>13.99</v>
      </c>
      <c r="H316" s="422">
        <v>0.2</v>
      </c>
      <c r="I316" s="902"/>
      <c r="J316" s="902"/>
      <c r="K316" s="902"/>
      <c r="L316" s="902"/>
      <c r="M316" s="902"/>
      <c r="N316" s="902"/>
      <c r="O316" s="902"/>
      <c r="P316" s="902"/>
      <c r="Q316" s="902"/>
      <c r="R316" s="902"/>
      <c r="S316" s="902"/>
      <c r="T316" s="902"/>
      <c r="U316" s="902"/>
      <c r="V316" s="902"/>
      <c r="W316" s="902"/>
      <c r="X316" s="902"/>
      <c r="Y316" s="902"/>
      <c r="Z316" s="902"/>
      <c r="AA316" s="902"/>
    </row>
    <row r="317" spans="1:27" ht="22.5">
      <c r="A317" s="559" t="s">
        <v>3751</v>
      </c>
      <c r="B317" s="279" t="s">
        <v>3745</v>
      </c>
      <c r="C317" s="552" t="s">
        <v>3752</v>
      </c>
      <c r="D317" s="265"/>
      <c r="E317" s="423">
        <v>9</v>
      </c>
      <c r="F317" s="423">
        <v>11.25</v>
      </c>
      <c r="G317" s="423">
        <v>13.99</v>
      </c>
      <c r="H317" s="422">
        <v>0.2</v>
      </c>
      <c r="I317" s="902"/>
      <c r="J317" s="902"/>
      <c r="K317" s="902"/>
      <c r="L317" s="902"/>
      <c r="M317" s="902"/>
      <c r="N317" s="902"/>
      <c r="O317" s="902"/>
      <c r="P317" s="902"/>
      <c r="Q317" s="902"/>
      <c r="R317" s="902"/>
      <c r="S317" s="902"/>
      <c r="T317" s="902"/>
      <c r="U317" s="902"/>
      <c r="V317" s="902"/>
      <c r="W317" s="902"/>
      <c r="X317" s="902"/>
      <c r="Y317" s="902"/>
      <c r="Z317" s="902"/>
      <c r="AA317" s="902"/>
    </row>
    <row r="318" spans="1:27" ht="22.5">
      <c r="A318" s="559" t="s">
        <v>3753</v>
      </c>
      <c r="B318" s="279" t="s">
        <v>3745</v>
      </c>
      <c r="C318" s="552" t="s">
        <v>3754</v>
      </c>
      <c r="D318" s="265"/>
      <c r="E318" s="423">
        <v>9</v>
      </c>
      <c r="F318" s="423">
        <v>11.25</v>
      </c>
      <c r="G318" s="423">
        <v>13.99</v>
      </c>
      <c r="H318" s="422">
        <v>0.2</v>
      </c>
      <c r="I318" s="902"/>
      <c r="J318" s="902"/>
      <c r="K318" s="902"/>
      <c r="L318" s="902"/>
      <c r="M318" s="902"/>
      <c r="N318" s="902"/>
      <c r="O318" s="902"/>
      <c r="P318" s="902"/>
      <c r="Q318" s="902"/>
      <c r="R318" s="902"/>
      <c r="S318" s="902"/>
      <c r="T318" s="902"/>
      <c r="U318" s="902"/>
      <c r="V318" s="902"/>
      <c r="W318" s="902"/>
      <c r="X318" s="902"/>
      <c r="Y318" s="902"/>
      <c r="Z318" s="902"/>
      <c r="AA318" s="902"/>
    </row>
    <row r="319" spans="1:27" ht="22.5">
      <c r="A319" s="559" t="s">
        <v>3755</v>
      </c>
      <c r="B319" s="279" t="s">
        <v>3745</v>
      </c>
      <c r="C319" s="552" t="s">
        <v>3756</v>
      </c>
      <c r="D319" s="265"/>
      <c r="E319" s="423">
        <v>9</v>
      </c>
      <c r="F319" s="423">
        <v>11.25</v>
      </c>
      <c r="G319" s="423">
        <v>13.99</v>
      </c>
      <c r="H319" s="422">
        <v>0.2</v>
      </c>
      <c r="I319" s="902"/>
      <c r="J319" s="902"/>
      <c r="K319" s="902"/>
      <c r="L319" s="902"/>
      <c r="M319" s="902"/>
      <c r="N319" s="902"/>
      <c r="O319" s="902"/>
      <c r="P319" s="902"/>
      <c r="Q319" s="902"/>
      <c r="R319" s="902"/>
      <c r="S319" s="902"/>
      <c r="T319" s="902"/>
      <c r="U319" s="902"/>
      <c r="V319" s="902"/>
      <c r="W319" s="902"/>
      <c r="X319" s="902"/>
      <c r="Y319" s="902"/>
      <c r="Z319" s="902"/>
      <c r="AA319" s="902"/>
    </row>
    <row r="320" spans="1:27" ht="22.5">
      <c r="A320" s="559" t="s">
        <v>3757</v>
      </c>
      <c r="B320" s="279" t="s">
        <v>3745</v>
      </c>
      <c r="C320" s="552" t="s">
        <v>3758</v>
      </c>
      <c r="D320" s="287"/>
      <c r="E320" s="423">
        <v>9</v>
      </c>
      <c r="F320" s="423">
        <v>11.25</v>
      </c>
      <c r="G320" s="423">
        <v>13.99</v>
      </c>
      <c r="H320" s="422">
        <v>0.2</v>
      </c>
      <c r="I320" s="902"/>
      <c r="J320" s="902"/>
      <c r="K320" s="902"/>
      <c r="L320" s="902"/>
      <c r="M320" s="902"/>
      <c r="N320" s="902"/>
      <c r="O320" s="902"/>
      <c r="P320" s="902"/>
      <c r="Q320" s="902"/>
      <c r="R320" s="902"/>
      <c r="S320" s="902"/>
      <c r="T320" s="902"/>
      <c r="U320" s="902"/>
      <c r="V320" s="902"/>
      <c r="W320" s="902"/>
      <c r="X320" s="902"/>
      <c r="Y320" s="902"/>
      <c r="Z320" s="902"/>
      <c r="AA320" s="902"/>
    </row>
    <row r="321" spans="1:27" ht="22.5">
      <c r="A321" s="559" t="s">
        <v>3759</v>
      </c>
      <c r="B321" s="279" t="s">
        <v>3745</v>
      </c>
      <c r="C321" s="552" t="s">
        <v>3760</v>
      </c>
      <c r="D321" s="287"/>
      <c r="E321" s="423">
        <v>9</v>
      </c>
      <c r="F321" s="423">
        <v>11.25</v>
      </c>
      <c r="G321" s="423">
        <v>13.99</v>
      </c>
      <c r="H321" s="422">
        <v>0.2</v>
      </c>
      <c r="I321" s="902"/>
      <c r="J321" s="902"/>
      <c r="K321" s="902"/>
      <c r="L321" s="902"/>
      <c r="M321" s="902"/>
      <c r="N321" s="902"/>
      <c r="O321" s="902"/>
      <c r="P321" s="902"/>
      <c r="Q321" s="902"/>
      <c r="R321" s="902"/>
      <c r="S321" s="902"/>
      <c r="T321" s="902"/>
      <c r="U321" s="902"/>
      <c r="V321" s="902"/>
      <c r="W321" s="902"/>
      <c r="X321" s="902"/>
      <c r="Y321" s="902"/>
      <c r="Z321" s="902"/>
      <c r="AA321" s="902"/>
    </row>
    <row r="322" spans="1:27">
      <c r="A322" s="264" t="s">
        <v>3761</v>
      </c>
      <c r="B322" s="552"/>
      <c r="C322" s="552"/>
      <c r="D322" s="266"/>
      <c r="E322" s="423"/>
      <c r="F322" s="423"/>
      <c r="G322" s="423"/>
      <c r="H322" s="422"/>
      <c r="I322" s="902"/>
      <c r="J322" s="902"/>
      <c r="K322" s="902"/>
      <c r="L322" s="902"/>
      <c r="M322" s="902"/>
      <c r="N322" s="902"/>
      <c r="O322" s="902"/>
      <c r="P322" s="902"/>
      <c r="Q322" s="902"/>
      <c r="R322" s="902"/>
      <c r="S322" s="902"/>
      <c r="T322" s="902"/>
      <c r="U322" s="902"/>
      <c r="V322" s="902"/>
      <c r="W322" s="902"/>
      <c r="X322" s="902"/>
      <c r="Y322" s="902"/>
      <c r="Z322" s="902"/>
      <c r="AA322" s="902"/>
    </row>
    <row r="323" spans="1:27" ht="22.5">
      <c r="A323" s="448" t="s">
        <v>3762</v>
      </c>
      <c r="B323" s="279" t="s">
        <v>3745</v>
      </c>
      <c r="C323" s="552" t="s">
        <v>3763</v>
      </c>
      <c r="D323" s="287"/>
      <c r="E323" s="423">
        <v>9</v>
      </c>
      <c r="F323" s="423">
        <v>11.25</v>
      </c>
      <c r="G323" s="423">
        <v>13.99</v>
      </c>
      <c r="H323" s="422">
        <v>0.2</v>
      </c>
      <c r="I323" s="902"/>
      <c r="J323" s="902"/>
      <c r="K323" s="902"/>
      <c r="L323" s="902"/>
      <c r="M323" s="902"/>
      <c r="N323" s="902"/>
      <c r="O323" s="902"/>
      <c r="P323" s="902"/>
      <c r="Q323" s="902"/>
      <c r="R323" s="902"/>
      <c r="S323" s="902"/>
      <c r="T323" s="902"/>
      <c r="U323" s="902"/>
      <c r="V323" s="902"/>
      <c r="W323" s="902"/>
      <c r="X323" s="902"/>
      <c r="Y323" s="902"/>
      <c r="Z323" s="902"/>
      <c r="AA323" s="902"/>
    </row>
    <row r="324" spans="1:27" ht="22.5">
      <c r="A324" s="448" t="s">
        <v>3764</v>
      </c>
      <c r="B324" s="279" t="s">
        <v>3745</v>
      </c>
      <c r="C324" s="552" t="s">
        <v>3765</v>
      </c>
      <c r="D324" s="287"/>
      <c r="E324" s="423">
        <v>9</v>
      </c>
      <c r="F324" s="423">
        <v>11.25</v>
      </c>
      <c r="G324" s="423">
        <v>13.99</v>
      </c>
      <c r="H324" s="422">
        <v>0.2</v>
      </c>
      <c r="I324" s="902"/>
      <c r="J324" s="902"/>
      <c r="K324" s="902"/>
      <c r="L324" s="902"/>
      <c r="M324" s="902"/>
      <c r="N324" s="902"/>
      <c r="O324" s="902"/>
      <c r="P324" s="902"/>
      <c r="Q324" s="902"/>
      <c r="R324" s="902"/>
      <c r="S324" s="902"/>
      <c r="T324" s="902"/>
      <c r="U324" s="902"/>
      <c r="V324" s="902"/>
      <c r="W324" s="902"/>
      <c r="X324" s="902"/>
      <c r="Y324" s="902"/>
      <c r="Z324" s="902"/>
      <c r="AA324" s="902"/>
    </row>
    <row r="325" spans="1:27" ht="22.5">
      <c r="A325" s="448" t="s">
        <v>3766</v>
      </c>
      <c r="B325" s="279" t="s">
        <v>3745</v>
      </c>
      <c r="C325" s="552" t="s">
        <v>3767</v>
      </c>
      <c r="D325" s="287"/>
      <c r="E325" s="423">
        <v>9</v>
      </c>
      <c r="F325" s="423">
        <v>11.25</v>
      </c>
      <c r="G325" s="423">
        <v>13.99</v>
      </c>
      <c r="H325" s="422">
        <v>0.2</v>
      </c>
      <c r="I325" s="902"/>
      <c r="J325" s="902"/>
      <c r="K325" s="902"/>
      <c r="L325" s="902"/>
      <c r="M325" s="902"/>
      <c r="N325" s="902"/>
      <c r="O325" s="902"/>
      <c r="P325" s="902"/>
      <c r="Q325" s="902"/>
      <c r="R325" s="902"/>
      <c r="S325" s="902"/>
      <c r="T325" s="902"/>
      <c r="U325" s="902"/>
      <c r="V325" s="902"/>
      <c r="W325" s="902"/>
      <c r="X325" s="902"/>
      <c r="Y325" s="902"/>
      <c r="Z325" s="902"/>
      <c r="AA325" s="902"/>
    </row>
    <row r="326" spans="1:27" ht="22.5">
      <c r="A326" s="448" t="s">
        <v>3768</v>
      </c>
      <c r="B326" s="279" t="s">
        <v>3745</v>
      </c>
      <c r="C326" s="552" t="s">
        <v>3769</v>
      </c>
      <c r="D326" s="287"/>
      <c r="E326" s="423">
        <v>9</v>
      </c>
      <c r="F326" s="423">
        <v>11.25</v>
      </c>
      <c r="G326" s="423">
        <v>13.99</v>
      </c>
      <c r="H326" s="422">
        <v>0.2</v>
      </c>
      <c r="I326" s="902"/>
      <c r="J326" s="902"/>
      <c r="K326" s="902"/>
      <c r="L326" s="902"/>
      <c r="M326" s="902"/>
      <c r="N326" s="902"/>
      <c r="O326" s="902"/>
      <c r="P326" s="902"/>
      <c r="Q326" s="902"/>
      <c r="R326" s="902"/>
      <c r="S326" s="902"/>
      <c r="T326" s="902"/>
      <c r="U326" s="902"/>
      <c r="V326" s="902"/>
      <c r="W326" s="902"/>
      <c r="X326" s="902"/>
      <c r="Y326" s="902"/>
      <c r="Z326" s="902"/>
      <c r="AA326" s="902"/>
    </row>
    <row r="327" spans="1:27" ht="22.5">
      <c r="A327" s="448" t="s">
        <v>3770</v>
      </c>
      <c r="B327" s="279" t="s">
        <v>3745</v>
      </c>
      <c r="C327" s="552" t="s">
        <v>3771</v>
      </c>
      <c r="D327" s="287"/>
      <c r="E327" s="423">
        <v>9</v>
      </c>
      <c r="F327" s="423">
        <v>11.25</v>
      </c>
      <c r="G327" s="423">
        <v>13.99</v>
      </c>
      <c r="H327" s="422">
        <v>0.2</v>
      </c>
      <c r="I327" s="902"/>
      <c r="J327" s="902"/>
      <c r="K327" s="902"/>
      <c r="L327" s="902"/>
      <c r="M327" s="902"/>
      <c r="N327" s="902"/>
      <c r="O327" s="902"/>
      <c r="P327" s="902"/>
      <c r="Q327" s="902"/>
      <c r="R327" s="902"/>
      <c r="S327" s="902"/>
      <c r="T327" s="902"/>
      <c r="U327" s="902"/>
      <c r="V327" s="902"/>
      <c r="W327" s="902"/>
      <c r="X327" s="902"/>
      <c r="Y327" s="902"/>
      <c r="Z327" s="902"/>
      <c r="AA327" s="902"/>
    </row>
    <row r="328" spans="1:27" ht="22.5">
      <c r="A328" s="448" t="s">
        <v>3772</v>
      </c>
      <c r="B328" s="279" t="s">
        <v>3745</v>
      </c>
      <c r="C328" s="552" t="s">
        <v>3773</v>
      </c>
      <c r="D328" s="287"/>
      <c r="E328" s="423">
        <v>9</v>
      </c>
      <c r="F328" s="423">
        <v>11.25</v>
      </c>
      <c r="G328" s="423">
        <v>13.99</v>
      </c>
      <c r="H328" s="422">
        <v>0.2</v>
      </c>
      <c r="I328" s="902"/>
      <c r="J328" s="902"/>
      <c r="K328" s="902"/>
      <c r="L328" s="902"/>
      <c r="M328" s="902"/>
      <c r="N328" s="902"/>
      <c r="O328" s="902"/>
      <c r="P328" s="902"/>
      <c r="Q328" s="902"/>
      <c r="R328" s="902"/>
      <c r="S328" s="902"/>
      <c r="T328" s="902"/>
      <c r="U328" s="902"/>
      <c r="V328" s="902"/>
      <c r="W328" s="902"/>
      <c r="X328" s="902"/>
      <c r="Y328" s="902"/>
      <c r="Z328" s="902"/>
      <c r="AA328" s="902"/>
    </row>
    <row r="329" spans="1:27" ht="22.5">
      <c r="A329" s="448" t="s">
        <v>3774</v>
      </c>
      <c r="B329" s="279" t="s">
        <v>3745</v>
      </c>
      <c r="C329" s="552" t="s">
        <v>3775</v>
      </c>
      <c r="D329" s="287"/>
      <c r="E329" s="423">
        <v>9</v>
      </c>
      <c r="F329" s="423">
        <v>11.25</v>
      </c>
      <c r="G329" s="423">
        <v>13.99</v>
      </c>
      <c r="H329" s="422">
        <v>0.2</v>
      </c>
      <c r="I329" s="902"/>
      <c r="J329" s="902"/>
      <c r="K329" s="902"/>
      <c r="L329" s="902"/>
      <c r="M329" s="902"/>
      <c r="N329" s="902"/>
      <c r="O329" s="902"/>
      <c r="P329" s="902"/>
      <c r="Q329" s="902"/>
      <c r="R329" s="902"/>
      <c r="S329" s="902"/>
      <c r="T329" s="902"/>
      <c r="U329" s="902"/>
      <c r="V329" s="902"/>
      <c r="W329" s="902"/>
      <c r="X329" s="902"/>
      <c r="Y329" s="902"/>
      <c r="Z329" s="902"/>
      <c r="AA329" s="902"/>
    </row>
    <row r="330" spans="1:27" ht="22.5">
      <c r="A330" s="448" t="s">
        <v>3776</v>
      </c>
      <c r="B330" s="279" t="s">
        <v>3745</v>
      </c>
      <c r="C330" s="552" t="s">
        <v>3777</v>
      </c>
      <c r="D330" s="287"/>
      <c r="E330" s="423">
        <v>9</v>
      </c>
      <c r="F330" s="423">
        <v>11.25</v>
      </c>
      <c r="G330" s="423">
        <v>13.99</v>
      </c>
      <c r="H330" s="422">
        <v>0.2</v>
      </c>
      <c r="I330" s="902"/>
      <c r="J330" s="902"/>
      <c r="K330" s="902"/>
      <c r="L330" s="902"/>
      <c r="M330" s="902"/>
      <c r="N330" s="902"/>
      <c r="O330" s="902"/>
      <c r="P330" s="902"/>
      <c r="Q330" s="902"/>
      <c r="R330" s="902"/>
      <c r="S330" s="902"/>
      <c r="T330" s="902"/>
      <c r="U330" s="902"/>
      <c r="V330" s="902"/>
      <c r="W330" s="902"/>
      <c r="X330" s="902"/>
      <c r="Y330" s="902"/>
      <c r="Z330" s="902"/>
      <c r="AA330" s="902"/>
    </row>
    <row r="331" spans="1:27">
      <c r="A331" s="264" t="s">
        <v>3778</v>
      </c>
      <c r="B331" s="552"/>
      <c r="C331" s="552"/>
      <c r="D331" s="266"/>
      <c r="E331" s="423"/>
      <c r="F331" s="423"/>
      <c r="G331" s="423"/>
      <c r="H331" s="422"/>
      <c r="I331" s="902"/>
      <c r="J331" s="902"/>
      <c r="K331" s="902"/>
      <c r="L331" s="902"/>
      <c r="M331" s="902"/>
      <c r="N331" s="902"/>
      <c r="O331" s="902"/>
      <c r="P331" s="902"/>
      <c r="Q331" s="902"/>
      <c r="R331" s="902"/>
      <c r="S331" s="902"/>
      <c r="T331" s="902"/>
      <c r="U331" s="902"/>
      <c r="V331" s="902"/>
      <c r="W331" s="902"/>
      <c r="X331" s="902"/>
      <c r="Y331" s="902"/>
      <c r="Z331" s="902"/>
      <c r="AA331" s="902"/>
    </row>
    <row r="332" spans="1:27" ht="22.5">
      <c r="A332" s="559" t="s">
        <v>3779</v>
      </c>
      <c r="B332" s="279" t="s">
        <v>3780</v>
      </c>
      <c r="C332" s="552" t="s">
        <v>3781</v>
      </c>
      <c r="D332" s="287"/>
      <c r="E332" s="423">
        <v>10</v>
      </c>
      <c r="F332" s="423">
        <v>12.5</v>
      </c>
      <c r="G332" s="423">
        <v>14.99</v>
      </c>
      <c r="H332" s="422">
        <v>0.2</v>
      </c>
      <c r="I332" s="902"/>
      <c r="J332" s="902"/>
      <c r="K332" s="902"/>
      <c r="L332" s="902"/>
      <c r="M332" s="902"/>
      <c r="N332" s="902"/>
      <c r="O332" s="902"/>
      <c r="P332" s="902"/>
      <c r="Q332" s="902"/>
      <c r="R332" s="902"/>
      <c r="S332" s="902"/>
      <c r="T332" s="902"/>
      <c r="U332" s="902"/>
      <c r="V332" s="902"/>
      <c r="W332" s="902"/>
      <c r="X332" s="902"/>
      <c r="Y332" s="902"/>
      <c r="Z332" s="902"/>
      <c r="AA332" s="902"/>
    </row>
    <row r="333" spans="1:27" ht="22.5">
      <c r="A333" s="559" t="s">
        <v>3782</v>
      </c>
      <c r="B333" s="279" t="s">
        <v>3780</v>
      </c>
      <c r="C333" s="552" t="s">
        <v>3783</v>
      </c>
      <c r="D333" s="287"/>
      <c r="E333" s="423">
        <v>10</v>
      </c>
      <c r="F333" s="423">
        <v>12.5</v>
      </c>
      <c r="G333" s="423">
        <v>14.99</v>
      </c>
      <c r="H333" s="422">
        <v>0.2</v>
      </c>
      <c r="I333" s="902"/>
      <c r="J333" s="902"/>
      <c r="K333" s="902"/>
      <c r="L333" s="902"/>
      <c r="M333" s="902"/>
      <c r="N333" s="902"/>
      <c r="O333" s="902"/>
      <c r="P333" s="902"/>
      <c r="Q333" s="902"/>
      <c r="R333" s="902"/>
      <c r="S333" s="902"/>
      <c r="T333" s="902"/>
      <c r="U333" s="902"/>
      <c r="V333" s="902"/>
      <c r="W333" s="902"/>
      <c r="X333" s="902"/>
      <c r="Y333" s="902"/>
      <c r="Z333" s="902"/>
      <c r="AA333" s="902"/>
    </row>
    <row r="334" spans="1:27" ht="22.5">
      <c r="A334" s="559" t="s">
        <v>3784</v>
      </c>
      <c r="B334" s="279" t="s">
        <v>3780</v>
      </c>
      <c r="C334" s="552" t="s">
        <v>3785</v>
      </c>
      <c r="D334" s="287"/>
      <c r="E334" s="423">
        <v>10</v>
      </c>
      <c r="F334" s="423">
        <v>12.5</v>
      </c>
      <c r="G334" s="423">
        <v>14.99</v>
      </c>
      <c r="H334" s="422">
        <v>0.2</v>
      </c>
      <c r="I334" s="902"/>
      <c r="J334" s="902"/>
      <c r="K334" s="902"/>
      <c r="L334" s="902"/>
      <c r="M334" s="902"/>
      <c r="N334" s="902"/>
      <c r="O334" s="902"/>
      <c r="P334" s="902"/>
      <c r="Q334" s="902"/>
      <c r="R334" s="902"/>
      <c r="S334" s="902"/>
      <c r="T334" s="902"/>
      <c r="U334" s="902"/>
      <c r="V334" s="902"/>
      <c r="W334" s="902"/>
      <c r="X334" s="902"/>
      <c r="Y334" s="902"/>
      <c r="Z334" s="902"/>
      <c r="AA334" s="902"/>
    </row>
    <row r="335" spans="1:27" ht="22.5">
      <c r="A335" s="559" t="s">
        <v>3786</v>
      </c>
      <c r="B335" s="279" t="s">
        <v>3780</v>
      </c>
      <c r="C335" s="552" t="s">
        <v>3787</v>
      </c>
      <c r="D335" s="287"/>
      <c r="E335" s="423">
        <v>10</v>
      </c>
      <c r="F335" s="423">
        <v>12.5</v>
      </c>
      <c r="G335" s="423">
        <v>14.99</v>
      </c>
      <c r="H335" s="422">
        <v>0.2</v>
      </c>
      <c r="I335" s="902"/>
      <c r="J335" s="902"/>
      <c r="K335" s="902"/>
      <c r="L335" s="902"/>
      <c r="M335" s="902"/>
      <c r="N335" s="902"/>
      <c r="O335" s="902"/>
      <c r="P335" s="902"/>
      <c r="Q335" s="902"/>
      <c r="R335" s="902"/>
      <c r="S335" s="902"/>
      <c r="T335" s="902"/>
      <c r="U335" s="902"/>
      <c r="V335" s="902"/>
      <c r="W335" s="902"/>
      <c r="X335" s="902"/>
      <c r="Y335" s="902"/>
      <c r="Z335" s="902"/>
      <c r="AA335" s="902"/>
    </row>
    <row r="336" spans="1:27">
      <c r="A336" s="559" t="s">
        <v>3788</v>
      </c>
      <c r="B336" s="279" t="s">
        <v>3789</v>
      </c>
      <c r="C336" s="552" t="s">
        <v>3790</v>
      </c>
      <c r="D336" s="287"/>
      <c r="E336" s="423">
        <v>10</v>
      </c>
      <c r="F336" s="423">
        <v>12.5</v>
      </c>
      <c r="G336" s="423">
        <v>14.99</v>
      </c>
      <c r="H336" s="422">
        <v>0.2</v>
      </c>
      <c r="I336" s="902"/>
      <c r="J336" s="902"/>
      <c r="K336" s="902"/>
      <c r="L336" s="902"/>
      <c r="M336" s="902"/>
      <c r="N336" s="902"/>
      <c r="O336" s="902"/>
      <c r="P336" s="902"/>
      <c r="Q336" s="902"/>
      <c r="R336" s="902"/>
      <c r="S336" s="902"/>
      <c r="T336" s="902"/>
      <c r="U336" s="902"/>
      <c r="V336" s="902"/>
      <c r="W336" s="902"/>
      <c r="X336" s="902"/>
      <c r="Y336" s="902"/>
      <c r="Z336" s="902"/>
      <c r="AA336" s="902"/>
    </row>
    <row r="337" spans="1:27">
      <c r="A337" s="559" t="s">
        <v>3791</v>
      </c>
      <c r="B337" s="279" t="s">
        <v>3789</v>
      </c>
      <c r="C337" s="552" t="s">
        <v>3792</v>
      </c>
      <c r="D337" s="287"/>
      <c r="E337" s="423">
        <v>10</v>
      </c>
      <c r="F337" s="423">
        <v>12.5</v>
      </c>
      <c r="G337" s="423">
        <v>14.99</v>
      </c>
      <c r="H337" s="422">
        <v>0.2</v>
      </c>
      <c r="I337" s="902"/>
      <c r="J337" s="902"/>
      <c r="K337" s="902"/>
      <c r="L337" s="902"/>
      <c r="M337" s="902"/>
      <c r="N337" s="902"/>
      <c r="O337" s="902"/>
      <c r="P337" s="902"/>
      <c r="Q337" s="902"/>
      <c r="R337" s="902"/>
      <c r="S337" s="902"/>
      <c r="T337" s="902"/>
      <c r="U337" s="902"/>
      <c r="V337" s="902"/>
      <c r="W337" s="902"/>
      <c r="X337" s="902"/>
      <c r="Y337" s="902"/>
      <c r="Z337" s="902"/>
      <c r="AA337" s="902"/>
    </row>
    <row r="338" spans="1:27" ht="22.5">
      <c r="A338" s="559" t="s">
        <v>3793</v>
      </c>
      <c r="B338" s="279" t="s">
        <v>3789</v>
      </c>
      <c r="C338" s="552" t="s">
        <v>3794</v>
      </c>
      <c r="D338" s="287"/>
      <c r="E338" s="423">
        <v>10</v>
      </c>
      <c r="F338" s="423">
        <v>12.5</v>
      </c>
      <c r="G338" s="423">
        <v>14.99</v>
      </c>
      <c r="H338" s="422">
        <v>0.2</v>
      </c>
      <c r="I338" s="902"/>
      <c r="J338" s="902"/>
      <c r="K338" s="902"/>
      <c r="L338" s="902"/>
      <c r="M338" s="902"/>
      <c r="N338" s="902"/>
      <c r="O338" s="902"/>
      <c r="P338" s="902"/>
      <c r="Q338" s="902"/>
      <c r="R338" s="902"/>
      <c r="S338" s="902"/>
      <c r="T338" s="902"/>
      <c r="U338" s="902"/>
      <c r="V338" s="902"/>
      <c r="W338" s="902"/>
      <c r="X338" s="902"/>
      <c r="Y338" s="902"/>
      <c r="Z338" s="902"/>
      <c r="AA338" s="902"/>
    </row>
    <row r="339" spans="1:27" ht="22.5">
      <c r="A339" s="559" t="s">
        <v>3795</v>
      </c>
      <c r="B339" s="279" t="s">
        <v>3789</v>
      </c>
      <c r="C339" s="552" t="s">
        <v>3796</v>
      </c>
      <c r="D339" s="287"/>
      <c r="E339" s="423">
        <v>10</v>
      </c>
      <c r="F339" s="423">
        <v>12.5</v>
      </c>
      <c r="G339" s="423">
        <v>14.99</v>
      </c>
      <c r="H339" s="422">
        <v>0.2</v>
      </c>
      <c r="I339" s="902"/>
      <c r="J339" s="902"/>
      <c r="K339" s="902"/>
      <c r="L339" s="902"/>
      <c r="M339" s="902"/>
      <c r="N339" s="902"/>
      <c r="O339" s="902"/>
      <c r="P339" s="902"/>
      <c r="Q339" s="902"/>
      <c r="R339" s="902"/>
      <c r="S339" s="902"/>
      <c r="T339" s="902"/>
      <c r="U339" s="902"/>
      <c r="V339" s="902"/>
      <c r="W339" s="902"/>
      <c r="X339" s="902"/>
      <c r="Y339" s="902"/>
      <c r="Z339" s="902"/>
      <c r="AA339" s="902"/>
    </row>
    <row r="340" spans="1:27">
      <c r="A340" s="264" t="s">
        <v>3778</v>
      </c>
      <c r="B340" s="552"/>
      <c r="C340" s="552"/>
      <c r="D340" s="266"/>
      <c r="E340" s="423"/>
      <c r="F340" s="423"/>
      <c r="G340" s="423"/>
      <c r="H340" s="422"/>
      <c r="I340" s="902"/>
      <c r="J340" s="902"/>
      <c r="K340" s="902"/>
      <c r="L340" s="902"/>
      <c r="M340" s="902"/>
      <c r="N340" s="902"/>
      <c r="O340" s="902"/>
      <c r="P340" s="902"/>
      <c r="Q340" s="902"/>
      <c r="R340" s="902"/>
      <c r="S340" s="902"/>
      <c r="T340" s="902"/>
      <c r="U340" s="902"/>
      <c r="V340" s="902"/>
      <c r="W340" s="902"/>
      <c r="X340" s="902"/>
      <c r="Y340" s="902"/>
      <c r="Z340" s="902"/>
      <c r="AA340" s="902"/>
    </row>
    <row r="341" spans="1:27" ht="22.5">
      <c r="A341" s="559" t="s">
        <v>3797</v>
      </c>
      <c r="B341" s="279" t="s">
        <v>3798</v>
      </c>
      <c r="C341" s="552" t="s">
        <v>3799</v>
      </c>
      <c r="D341" s="287"/>
      <c r="E341" s="423">
        <v>25</v>
      </c>
      <c r="F341" s="423">
        <v>31.25</v>
      </c>
      <c r="G341" s="423">
        <v>37.99</v>
      </c>
      <c r="H341" s="422">
        <v>0.2</v>
      </c>
      <c r="I341" s="902"/>
      <c r="J341" s="902"/>
      <c r="K341" s="902"/>
      <c r="L341" s="902"/>
      <c r="M341" s="902"/>
      <c r="N341" s="902"/>
      <c r="O341" s="902"/>
      <c r="P341" s="902"/>
      <c r="Q341" s="902"/>
      <c r="R341" s="902"/>
      <c r="S341" s="902"/>
      <c r="T341" s="902"/>
      <c r="U341" s="902"/>
      <c r="V341" s="902"/>
      <c r="W341" s="902"/>
      <c r="X341" s="902"/>
      <c r="Y341" s="902"/>
      <c r="Z341" s="902"/>
      <c r="AA341" s="902"/>
    </row>
    <row r="342" spans="1:27" ht="22.5">
      <c r="A342" s="559" t="s">
        <v>3800</v>
      </c>
      <c r="B342" s="279" t="s">
        <v>3801</v>
      </c>
      <c r="C342" s="552" t="s">
        <v>3802</v>
      </c>
      <c r="D342" s="287"/>
      <c r="E342" s="423">
        <v>28</v>
      </c>
      <c r="F342" s="423">
        <v>35</v>
      </c>
      <c r="G342" s="423">
        <v>41.99</v>
      </c>
      <c r="H342" s="422">
        <v>0.2</v>
      </c>
      <c r="I342" s="902"/>
      <c r="J342" s="902"/>
      <c r="K342" s="902"/>
      <c r="L342" s="902"/>
      <c r="M342" s="902"/>
      <c r="N342" s="902"/>
      <c r="O342" s="902"/>
      <c r="P342" s="902"/>
      <c r="Q342" s="902"/>
      <c r="R342" s="902"/>
      <c r="S342" s="902"/>
      <c r="T342" s="902"/>
      <c r="U342" s="902"/>
      <c r="V342" s="902"/>
      <c r="W342" s="902"/>
      <c r="X342" s="902"/>
      <c r="Y342" s="902"/>
      <c r="Z342" s="902"/>
      <c r="AA342" s="902"/>
    </row>
    <row r="343" spans="1:27" ht="22.5">
      <c r="A343" s="559" t="s">
        <v>3803</v>
      </c>
      <c r="B343" s="279" t="s">
        <v>3801</v>
      </c>
      <c r="C343" s="552" t="s">
        <v>3804</v>
      </c>
      <c r="D343" s="287"/>
      <c r="E343" s="423">
        <v>28</v>
      </c>
      <c r="F343" s="423">
        <v>35</v>
      </c>
      <c r="G343" s="423">
        <v>41.99</v>
      </c>
      <c r="H343" s="422">
        <v>0.2</v>
      </c>
      <c r="I343" s="902"/>
      <c r="J343" s="902"/>
      <c r="K343" s="902"/>
      <c r="L343" s="902"/>
      <c r="M343" s="902"/>
      <c r="N343" s="902"/>
      <c r="O343" s="902"/>
      <c r="P343" s="902"/>
      <c r="Q343" s="902"/>
      <c r="R343" s="902"/>
      <c r="S343" s="902"/>
      <c r="T343" s="902"/>
      <c r="U343" s="902"/>
      <c r="V343" s="902"/>
      <c r="W343" s="902"/>
      <c r="X343" s="902"/>
      <c r="Y343" s="902"/>
      <c r="Z343" s="902"/>
      <c r="AA343" s="902"/>
    </row>
    <row r="344" spans="1:27" ht="22.5">
      <c r="A344" s="559" t="s">
        <v>3805</v>
      </c>
      <c r="B344" s="279" t="s">
        <v>3806</v>
      </c>
      <c r="C344" s="552" t="s">
        <v>3807</v>
      </c>
      <c r="D344" s="287"/>
      <c r="E344" s="423">
        <v>23</v>
      </c>
      <c r="F344" s="423">
        <v>28.75</v>
      </c>
      <c r="G344" s="423">
        <v>34.99</v>
      </c>
      <c r="H344" s="422">
        <v>0.2</v>
      </c>
      <c r="I344" s="902"/>
      <c r="J344" s="902"/>
      <c r="K344" s="902"/>
      <c r="L344" s="902"/>
      <c r="M344" s="902"/>
      <c r="N344" s="902"/>
      <c r="O344" s="902"/>
      <c r="P344" s="902"/>
      <c r="Q344" s="902"/>
      <c r="R344" s="902"/>
      <c r="S344" s="902"/>
      <c r="T344" s="902"/>
      <c r="U344" s="902"/>
      <c r="V344" s="902"/>
      <c r="W344" s="902"/>
      <c r="X344" s="902"/>
      <c r="Y344" s="902"/>
      <c r="Z344" s="902"/>
      <c r="AA344" s="902"/>
    </row>
    <row r="345" spans="1:27" ht="22.5">
      <c r="A345" s="559" t="s">
        <v>3808</v>
      </c>
      <c r="B345" s="279" t="s">
        <v>3806</v>
      </c>
      <c r="C345" s="552" t="s">
        <v>3809</v>
      </c>
      <c r="D345" s="287"/>
      <c r="E345" s="423">
        <v>21</v>
      </c>
      <c r="F345" s="423">
        <v>26.25</v>
      </c>
      <c r="G345" s="423">
        <v>31.99</v>
      </c>
      <c r="H345" s="422">
        <v>0.2</v>
      </c>
      <c r="I345" s="902"/>
      <c r="J345" s="902"/>
      <c r="K345" s="902"/>
      <c r="L345" s="902"/>
      <c r="M345" s="902"/>
      <c r="N345" s="902"/>
      <c r="O345" s="902"/>
      <c r="P345" s="902"/>
      <c r="Q345" s="902"/>
      <c r="R345" s="902"/>
      <c r="S345" s="902"/>
      <c r="T345" s="902"/>
      <c r="U345" s="902"/>
      <c r="V345" s="902"/>
      <c r="W345" s="902"/>
      <c r="X345" s="902"/>
      <c r="Y345" s="902"/>
      <c r="Z345" s="902"/>
      <c r="AA345" s="902"/>
    </row>
    <row r="346" spans="1:27">
      <c r="A346" s="264" t="s">
        <v>3810</v>
      </c>
      <c r="B346" s="552"/>
      <c r="C346" s="552"/>
      <c r="D346" s="266"/>
      <c r="E346" s="423"/>
      <c r="F346" s="423"/>
      <c r="G346" s="423"/>
      <c r="H346" s="422"/>
      <c r="I346" s="902"/>
      <c r="J346" s="902"/>
      <c r="K346" s="902"/>
      <c r="L346" s="902"/>
      <c r="M346" s="902"/>
      <c r="N346" s="902"/>
      <c r="O346" s="902"/>
      <c r="P346" s="902"/>
      <c r="Q346" s="902"/>
      <c r="R346" s="902"/>
      <c r="S346" s="902"/>
      <c r="T346" s="902"/>
      <c r="U346" s="902"/>
      <c r="V346" s="902"/>
      <c r="W346" s="902"/>
      <c r="X346" s="902"/>
      <c r="Y346" s="902"/>
      <c r="Z346" s="902"/>
      <c r="AA346" s="902"/>
    </row>
    <row r="347" spans="1:27" ht="22.5">
      <c r="A347" s="558" t="s">
        <v>3811</v>
      </c>
      <c r="B347" s="278" t="s">
        <v>3812</v>
      </c>
      <c r="C347" s="553" t="s">
        <v>3813</v>
      </c>
      <c r="D347" s="285"/>
      <c r="E347" s="423">
        <v>17</v>
      </c>
      <c r="F347" s="423">
        <v>21.25</v>
      </c>
      <c r="G347" s="423">
        <v>25.99</v>
      </c>
      <c r="H347" s="422">
        <v>0.2</v>
      </c>
      <c r="I347" s="902"/>
      <c r="J347" s="902"/>
      <c r="K347" s="902"/>
      <c r="L347" s="902"/>
      <c r="M347" s="902"/>
      <c r="N347" s="902"/>
      <c r="O347" s="902"/>
      <c r="P347" s="902"/>
      <c r="Q347" s="902"/>
      <c r="R347" s="902"/>
      <c r="S347" s="902"/>
      <c r="T347" s="902"/>
      <c r="U347" s="902"/>
      <c r="V347" s="902"/>
      <c r="W347" s="902"/>
      <c r="X347" s="902"/>
      <c r="Y347" s="902"/>
      <c r="Z347" s="902"/>
      <c r="AA347" s="902"/>
    </row>
    <row r="348" spans="1:27" ht="22.5">
      <c r="A348" s="558" t="s">
        <v>3814</v>
      </c>
      <c r="B348" s="278" t="s">
        <v>3812</v>
      </c>
      <c r="C348" s="553" t="s">
        <v>3815</v>
      </c>
      <c r="D348" s="285"/>
      <c r="E348" s="423">
        <v>17</v>
      </c>
      <c r="F348" s="423">
        <v>21.25</v>
      </c>
      <c r="G348" s="423">
        <v>25.99</v>
      </c>
      <c r="H348" s="422">
        <v>0.2</v>
      </c>
      <c r="I348" s="902"/>
      <c r="J348" s="902"/>
      <c r="K348" s="902"/>
      <c r="L348" s="902"/>
      <c r="M348" s="902"/>
      <c r="N348" s="902"/>
      <c r="O348" s="902"/>
      <c r="P348" s="902"/>
      <c r="Q348" s="902"/>
      <c r="R348" s="902"/>
      <c r="S348" s="902"/>
      <c r="T348" s="902"/>
      <c r="U348" s="902"/>
      <c r="V348" s="902"/>
      <c r="W348" s="902"/>
      <c r="X348" s="902"/>
      <c r="Y348" s="902"/>
      <c r="Z348" s="902"/>
      <c r="AA348" s="902"/>
    </row>
    <row r="349" spans="1:27">
      <c r="A349" s="264" t="s">
        <v>3816</v>
      </c>
      <c r="B349" s="552"/>
      <c r="C349" s="552"/>
      <c r="D349" s="266"/>
      <c r="E349" s="423"/>
      <c r="F349" s="423"/>
      <c r="G349" s="423"/>
      <c r="H349" s="422"/>
      <c r="I349" s="902"/>
      <c r="J349" s="902"/>
      <c r="K349" s="902"/>
      <c r="L349" s="902"/>
      <c r="M349" s="902"/>
      <c r="N349" s="902"/>
      <c r="O349" s="902"/>
      <c r="P349" s="902"/>
      <c r="Q349" s="902"/>
      <c r="R349" s="902"/>
      <c r="S349" s="902"/>
      <c r="T349" s="902"/>
      <c r="U349" s="902"/>
      <c r="V349" s="902"/>
      <c r="W349" s="902"/>
      <c r="X349" s="902"/>
      <c r="Y349" s="902"/>
      <c r="Z349" s="902"/>
      <c r="AA349" s="902"/>
    </row>
    <row r="350" spans="1:27" ht="22.5">
      <c r="A350" s="558" t="s">
        <v>3817</v>
      </c>
      <c r="B350" s="278" t="s">
        <v>3818</v>
      </c>
      <c r="C350" s="553" t="s">
        <v>3819</v>
      </c>
      <c r="D350" s="285"/>
      <c r="E350" s="423">
        <v>21</v>
      </c>
      <c r="F350" s="423">
        <v>26.25</v>
      </c>
      <c r="G350" s="423">
        <v>31.99</v>
      </c>
      <c r="H350" s="422">
        <v>0.2</v>
      </c>
      <c r="I350" s="902"/>
      <c r="J350" s="902"/>
      <c r="K350" s="902"/>
      <c r="L350" s="902"/>
      <c r="M350" s="902"/>
      <c r="N350" s="902"/>
      <c r="O350" s="902"/>
      <c r="P350" s="902"/>
      <c r="Q350" s="902"/>
      <c r="R350" s="902"/>
      <c r="S350" s="902"/>
      <c r="T350" s="902"/>
      <c r="U350" s="902"/>
      <c r="V350" s="902"/>
      <c r="W350" s="902"/>
      <c r="X350" s="902"/>
      <c r="Y350" s="902"/>
      <c r="Z350" s="902"/>
      <c r="AA350" s="902"/>
    </row>
    <row r="351" spans="1:27" ht="22.5">
      <c r="A351" s="559" t="s">
        <v>3820</v>
      </c>
      <c r="B351" s="279" t="s">
        <v>3818</v>
      </c>
      <c r="C351" s="552" t="s">
        <v>3821</v>
      </c>
      <c r="D351" s="287"/>
      <c r="E351" s="423">
        <v>15</v>
      </c>
      <c r="F351" s="423">
        <v>18.75</v>
      </c>
      <c r="G351" s="423">
        <v>22.99</v>
      </c>
      <c r="H351" s="422">
        <v>0.2</v>
      </c>
      <c r="I351" s="902"/>
      <c r="J351" s="902"/>
      <c r="K351" s="902"/>
      <c r="L351" s="902"/>
      <c r="M351" s="902"/>
      <c r="N351" s="902"/>
      <c r="O351" s="902"/>
      <c r="P351" s="902"/>
      <c r="Q351" s="902"/>
      <c r="R351" s="902"/>
      <c r="S351" s="902"/>
      <c r="T351" s="902"/>
      <c r="U351" s="902"/>
      <c r="V351" s="902"/>
      <c r="W351" s="902"/>
      <c r="X351" s="902"/>
      <c r="Y351" s="902"/>
      <c r="Z351" s="902"/>
      <c r="AA351" s="902"/>
    </row>
    <row r="352" spans="1:27">
      <c r="A352" s="264" t="s">
        <v>3822</v>
      </c>
      <c r="B352" s="552"/>
      <c r="C352" s="552"/>
      <c r="D352" s="266"/>
      <c r="E352" s="423"/>
      <c r="F352" s="423"/>
      <c r="G352" s="423"/>
      <c r="H352" s="422"/>
      <c r="I352" s="902"/>
      <c r="J352" s="902"/>
      <c r="K352" s="902"/>
      <c r="L352" s="902"/>
      <c r="M352" s="902"/>
      <c r="N352" s="902"/>
      <c r="O352" s="902"/>
      <c r="P352" s="902"/>
      <c r="Q352" s="902"/>
      <c r="R352" s="902"/>
      <c r="S352" s="902"/>
      <c r="T352" s="902"/>
      <c r="U352" s="902"/>
      <c r="V352" s="902"/>
      <c r="W352" s="902"/>
      <c r="X352" s="902"/>
      <c r="Y352" s="902"/>
      <c r="Z352" s="902"/>
      <c r="AA352" s="902"/>
    </row>
    <row r="353" spans="1:27" ht="22.5">
      <c r="A353" s="558" t="s">
        <v>3823</v>
      </c>
      <c r="B353" s="278" t="s">
        <v>3824</v>
      </c>
      <c r="C353" s="553" t="s">
        <v>3825</v>
      </c>
      <c r="D353" s="285"/>
      <c r="E353" s="423">
        <v>32</v>
      </c>
      <c r="F353" s="423">
        <v>40</v>
      </c>
      <c r="G353" s="423">
        <v>47.99</v>
      </c>
      <c r="H353" s="422">
        <v>0.2</v>
      </c>
      <c r="I353" s="902"/>
      <c r="J353" s="902"/>
      <c r="K353" s="902"/>
      <c r="L353" s="902"/>
      <c r="M353" s="902"/>
      <c r="N353" s="902"/>
      <c r="O353" s="902"/>
      <c r="P353" s="902"/>
      <c r="Q353" s="902"/>
      <c r="R353" s="902"/>
      <c r="S353" s="902"/>
      <c r="T353" s="902"/>
      <c r="U353" s="902"/>
      <c r="V353" s="902"/>
      <c r="W353" s="902"/>
      <c r="X353" s="902"/>
      <c r="Y353" s="902"/>
      <c r="Z353" s="902"/>
      <c r="AA353" s="902"/>
    </row>
    <row r="354" spans="1:27" ht="22.5">
      <c r="A354" s="558" t="s">
        <v>3826</v>
      </c>
      <c r="B354" s="278" t="s">
        <v>3824</v>
      </c>
      <c r="C354" s="553" t="s">
        <v>3827</v>
      </c>
      <c r="D354" s="285"/>
      <c r="E354" s="423">
        <v>23</v>
      </c>
      <c r="F354" s="423">
        <v>28.75</v>
      </c>
      <c r="G354" s="423">
        <v>34.99</v>
      </c>
      <c r="H354" s="422">
        <v>0.2</v>
      </c>
      <c r="I354" s="902"/>
      <c r="J354" s="902"/>
      <c r="K354" s="902"/>
      <c r="L354" s="902"/>
      <c r="M354" s="902"/>
      <c r="N354" s="902"/>
      <c r="O354" s="902"/>
      <c r="P354" s="902"/>
      <c r="Q354" s="902"/>
      <c r="R354" s="902"/>
      <c r="S354" s="902"/>
      <c r="T354" s="902"/>
      <c r="U354" s="902"/>
      <c r="V354" s="902"/>
      <c r="W354" s="902"/>
      <c r="X354" s="902"/>
      <c r="Y354" s="902"/>
      <c r="Z354" s="902"/>
      <c r="AA354" s="902"/>
    </row>
    <row r="355" spans="1:27" ht="22.5">
      <c r="A355" s="559" t="s">
        <v>3828</v>
      </c>
      <c r="B355" s="279" t="s">
        <v>3824</v>
      </c>
      <c r="C355" s="552" t="s">
        <v>3829</v>
      </c>
      <c r="D355" s="287"/>
      <c r="E355" s="423">
        <v>25</v>
      </c>
      <c r="F355" s="423">
        <v>31.25</v>
      </c>
      <c r="G355" s="423">
        <v>37.99</v>
      </c>
      <c r="H355" s="422">
        <v>0.2</v>
      </c>
      <c r="I355" s="902"/>
      <c r="J355" s="902"/>
      <c r="K355" s="902"/>
      <c r="L355" s="902"/>
      <c r="M355" s="902"/>
      <c r="N355" s="902"/>
      <c r="O355" s="902"/>
      <c r="P355" s="902"/>
      <c r="Q355" s="902"/>
      <c r="R355" s="902"/>
      <c r="S355" s="902"/>
      <c r="T355" s="902"/>
      <c r="U355" s="902"/>
      <c r="V355" s="902"/>
      <c r="W355" s="902"/>
      <c r="X355" s="902"/>
      <c r="Y355" s="902"/>
      <c r="Z355" s="902"/>
      <c r="AA355" s="902"/>
    </row>
    <row r="356" spans="1:27" ht="22.5">
      <c r="A356" s="559" t="s">
        <v>3830</v>
      </c>
      <c r="B356" s="279" t="s">
        <v>3824</v>
      </c>
      <c r="C356" s="552" t="s">
        <v>3831</v>
      </c>
      <c r="D356" s="287"/>
      <c r="E356" s="423">
        <v>25</v>
      </c>
      <c r="F356" s="423">
        <v>31.25</v>
      </c>
      <c r="G356" s="423">
        <v>37.99</v>
      </c>
      <c r="H356" s="422">
        <v>0.2</v>
      </c>
      <c r="I356" s="902"/>
      <c r="J356" s="902"/>
      <c r="K356" s="902"/>
      <c r="L356" s="902"/>
      <c r="M356" s="902"/>
      <c r="N356" s="902"/>
      <c r="O356" s="902"/>
      <c r="P356" s="902"/>
      <c r="Q356" s="902"/>
      <c r="R356" s="902"/>
      <c r="S356" s="902"/>
      <c r="T356" s="902"/>
      <c r="U356" s="902"/>
      <c r="V356" s="902"/>
      <c r="W356" s="902"/>
      <c r="X356" s="902"/>
      <c r="Y356" s="902"/>
      <c r="Z356" s="902"/>
      <c r="AA356" s="902"/>
    </row>
    <row r="357" spans="1:27" ht="22.5">
      <c r="A357" s="559" t="s">
        <v>3832</v>
      </c>
      <c r="B357" s="279" t="s">
        <v>3824</v>
      </c>
      <c r="C357" s="552" t="s">
        <v>3833</v>
      </c>
      <c r="D357" s="287"/>
      <c r="E357" s="423">
        <v>21</v>
      </c>
      <c r="F357" s="423">
        <v>26.25</v>
      </c>
      <c r="G357" s="423">
        <v>31.99</v>
      </c>
      <c r="H357" s="422">
        <v>0.2</v>
      </c>
      <c r="I357" s="902"/>
      <c r="J357" s="902"/>
      <c r="K357" s="902"/>
      <c r="L357" s="902"/>
      <c r="M357" s="902"/>
      <c r="N357" s="902"/>
      <c r="O357" s="902"/>
      <c r="P357" s="902"/>
      <c r="Q357" s="902"/>
      <c r="R357" s="902"/>
      <c r="S357" s="902"/>
      <c r="T357" s="902"/>
      <c r="U357" s="902"/>
      <c r="V357" s="902"/>
      <c r="W357" s="902"/>
      <c r="X357" s="902"/>
      <c r="Y357" s="902"/>
      <c r="Z357" s="902"/>
      <c r="AA357" s="902"/>
    </row>
    <row r="358" spans="1:27" ht="22.5">
      <c r="A358" s="559" t="s">
        <v>3834</v>
      </c>
      <c r="B358" s="279" t="s">
        <v>3824</v>
      </c>
      <c r="C358" s="552" t="s">
        <v>3835</v>
      </c>
      <c r="D358" s="287"/>
      <c r="E358" s="423">
        <v>11</v>
      </c>
      <c r="F358" s="423">
        <v>13.75</v>
      </c>
      <c r="G358" s="423">
        <v>16.989999999999998</v>
      </c>
      <c r="H358" s="422">
        <v>0.2</v>
      </c>
      <c r="I358" s="902"/>
      <c r="J358" s="902"/>
      <c r="K358" s="902"/>
      <c r="L358" s="902"/>
      <c r="M358" s="902"/>
      <c r="N358" s="902"/>
      <c r="O358" s="902"/>
      <c r="P358" s="902"/>
      <c r="Q358" s="902"/>
      <c r="R358" s="902"/>
      <c r="S358" s="902"/>
      <c r="T358" s="902"/>
      <c r="U358" s="902"/>
      <c r="V358" s="902"/>
      <c r="W358" s="902"/>
      <c r="X358" s="902"/>
      <c r="Y358" s="902"/>
      <c r="Z358" s="902"/>
      <c r="AA358" s="902"/>
    </row>
    <row r="359" spans="1:27" ht="33.75">
      <c r="A359" s="559" t="s">
        <v>3836</v>
      </c>
      <c r="B359" s="279" t="s">
        <v>3837</v>
      </c>
      <c r="C359" s="552" t="s">
        <v>3838</v>
      </c>
      <c r="D359" s="287"/>
      <c r="E359" s="423">
        <v>10</v>
      </c>
      <c r="F359" s="423">
        <v>12.5</v>
      </c>
      <c r="G359" s="423">
        <v>14.99</v>
      </c>
      <c r="H359" s="422">
        <v>0.2</v>
      </c>
      <c r="I359" s="902"/>
      <c r="J359" s="902"/>
      <c r="K359" s="902"/>
      <c r="L359" s="902"/>
      <c r="M359" s="902"/>
      <c r="N359" s="902"/>
      <c r="O359" s="902"/>
      <c r="P359" s="902"/>
      <c r="Q359" s="902"/>
      <c r="R359" s="902"/>
      <c r="S359" s="902"/>
      <c r="T359" s="902"/>
      <c r="U359" s="902"/>
      <c r="V359" s="902"/>
      <c r="W359" s="902"/>
      <c r="X359" s="902"/>
      <c r="Y359" s="902"/>
      <c r="Z359" s="902"/>
      <c r="AA359" s="902"/>
    </row>
    <row r="360" spans="1:27" ht="33.75">
      <c r="A360" s="559" t="s">
        <v>3839</v>
      </c>
      <c r="B360" s="279" t="s">
        <v>3837</v>
      </c>
      <c r="C360" s="552" t="s">
        <v>3838</v>
      </c>
      <c r="D360" s="287"/>
      <c r="E360" s="423">
        <v>10</v>
      </c>
      <c r="F360" s="423">
        <v>12.5</v>
      </c>
      <c r="G360" s="423">
        <v>14.99</v>
      </c>
      <c r="H360" s="422">
        <v>0.2</v>
      </c>
      <c r="I360" s="902"/>
      <c r="J360" s="902"/>
      <c r="K360" s="902"/>
      <c r="L360" s="902"/>
      <c r="M360" s="902"/>
      <c r="N360" s="902"/>
      <c r="O360" s="902"/>
      <c r="P360" s="902"/>
      <c r="Q360" s="902"/>
      <c r="R360" s="902"/>
      <c r="S360" s="902"/>
      <c r="T360" s="902"/>
      <c r="U360" s="902"/>
      <c r="V360" s="902"/>
      <c r="W360" s="902"/>
      <c r="X360" s="902"/>
      <c r="Y360" s="902"/>
      <c r="Z360" s="902"/>
      <c r="AA360" s="902"/>
    </row>
    <row r="361" spans="1:27" ht="33.75">
      <c r="A361" s="559" t="s">
        <v>3840</v>
      </c>
      <c r="B361" s="279" t="s">
        <v>3837</v>
      </c>
      <c r="C361" s="552" t="s">
        <v>3838</v>
      </c>
      <c r="D361" s="287"/>
      <c r="E361" s="423">
        <v>10</v>
      </c>
      <c r="F361" s="423">
        <v>12.5</v>
      </c>
      <c r="G361" s="423">
        <v>14.99</v>
      </c>
      <c r="H361" s="422">
        <v>0.2</v>
      </c>
      <c r="I361" s="902"/>
      <c r="J361" s="902"/>
      <c r="K361" s="902"/>
      <c r="L361" s="902"/>
      <c r="M361" s="902"/>
      <c r="N361" s="902"/>
      <c r="O361" s="902"/>
      <c r="P361" s="902"/>
      <c r="Q361" s="902"/>
      <c r="R361" s="902"/>
      <c r="S361" s="902"/>
      <c r="T361" s="902"/>
      <c r="U361" s="902"/>
      <c r="V361" s="902"/>
      <c r="W361" s="902"/>
      <c r="X361" s="902"/>
      <c r="Y361" s="902"/>
      <c r="Z361" s="902"/>
      <c r="AA361" s="902"/>
    </row>
    <row r="362" spans="1:27" ht="33.75">
      <c r="A362" s="559" t="s">
        <v>3841</v>
      </c>
      <c r="B362" s="279" t="s">
        <v>3837</v>
      </c>
      <c r="C362" s="552" t="s">
        <v>3838</v>
      </c>
      <c r="D362" s="287"/>
      <c r="E362" s="423">
        <v>10</v>
      </c>
      <c r="F362" s="423">
        <v>12.5</v>
      </c>
      <c r="G362" s="423">
        <v>14.99</v>
      </c>
      <c r="H362" s="422">
        <v>0.2</v>
      </c>
      <c r="I362" s="902"/>
      <c r="J362" s="902"/>
      <c r="K362" s="902"/>
      <c r="L362" s="902"/>
      <c r="M362" s="902"/>
      <c r="N362" s="902"/>
      <c r="O362" s="902"/>
      <c r="P362" s="902"/>
      <c r="Q362" s="902"/>
      <c r="R362" s="902"/>
      <c r="S362" s="902"/>
      <c r="T362" s="902"/>
      <c r="U362" s="902"/>
      <c r="V362" s="902"/>
      <c r="W362" s="902"/>
      <c r="X362" s="902"/>
      <c r="Y362" s="902"/>
      <c r="Z362" s="902"/>
      <c r="AA362" s="902"/>
    </row>
    <row r="363" spans="1:27">
      <c r="A363" s="264" t="s">
        <v>3842</v>
      </c>
      <c r="B363" s="552"/>
      <c r="C363" s="552"/>
      <c r="D363" s="266"/>
      <c r="E363" s="423"/>
      <c r="F363" s="423"/>
      <c r="G363" s="423"/>
      <c r="H363" s="422"/>
      <c r="I363" s="902"/>
      <c r="J363" s="902"/>
      <c r="K363" s="902"/>
      <c r="L363" s="902"/>
      <c r="M363" s="902"/>
      <c r="N363" s="902"/>
      <c r="O363" s="902"/>
      <c r="P363" s="902"/>
      <c r="Q363" s="902"/>
      <c r="R363" s="902"/>
      <c r="S363" s="902"/>
      <c r="T363" s="902"/>
      <c r="U363" s="902"/>
      <c r="V363" s="902"/>
      <c r="W363" s="902"/>
      <c r="X363" s="902"/>
      <c r="Y363" s="902"/>
      <c r="Z363" s="902"/>
      <c r="AA363" s="902"/>
    </row>
    <row r="364" spans="1:27" ht="24">
      <c r="A364" s="559" t="s">
        <v>3843</v>
      </c>
      <c r="B364" s="279" t="s">
        <v>3844</v>
      </c>
      <c r="C364" s="552" t="s">
        <v>3845</v>
      </c>
      <c r="D364" s="287"/>
      <c r="E364" s="423">
        <v>11</v>
      </c>
      <c r="F364" s="423">
        <v>13.75</v>
      </c>
      <c r="G364" s="423">
        <v>16.989999999999998</v>
      </c>
      <c r="H364" s="422">
        <v>0.2</v>
      </c>
      <c r="I364" s="902"/>
      <c r="J364" s="902"/>
      <c r="K364" s="902"/>
      <c r="L364" s="902"/>
      <c r="M364" s="902"/>
      <c r="N364" s="902"/>
      <c r="O364" s="902"/>
      <c r="P364" s="902"/>
      <c r="Q364" s="902"/>
      <c r="R364" s="902"/>
      <c r="S364" s="902"/>
      <c r="T364" s="902"/>
      <c r="U364" s="902"/>
      <c r="V364" s="902"/>
      <c r="W364" s="902"/>
      <c r="X364" s="902"/>
      <c r="Y364" s="902"/>
      <c r="Z364" s="902"/>
      <c r="AA364" s="902"/>
    </row>
    <row r="365" spans="1:27" ht="24">
      <c r="A365" s="559" t="s">
        <v>3846</v>
      </c>
      <c r="B365" s="279" t="s">
        <v>3844</v>
      </c>
      <c r="C365" s="552" t="s">
        <v>3847</v>
      </c>
      <c r="D365" s="287"/>
      <c r="E365" s="423">
        <v>11</v>
      </c>
      <c r="F365" s="423">
        <v>13.75</v>
      </c>
      <c r="G365" s="423">
        <v>16.989999999999998</v>
      </c>
      <c r="H365" s="422">
        <v>0.2</v>
      </c>
      <c r="I365" s="902"/>
      <c r="J365" s="902"/>
      <c r="K365" s="902"/>
      <c r="L365" s="902"/>
      <c r="M365" s="902"/>
      <c r="N365" s="902"/>
      <c r="O365" s="902"/>
      <c r="P365" s="902"/>
      <c r="Q365" s="902"/>
      <c r="R365" s="902"/>
      <c r="S365" s="902"/>
      <c r="T365" s="902"/>
      <c r="U365" s="902"/>
      <c r="V365" s="902"/>
      <c r="W365" s="902"/>
      <c r="X365" s="902"/>
      <c r="Y365" s="902"/>
      <c r="Z365" s="902"/>
      <c r="AA365" s="902"/>
    </row>
    <row r="366" spans="1:27" ht="35.25">
      <c r="A366" s="559" t="s">
        <v>3848</v>
      </c>
      <c r="B366" s="279" t="s">
        <v>3844</v>
      </c>
      <c r="C366" s="552" t="s">
        <v>3849</v>
      </c>
      <c r="D366" s="287"/>
      <c r="E366" s="423">
        <v>11</v>
      </c>
      <c r="F366" s="423">
        <v>13.75</v>
      </c>
      <c r="G366" s="423">
        <v>16.989999999999998</v>
      </c>
      <c r="H366" s="422">
        <v>0.2</v>
      </c>
      <c r="I366" s="902"/>
      <c r="J366" s="902"/>
      <c r="K366" s="902"/>
      <c r="L366" s="902"/>
      <c r="M366" s="902"/>
      <c r="N366" s="902"/>
      <c r="O366" s="902"/>
      <c r="P366" s="902"/>
      <c r="Q366" s="902"/>
      <c r="R366" s="902"/>
      <c r="S366" s="902"/>
      <c r="T366" s="902"/>
      <c r="U366" s="902"/>
      <c r="V366" s="902"/>
      <c r="W366" s="902"/>
      <c r="X366" s="902"/>
      <c r="Y366" s="902"/>
      <c r="Z366" s="902"/>
      <c r="AA366" s="902"/>
    </row>
    <row r="367" spans="1:27" ht="35.25">
      <c r="A367" s="558" t="s">
        <v>3850</v>
      </c>
      <c r="B367" s="278" t="s">
        <v>3851</v>
      </c>
      <c r="C367" s="553" t="s">
        <v>3852</v>
      </c>
      <c r="D367" s="285"/>
      <c r="E367" s="423">
        <v>12</v>
      </c>
      <c r="F367" s="423">
        <v>15</v>
      </c>
      <c r="G367" s="423">
        <v>17.989999999999998</v>
      </c>
      <c r="H367" s="422">
        <v>0.2</v>
      </c>
      <c r="I367" s="902"/>
      <c r="J367" s="902"/>
      <c r="K367" s="902"/>
      <c r="L367" s="902"/>
      <c r="M367" s="902"/>
      <c r="N367" s="902"/>
      <c r="O367" s="902"/>
      <c r="P367" s="902"/>
      <c r="Q367" s="902"/>
      <c r="R367" s="902"/>
      <c r="S367" s="902"/>
      <c r="T367" s="902"/>
      <c r="U367" s="902"/>
      <c r="V367" s="902"/>
      <c r="W367" s="902"/>
      <c r="X367" s="902"/>
      <c r="Y367" s="902"/>
      <c r="Z367" s="902"/>
      <c r="AA367" s="902"/>
    </row>
    <row r="368" spans="1:27" ht="24">
      <c r="A368" s="558" t="s">
        <v>3853</v>
      </c>
      <c r="B368" s="278" t="s">
        <v>3851</v>
      </c>
      <c r="C368" s="553" t="s">
        <v>3854</v>
      </c>
      <c r="D368" s="285"/>
      <c r="E368" s="423">
        <v>12</v>
      </c>
      <c r="F368" s="423">
        <v>15</v>
      </c>
      <c r="G368" s="423">
        <v>17.989999999999998</v>
      </c>
      <c r="H368" s="422">
        <v>0.2</v>
      </c>
      <c r="I368" s="902"/>
      <c r="J368" s="902"/>
      <c r="K368" s="902"/>
      <c r="L368" s="902"/>
      <c r="M368" s="902"/>
      <c r="N368" s="902"/>
      <c r="O368" s="902"/>
      <c r="P368" s="902"/>
      <c r="Q368" s="902"/>
      <c r="R368" s="902"/>
      <c r="S368" s="902"/>
      <c r="T368" s="902"/>
      <c r="U368" s="902"/>
      <c r="V368" s="902"/>
      <c r="W368" s="902"/>
      <c r="X368" s="902"/>
      <c r="Y368" s="902"/>
      <c r="Z368" s="902"/>
      <c r="AA368" s="902"/>
    </row>
    <row r="369" spans="1:27" ht="35.25">
      <c r="A369" s="558" t="s">
        <v>3855</v>
      </c>
      <c r="B369" s="278" t="s">
        <v>3851</v>
      </c>
      <c r="C369" s="553" t="s">
        <v>3856</v>
      </c>
      <c r="D369" s="285"/>
      <c r="E369" s="423">
        <v>12</v>
      </c>
      <c r="F369" s="423">
        <v>15</v>
      </c>
      <c r="G369" s="423">
        <v>17.989999999999998</v>
      </c>
      <c r="H369" s="422">
        <v>0.2</v>
      </c>
      <c r="I369" s="902"/>
      <c r="J369" s="902"/>
      <c r="K369" s="902"/>
      <c r="L369" s="902"/>
      <c r="M369" s="902"/>
      <c r="N369" s="902"/>
      <c r="O369" s="902"/>
      <c r="P369" s="902"/>
      <c r="Q369" s="902"/>
      <c r="R369" s="902"/>
      <c r="S369" s="902"/>
      <c r="T369" s="902"/>
      <c r="U369" s="902"/>
      <c r="V369" s="902"/>
      <c r="W369" s="902"/>
      <c r="X369" s="902"/>
      <c r="Y369" s="902"/>
      <c r="Z369" s="902"/>
      <c r="AA369" s="902"/>
    </row>
    <row r="370" spans="1:27" ht="24">
      <c r="A370" s="559" t="s">
        <v>3857</v>
      </c>
      <c r="B370" s="279" t="s">
        <v>3844</v>
      </c>
      <c r="C370" s="552" t="s">
        <v>3858</v>
      </c>
      <c r="D370" s="287"/>
      <c r="E370" s="423">
        <v>13</v>
      </c>
      <c r="F370" s="423">
        <v>16.25</v>
      </c>
      <c r="G370" s="423">
        <v>19.989999999999998</v>
      </c>
      <c r="H370" s="422">
        <v>0.2</v>
      </c>
      <c r="I370" s="902"/>
      <c r="J370" s="902"/>
      <c r="K370" s="902"/>
      <c r="L370" s="902"/>
      <c r="M370" s="902"/>
      <c r="N370" s="902"/>
      <c r="O370" s="902"/>
      <c r="P370" s="902"/>
      <c r="Q370" s="902"/>
      <c r="R370" s="902"/>
      <c r="S370" s="902"/>
      <c r="T370" s="902"/>
      <c r="U370" s="902"/>
      <c r="V370" s="902"/>
      <c r="W370" s="902"/>
      <c r="X370" s="902"/>
      <c r="Y370" s="902"/>
      <c r="Z370" s="902"/>
      <c r="AA370" s="902"/>
    </row>
    <row r="371" spans="1:27">
      <c r="A371" s="264" t="s">
        <v>3859</v>
      </c>
      <c r="B371" s="552"/>
      <c r="C371" s="552"/>
      <c r="D371" s="266"/>
      <c r="E371" s="423"/>
      <c r="F371" s="423"/>
      <c r="G371" s="423"/>
      <c r="H371" s="422"/>
      <c r="I371" s="902"/>
      <c r="J371" s="902"/>
      <c r="K371" s="902"/>
      <c r="L371" s="902"/>
      <c r="M371" s="902"/>
      <c r="N371" s="902"/>
      <c r="O371" s="902"/>
      <c r="P371" s="902"/>
      <c r="Q371" s="902"/>
      <c r="R371" s="902"/>
      <c r="S371" s="902"/>
      <c r="T371" s="902"/>
      <c r="U371" s="902"/>
      <c r="V371" s="902"/>
      <c r="W371" s="902"/>
      <c r="X371" s="902"/>
      <c r="Y371" s="902"/>
      <c r="Z371" s="902"/>
      <c r="AA371" s="902"/>
    </row>
    <row r="372" spans="1:27" ht="33.75">
      <c r="A372" s="558" t="s">
        <v>3860</v>
      </c>
      <c r="B372" s="278" t="s">
        <v>3861</v>
      </c>
      <c r="C372" s="553" t="s">
        <v>3862</v>
      </c>
      <c r="D372" s="285"/>
      <c r="E372" s="423">
        <v>9</v>
      </c>
      <c r="F372" s="423">
        <v>11.25</v>
      </c>
      <c r="G372" s="423">
        <v>13.99</v>
      </c>
      <c r="H372" s="422">
        <v>0.2</v>
      </c>
      <c r="I372" s="902"/>
      <c r="J372" s="902"/>
      <c r="K372" s="902"/>
      <c r="L372" s="902"/>
      <c r="M372" s="902"/>
      <c r="N372" s="902"/>
      <c r="O372" s="902"/>
      <c r="P372" s="902"/>
      <c r="Q372" s="902"/>
      <c r="R372" s="902"/>
      <c r="S372" s="902"/>
      <c r="T372" s="902"/>
      <c r="U372" s="902"/>
      <c r="V372" s="902"/>
      <c r="W372" s="902"/>
      <c r="X372" s="902"/>
      <c r="Y372" s="902"/>
      <c r="Z372" s="902"/>
      <c r="AA372" s="902"/>
    </row>
    <row r="373" spans="1:27" ht="22.5">
      <c r="A373" s="558" t="s">
        <v>3863</v>
      </c>
      <c r="B373" s="278" t="s">
        <v>3861</v>
      </c>
      <c r="C373" s="553" t="s">
        <v>3864</v>
      </c>
      <c r="D373" s="285"/>
      <c r="E373" s="423">
        <v>11</v>
      </c>
      <c r="F373" s="423">
        <v>13.75</v>
      </c>
      <c r="G373" s="423">
        <v>16.989999999999998</v>
      </c>
      <c r="H373" s="422">
        <v>0.2</v>
      </c>
      <c r="I373" s="902"/>
      <c r="J373" s="902"/>
      <c r="K373" s="902"/>
      <c r="L373" s="902"/>
      <c r="M373" s="902"/>
      <c r="N373" s="902"/>
      <c r="O373" s="902"/>
      <c r="P373" s="902"/>
      <c r="Q373" s="902"/>
      <c r="R373" s="902"/>
      <c r="S373" s="902"/>
      <c r="T373" s="902"/>
      <c r="U373" s="902"/>
      <c r="V373" s="902"/>
      <c r="W373" s="902"/>
      <c r="X373" s="902"/>
      <c r="Y373" s="902"/>
      <c r="Z373" s="902"/>
      <c r="AA373" s="902"/>
    </row>
    <row r="374" spans="1:27">
      <c r="A374" s="264" t="s">
        <v>3865</v>
      </c>
      <c r="B374" s="552"/>
      <c r="C374" s="567"/>
      <c r="D374" s="270"/>
      <c r="E374" s="423"/>
      <c r="F374" s="423"/>
      <c r="G374" s="423"/>
      <c r="H374" s="422"/>
      <c r="I374" s="902"/>
      <c r="J374" s="902"/>
      <c r="K374" s="902"/>
      <c r="L374" s="902"/>
      <c r="M374" s="902"/>
      <c r="N374" s="902"/>
      <c r="O374" s="902"/>
      <c r="P374" s="902"/>
      <c r="Q374" s="902"/>
      <c r="R374" s="902"/>
      <c r="S374" s="902"/>
      <c r="T374" s="902"/>
      <c r="U374" s="902"/>
      <c r="V374" s="902"/>
      <c r="W374" s="902"/>
      <c r="X374" s="902"/>
      <c r="Y374" s="902"/>
      <c r="Z374" s="902"/>
      <c r="AA374" s="902"/>
    </row>
    <row r="375" spans="1:27">
      <c r="A375" s="259" t="s">
        <v>3866</v>
      </c>
      <c r="B375" s="279" t="s">
        <v>3867</v>
      </c>
      <c r="C375" s="552" t="s">
        <v>3868</v>
      </c>
      <c r="D375" s="287"/>
      <c r="E375" s="423">
        <v>95</v>
      </c>
      <c r="F375" s="423">
        <v>118.75</v>
      </c>
      <c r="G375" s="423">
        <v>141.99</v>
      </c>
      <c r="H375" s="422">
        <v>0.2</v>
      </c>
      <c r="I375" s="902"/>
      <c r="J375" s="902"/>
      <c r="K375" s="902"/>
      <c r="L375" s="902"/>
      <c r="M375" s="902"/>
      <c r="N375" s="902"/>
      <c r="O375" s="902"/>
      <c r="P375" s="902"/>
      <c r="Q375" s="902"/>
      <c r="R375" s="902"/>
      <c r="S375" s="902"/>
      <c r="T375" s="902"/>
      <c r="U375" s="902"/>
      <c r="V375" s="902"/>
      <c r="W375" s="902"/>
      <c r="X375" s="902"/>
      <c r="Y375" s="902"/>
      <c r="Z375" s="902"/>
      <c r="AA375" s="902"/>
    </row>
    <row r="376" spans="1:27" ht="22.5">
      <c r="A376" s="259" t="s">
        <v>3869</v>
      </c>
      <c r="B376" s="279" t="s">
        <v>3867</v>
      </c>
      <c r="C376" s="552" t="s">
        <v>3870</v>
      </c>
      <c r="D376" s="287"/>
      <c r="E376" s="423">
        <v>80</v>
      </c>
      <c r="F376" s="423">
        <v>100</v>
      </c>
      <c r="G376" s="423">
        <v>119.99</v>
      </c>
      <c r="H376" s="422">
        <v>0.2</v>
      </c>
      <c r="I376" s="902"/>
      <c r="J376" s="902"/>
      <c r="K376" s="902"/>
      <c r="L376" s="902"/>
      <c r="M376" s="902"/>
      <c r="N376" s="902"/>
      <c r="O376" s="902"/>
      <c r="P376" s="902"/>
      <c r="Q376" s="902"/>
      <c r="R376" s="902"/>
      <c r="S376" s="902"/>
      <c r="T376" s="902"/>
      <c r="U376" s="902"/>
      <c r="V376" s="902"/>
      <c r="W376" s="902"/>
      <c r="X376" s="902"/>
      <c r="Y376" s="902"/>
      <c r="Z376" s="902"/>
      <c r="AA376" s="902"/>
    </row>
    <row r="377" spans="1:27" ht="33.75">
      <c r="A377" s="259" t="s">
        <v>3871</v>
      </c>
      <c r="B377" s="279" t="s">
        <v>3872</v>
      </c>
      <c r="C377" s="552" t="s">
        <v>3873</v>
      </c>
      <c r="D377" s="287"/>
      <c r="E377" s="423">
        <v>57</v>
      </c>
      <c r="F377" s="423">
        <v>71.25</v>
      </c>
      <c r="G377" s="423">
        <v>84.99</v>
      </c>
      <c r="H377" s="422">
        <v>0.2</v>
      </c>
      <c r="I377" s="902"/>
      <c r="J377" s="902"/>
      <c r="K377" s="902"/>
      <c r="L377" s="902"/>
      <c r="M377" s="902"/>
      <c r="N377" s="902"/>
      <c r="O377" s="902"/>
      <c r="P377" s="902"/>
      <c r="Q377" s="902"/>
      <c r="R377" s="902"/>
      <c r="S377" s="902"/>
      <c r="T377" s="902"/>
      <c r="U377" s="902"/>
      <c r="V377" s="902"/>
      <c r="W377" s="902"/>
      <c r="X377" s="902"/>
      <c r="Y377" s="902"/>
      <c r="Z377" s="902"/>
      <c r="AA377" s="902"/>
    </row>
    <row r="378" spans="1:27">
      <c r="A378" s="264" t="s">
        <v>3874</v>
      </c>
      <c r="B378" s="552"/>
      <c r="C378" s="567"/>
      <c r="D378" s="270"/>
      <c r="E378" s="423"/>
      <c r="F378" s="423"/>
      <c r="G378" s="423"/>
      <c r="H378" s="422"/>
      <c r="I378" s="902"/>
      <c r="J378" s="902"/>
      <c r="K378" s="902"/>
      <c r="L378" s="902"/>
      <c r="M378" s="902"/>
      <c r="N378" s="902"/>
      <c r="O378" s="902"/>
      <c r="P378" s="902"/>
      <c r="Q378" s="902"/>
      <c r="R378" s="902"/>
      <c r="S378" s="902"/>
      <c r="T378" s="902"/>
      <c r="U378" s="902"/>
      <c r="V378" s="902"/>
      <c r="W378" s="902"/>
      <c r="X378" s="902"/>
      <c r="Y378" s="902"/>
      <c r="Z378" s="902"/>
      <c r="AA378" s="902"/>
    </row>
    <row r="379" spans="1:27" ht="22.5">
      <c r="A379" s="259" t="s">
        <v>3875</v>
      </c>
      <c r="B379" s="279" t="s">
        <v>3876</v>
      </c>
      <c r="C379" s="552" t="s">
        <v>3877</v>
      </c>
      <c r="D379" s="287"/>
      <c r="E379" s="423">
        <v>15</v>
      </c>
      <c r="F379" s="423">
        <v>18.75</v>
      </c>
      <c r="G379" s="423">
        <v>22.99</v>
      </c>
      <c r="H379" s="422">
        <v>0.2</v>
      </c>
      <c r="I379" s="902"/>
      <c r="J379" s="902"/>
      <c r="K379" s="902"/>
      <c r="L379" s="902"/>
      <c r="M379" s="902"/>
      <c r="N379" s="902"/>
      <c r="O379" s="902"/>
      <c r="P379" s="902"/>
      <c r="Q379" s="902"/>
      <c r="R379" s="902"/>
      <c r="S379" s="902"/>
      <c r="T379" s="902"/>
      <c r="U379" s="902"/>
      <c r="V379" s="902"/>
      <c r="W379" s="902"/>
      <c r="X379" s="902"/>
      <c r="Y379" s="902"/>
      <c r="Z379" s="902"/>
      <c r="AA379" s="902"/>
    </row>
    <row r="380" spans="1:27" ht="22.5">
      <c r="A380" s="259" t="s">
        <v>3878</v>
      </c>
      <c r="B380" s="279" t="s">
        <v>3879</v>
      </c>
      <c r="C380" s="552" t="s">
        <v>3880</v>
      </c>
      <c r="D380" s="287"/>
      <c r="E380" s="423">
        <v>13</v>
      </c>
      <c r="F380" s="423">
        <v>16.25</v>
      </c>
      <c r="G380" s="423">
        <v>19.989999999999998</v>
      </c>
      <c r="H380" s="422">
        <v>0.2</v>
      </c>
      <c r="I380" s="902"/>
      <c r="J380" s="902"/>
      <c r="K380" s="902"/>
      <c r="L380" s="902"/>
      <c r="M380" s="902"/>
      <c r="N380" s="902"/>
      <c r="O380" s="902"/>
      <c r="P380" s="902"/>
      <c r="Q380" s="902"/>
      <c r="R380" s="902"/>
      <c r="S380" s="902"/>
      <c r="T380" s="902"/>
      <c r="U380" s="902"/>
      <c r="V380" s="902"/>
      <c r="W380" s="902"/>
      <c r="X380" s="902"/>
      <c r="Y380" s="902"/>
      <c r="Z380" s="902"/>
      <c r="AA380" s="902"/>
    </row>
    <row r="381" spans="1:27">
      <c r="A381" s="264" t="s">
        <v>3881</v>
      </c>
      <c r="B381" s="552"/>
      <c r="C381" s="552"/>
      <c r="D381" s="266"/>
      <c r="E381" s="423"/>
      <c r="F381" s="423"/>
      <c r="G381" s="423"/>
      <c r="H381" s="422"/>
      <c r="I381" s="902"/>
      <c r="J381" s="902"/>
      <c r="K381" s="902"/>
      <c r="L381" s="902"/>
      <c r="M381" s="902"/>
      <c r="N381" s="902"/>
      <c r="O381" s="902"/>
      <c r="P381" s="902"/>
      <c r="Q381" s="902"/>
      <c r="R381" s="902"/>
      <c r="S381" s="902"/>
      <c r="T381" s="902"/>
      <c r="U381" s="902"/>
      <c r="V381" s="902"/>
      <c r="W381" s="902"/>
      <c r="X381" s="902"/>
      <c r="Y381" s="902"/>
      <c r="Z381" s="902"/>
      <c r="AA381" s="902"/>
    </row>
    <row r="382" spans="1:27">
      <c r="A382" s="559" t="s">
        <v>3882</v>
      </c>
      <c r="B382" s="279" t="s">
        <v>3881</v>
      </c>
      <c r="C382" s="552" t="s">
        <v>3883</v>
      </c>
      <c r="D382" s="287"/>
      <c r="E382" s="423">
        <v>13</v>
      </c>
      <c r="F382" s="423">
        <v>16.25</v>
      </c>
      <c r="G382" s="423">
        <v>19.989999999999998</v>
      </c>
      <c r="H382" s="422">
        <v>0.2</v>
      </c>
      <c r="I382" s="902"/>
      <c r="J382" s="902"/>
      <c r="K382" s="902"/>
      <c r="L382" s="902"/>
      <c r="M382" s="902"/>
      <c r="N382" s="902"/>
      <c r="O382" s="902"/>
      <c r="P382" s="902"/>
      <c r="Q382" s="902"/>
      <c r="R382" s="902"/>
      <c r="S382" s="902"/>
      <c r="T382" s="902"/>
      <c r="U382" s="902"/>
      <c r="V382" s="902"/>
      <c r="W382" s="902"/>
      <c r="X382" s="902"/>
      <c r="Y382" s="902"/>
      <c r="Z382" s="902"/>
      <c r="AA382" s="902"/>
    </row>
    <row r="383" spans="1:27">
      <c r="A383" s="264" t="s">
        <v>3884</v>
      </c>
      <c r="B383" s="552"/>
      <c r="C383" s="552"/>
      <c r="D383" s="266"/>
      <c r="E383" s="423"/>
      <c r="F383" s="423"/>
      <c r="G383" s="423"/>
      <c r="H383" s="422"/>
      <c r="I383" s="902"/>
      <c r="J383" s="902"/>
      <c r="K383" s="902"/>
      <c r="L383" s="902"/>
      <c r="M383" s="902"/>
      <c r="N383" s="902"/>
      <c r="O383" s="902"/>
      <c r="P383" s="902"/>
      <c r="Q383" s="902"/>
      <c r="R383" s="902"/>
      <c r="S383" s="902"/>
      <c r="T383" s="902"/>
      <c r="U383" s="902"/>
      <c r="V383" s="902"/>
      <c r="W383" s="902"/>
      <c r="X383" s="902"/>
      <c r="Y383" s="902"/>
      <c r="Z383" s="902"/>
      <c r="AA383" s="902"/>
    </row>
    <row r="384" spans="1:27" ht="22.5">
      <c r="A384" s="559" t="s">
        <v>3885</v>
      </c>
      <c r="B384" s="279" t="s">
        <v>3886</v>
      </c>
      <c r="C384" s="552" t="s">
        <v>3887</v>
      </c>
      <c r="D384" s="287"/>
      <c r="E384" s="423">
        <v>12</v>
      </c>
      <c r="F384" s="423">
        <v>15</v>
      </c>
      <c r="G384" s="423">
        <v>17.989999999999998</v>
      </c>
      <c r="H384" s="422">
        <v>0.2</v>
      </c>
      <c r="I384" s="902"/>
      <c r="J384" s="902"/>
      <c r="K384" s="902"/>
      <c r="L384" s="902"/>
      <c r="M384" s="902"/>
      <c r="N384" s="902"/>
      <c r="O384" s="902"/>
      <c r="P384" s="902"/>
      <c r="Q384" s="902"/>
      <c r="R384" s="902"/>
      <c r="S384" s="902"/>
      <c r="T384" s="902"/>
      <c r="U384" s="902"/>
      <c r="V384" s="902"/>
      <c r="W384" s="902"/>
      <c r="X384" s="902"/>
      <c r="Y384" s="902"/>
      <c r="Z384" s="902"/>
      <c r="AA384" s="902"/>
    </row>
    <row r="385" spans="9:27">
      <c r="I385" s="902"/>
      <c r="J385" s="902"/>
      <c r="K385" s="902"/>
      <c r="L385" s="902"/>
      <c r="M385" s="902"/>
      <c r="N385" s="902"/>
      <c r="O385" s="902"/>
      <c r="P385" s="902"/>
      <c r="Q385" s="902"/>
      <c r="R385" s="902"/>
      <c r="S385" s="902"/>
      <c r="T385" s="902"/>
      <c r="U385" s="902"/>
      <c r="V385" s="902"/>
      <c r="W385" s="902"/>
      <c r="X385" s="902"/>
      <c r="Y385" s="902"/>
      <c r="Z385" s="902"/>
      <c r="AA385" s="902"/>
    </row>
    <row r="386" spans="9:27">
      <c r="I386" s="902"/>
      <c r="J386" s="902"/>
      <c r="K386" s="902"/>
      <c r="L386" s="902"/>
      <c r="M386" s="902"/>
      <c r="N386" s="902"/>
      <c r="O386" s="902"/>
      <c r="P386" s="902"/>
      <c r="Q386" s="902"/>
      <c r="R386" s="902"/>
      <c r="S386" s="902"/>
      <c r="T386" s="902"/>
      <c r="U386" s="902"/>
      <c r="V386" s="902"/>
      <c r="W386" s="902"/>
      <c r="X386" s="902"/>
      <c r="Y386" s="902"/>
      <c r="Z386" s="902"/>
      <c r="AA386" s="902"/>
    </row>
    <row r="387" spans="9:27">
      <c r="I387" s="902"/>
      <c r="J387" s="902"/>
      <c r="K387" s="902"/>
      <c r="L387" s="902"/>
      <c r="M387" s="902"/>
      <c r="N387" s="902"/>
      <c r="O387" s="902"/>
      <c r="P387" s="902"/>
      <c r="Q387" s="902"/>
      <c r="R387" s="902"/>
      <c r="S387" s="902"/>
      <c r="T387" s="902"/>
      <c r="U387" s="902"/>
      <c r="V387" s="902"/>
      <c r="W387" s="902"/>
      <c r="X387" s="902"/>
      <c r="Y387" s="902"/>
      <c r="Z387" s="902"/>
      <c r="AA387" s="902"/>
    </row>
    <row r="388" spans="9:27">
      <c r="I388" s="902"/>
      <c r="J388" s="902"/>
      <c r="K388" s="902"/>
      <c r="L388" s="902"/>
      <c r="M388" s="902"/>
      <c r="N388" s="902"/>
      <c r="O388" s="902"/>
      <c r="P388" s="902"/>
      <c r="Q388" s="902"/>
      <c r="R388" s="902"/>
      <c r="S388" s="902"/>
      <c r="T388" s="902"/>
      <c r="U388" s="902"/>
      <c r="V388" s="902"/>
      <c r="W388" s="902"/>
      <c r="X388" s="902"/>
      <c r="Y388" s="902"/>
      <c r="Z388" s="902"/>
      <c r="AA388" s="902"/>
    </row>
    <row r="389" spans="9:27">
      <c r="I389" s="902"/>
      <c r="J389" s="902"/>
      <c r="K389" s="902"/>
      <c r="L389" s="902"/>
      <c r="M389" s="902"/>
      <c r="N389" s="902"/>
      <c r="O389" s="902"/>
      <c r="P389" s="902"/>
      <c r="Q389" s="902"/>
      <c r="R389" s="902"/>
      <c r="S389" s="902"/>
      <c r="T389" s="902"/>
      <c r="U389" s="902"/>
      <c r="V389" s="902"/>
      <c r="W389" s="902"/>
      <c r="X389" s="902"/>
      <c r="Y389" s="902"/>
      <c r="Z389" s="902"/>
      <c r="AA389" s="902"/>
    </row>
    <row r="390" spans="9:27">
      <c r="I390" s="902"/>
      <c r="J390" s="902"/>
      <c r="K390" s="902"/>
      <c r="L390" s="902"/>
      <c r="M390" s="902"/>
      <c r="N390" s="902"/>
      <c r="O390" s="902"/>
      <c r="P390" s="902"/>
      <c r="Q390" s="902"/>
      <c r="R390" s="902"/>
      <c r="S390" s="902"/>
      <c r="T390" s="902"/>
      <c r="U390" s="902"/>
      <c r="V390" s="902"/>
      <c r="W390" s="902"/>
      <c r="X390" s="902"/>
      <c r="Y390" s="902"/>
      <c r="Z390" s="902"/>
      <c r="AA390" s="902"/>
    </row>
    <row r="391" spans="9:27">
      <c r="I391" s="902"/>
      <c r="J391" s="902"/>
      <c r="K391" s="902"/>
      <c r="L391" s="902"/>
      <c r="M391" s="902"/>
      <c r="N391" s="902"/>
      <c r="O391" s="902"/>
      <c r="P391" s="902"/>
      <c r="Q391" s="902"/>
      <c r="R391" s="902"/>
      <c r="S391" s="902"/>
      <c r="T391" s="902"/>
      <c r="U391" s="902"/>
      <c r="V391" s="902"/>
      <c r="W391" s="902"/>
      <c r="X391" s="902"/>
      <c r="Y391" s="902"/>
      <c r="Z391" s="902"/>
      <c r="AA391" s="902"/>
    </row>
    <row r="392" spans="9:27">
      <c r="I392" s="902"/>
      <c r="J392" s="902"/>
      <c r="K392" s="902"/>
      <c r="L392" s="902"/>
      <c r="M392" s="902"/>
      <c r="N392" s="902"/>
      <c r="O392" s="902"/>
      <c r="P392" s="902"/>
      <c r="Q392" s="902"/>
      <c r="R392" s="902"/>
      <c r="S392" s="902"/>
      <c r="T392" s="902"/>
      <c r="U392" s="902"/>
      <c r="V392" s="902"/>
      <c r="W392" s="902"/>
      <c r="X392" s="902"/>
      <c r="Y392" s="902"/>
      <c r="Z392" s="902"/>
      <c r="AA392" s="902"/>
    </row>
    <row r="393" spans="9:27">
      <c r="I393" s="902"/>
      <c r="J393" s="902"/>
      <c r="K393" s="902"/>
      <c r="L393" s="902"/>
      <c r="M393" s="902"/>
      <c r="N393" s="902"/>
      <c r="O393" s="902"/>
      <c r="P393" s="902"/>
      <c r="Q393" s="902"/>
      <c r="R393" s="902"/>
      <c r="S393" s="902"/>
      <c r="T393" s="902"/>
      <c r="U393" s="902"/>
      <c r="V393" s="902"/>
      <c r="W393" s="902"/>
      <c r="X393" s="902"/>
      <c r="Y393" s="902"/>
      <c r="Z393" s="902"/>
      <c r="AA393" s="902"/>
    </row>
    <row r="394" spans="9:27">
      <c r="I394" s="902"/>
      <c r="J394" s="902"/>
      <c r="K394" s="902"/>
      <c r="L394" s="902"/>
      <c r="M394" s="902"/>
      <c r="N394" s="902"/>
      <c r="O394" s="902"/>
      <c r="P394" s="902"/>
      <c r="Q394" s="902"/>
      <c r="R394" s="902"/>
      <c r="S394" s="902"/>
      <c r="T394" s="902"/>
      <c r="U394" s="902"/>
      <c r="V394" s="902"/>
      <c r="W394" s="902"/>
      <c r="X394" s="902"/>
      <c r="Y394" s="902"/>
      <c r="Z394" s="902"/>
      <c r="AA394" s="902"/>
    </row>
    <row r="395" spans="9:27">
      <c r="I395" s="902"/>
      <c r="J395" s="902"/>
      <c r="K395" s="902"/>
      <c r="L395" s="902"/>
      <c r="M395" s="902"/>
      <c r="N395" s="902"/>
      <c r="O395" s="902"/>
      <c r="P395" s="902"/>
      <c r="Q395" s="902"/>
      <c r="R395" s="902"/>
      <c r="S395" s="902"/>
      <c r="T395" s="902"/>
      <c r="U395" s="902"/>
      <c r="V395" s="902"/>
      <c r="W395" s="902"/>
      <c r="X395" s="902"/>
      <c r="Y395" s="902"/>
      <c r="Z395" s="902"/>
      <c r="AA395" s="902"/>
    </row>
    <row r="396" spans="9:27">
      <c r="I396" s="902"/>
      <c r="J396" s="902"/>
      <c r="K396" s="902"/>
      <c r="L396" s="902"/>
      <c r="M396" s="902"/>
      <c r="N396" s="902"/>
      <c r="O396" s="902"/>
      <c r="P396" s="902"/>
      <c r="Q396" s="902"/>
      <c r="R396" s="902"/>
      <c r="S396" s="902"/>
      <c r="T396" s="902"/>
      <c r="U396" s="902"/>
      <c r="V396" s="902"/>
      <c r="W396" s="902"/>
      <c r="X396" s="902"/>
      <c r="Y396" s="902"/>
      <c r="Z396" s="902"/>
      <c r="AA396" s="902"/>
    </row>
    <row r="397" spans="9:27">
      <c r="I397" s="902"/>
      <c r="J397" s="902"/>
      <c r="K397" s="902"/>
      <c r="L397" s="902"/>
      <c r="M397" s="902"/>
      <c r="N397" s="902"/>
      <c r="O397" s="902"/>
      <c r="P397" s="902"/>
      <c r="Q397" s="902"/>
      <c r="R397" s="902"/>
      <c r="S397" s="902"/>
      <c r="T397" s="902"/>
      <c r="U397" s="902"/>
      <c r="V397" s="902"/>
      <c r="W397" s="902"/>
      <c r="X397" s="902"/>
      <c r="Y397" s="902"/>
      <c r="Z397" s="902"/>
      <c r="AA397" s="902"/>
    </row>
    <row r="398" spans="9:27">
      <c r="I398" s="902"/>
      <c r="J398" s="902"/>
      <c r="K398" s="902"/>
      <c r="L398" s="902"/>
      <c r="M398" s="902"/>
      <c r="N398" s="902"/>
      <c r="O398" s="902"/>
      <c r="P398" s="902"/>
      <c r="Q398" s="902"/>
      <c r="R398" s="902"/>
      <c r="S398" s="902"/>
      <c r="T398" s="902"/>
      <c r="U398" s="902"/>
      <c r="V398" s="902"/>
      <c r="W398" s="902"/>
      <c r="X398" s="902"/>
      <c r="Y398" s="902"/>
      <c r="Z398" s="902"/>
      <c r="AA398" s="902"/>
    </row>
  </sheetData>
  <hyperlinks>
    <hyperlink ref="I1" location="Pricelist!A1" display="back to catalog"/>
  </hyperlink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sheetPr codeName="Sheet14"/>
  <dimension ref="A1:J9"/>
  <sheetViews>
    <sheetView zoomScale="90" zoomScaleNormal="90" workbookViewId="0">
      <selection activeCell="G1" sqref="G1:H1"/>
    </sheetView>
  </sheetViews>
  <sheetFormatPr defaultRowHeight="15"/>
  <cols>
    <col min="1" max="1" width="19.42578125" customWidth="1"/>
    <col min="2" max="2" width="35.140625" style="18" customWidth="1"/>
    <col min="3" max="3" width="12.5703125" customWidth="1"/>
    <col min="4" max="4" width="14.85546875" customWidth="1"/>
    <col min="6" max="6" width="12.85546875" customWidth="1"/>
  </cols>
  <sheetData>
    <row r="1" spans="1:10" ht="31.5">
      <c r="A1" s="82" t="s">
        <v>2443</v>
      </c>
      <c r="B1" s="85"/>
      <c r="C1" s="90" t="s">
        <v>2423</v>
      </c>
      <c r="D1" s="90" t="s">
        <v>2</v>
      </c>
      <c r="E1" s="91" t="s">
        <v>3</v>
      </c>
      <c r="F1" s="14" t="s">
        <v>2424</v>
      </c>
      <c r="G1" s="1047" t="s">
        <v>2102</v>
      </c>
      <c r="H1" s="1047"/>
      <c r="I1" s="30"/>
    </row>
    <row r="2" spans="1:10" ht="34.5">
      <c r="A2" s="1112" t="s">
        <v>1860</v>
      </c>
      <c r="B2" s="1113"/>
      <c r="C2" s="92"/>
      <c r="D2" s="92"/>
      <c r="E2" s="93"/>
      <c r="F2" s="92"/>
      <c r="G2" s="30"/>
      <c r="H2" s="30"/>
      <c r="I2" s="30"/>
      <c r="J2" s="30"/>
    </row>
    <row r="3" spans="1:10" ht="23.25" customHeight="1">
      <c r="A3" s="1058" t="s">
        <v>1861</v>
      </c>
      <c r="B3" s="1058"/>
      <c r="C3" s="1059"/>
      <c r="D3" s="94"/>
      <c r="E3" s="95"/>
      <c r="F3" s="94"/>
      <c r="G3" s="30"/>
      <c r="H3" s="30"/>
      <c r="I3" s="30"/>
      <c r="J3" s="30"/>
    </row>
    <row r="4" spans="1:10" ht="29.25">
      <c r="A4" s="86" t="s">
        <v>5</v>
      </c>
      <c r="B4" s="87" t="s">
        <v>2444</v>
      </c>
      <c r="C4" s="998">
        <v>130</v>
      </c>
      <c r="D4" s="998">
        <v>167.22689075630254</v>
      </c>
      <c r="E4" s="999">
        <v>0.22261306532663325</v>
      </c>
      <c r="F4" s="998">
        <v>199</v>
      </c>
      <c r="G4" s="30"/>
      <c r="H4" s="30"/>
      <c r="I4" s="30"/>
      <c r="J4" s="30"/>
    </row>
    <row r="5" spans="1:10" ht="29.25">
      <c r="A5" s="86" t="s">
        <v>6</v>
      </c>
      <c r="B5" s="87" t="s">
        <v>2445</v>
      </c>
      <c r="C5" s="998">
        <v>207</v>
      </c>
      <c r="D5" s="998">
        <v>251.26050420168067</v>
      </c>
      <c r="E5" s="999">
        <v>0.17615384615384616</v>
      </c>
      <c r="F5" s="998">
        <v>299</v>
      </c>
      <c r="G5" s="30"/>
      <c r="H5" s="30"/>
      <c r="I5" s="30"/>
      <c r="J5" s="30"/>
    </row>
    <row r="6" spans="1:10" ht="29.25">
      <c r="A6" s="88" t="s">
        <v>7</v>
      </c>
      <c r="B6" s="87" t="s">
        <v>2446</v>
      </c>
      <c r="C6" s="998">
        <v>319</v>
      </c>
      <c r="D6" s="998">
        <v>402.52100840336135</v>
      </c>
      <c r="E6" s="999">
        <v>0.20749478079331943</v>
      </c>
      <c r="F6" s="998">
        <v>479</v>
      </c>
      <c r="G6" s="30"/>
      <c r="H6" s="30"/>
      <c r="I6" s="30"/>
      <c r="J6" s="30"/>
    </row>
    <row r="7" spans="1:10" ht="29.25">
      <c r="A7" s="88" t="s">
        <v>8</v>
      </c>
      <c r="B7" s="87" t="s">
        <v>2447</v>
      </c>
      <c r="C7" s="998">
        <v>414</v>
      </c>
      <c r="D7" s="998">
        <v>503.36134453781517</v>
      </c>
      <c r="E7" s="999">
        <v>0.17752921535893162</v>
      </c>
      <c r="F7" s="998">
        <v>599</v>
      </c>
      <c r="G7" s="30"/>
      <c r="H7" s="30"/>
      <c r="I7" s="30"/>
      <c r="J7" s="30"/>
    </row>
    <row r="8" spans="1:10" ht="29.25">
      <c r="A8" s="88" t="s">
        <v>9</v>
      </c>
      <c r="B8" s="87" t="s">
        <v>2448</v>
      </c>
      <c r="C8" s="998">
        <v>13</v>
      </c>
      <c r="D8" s="998">
        <v>16.798319327731093</v>
      </c>
      <c r="E8" s="999">
        <v>0.22611305652826416</v>
      </c>
      <c r="F8" s="998">
        <v>19.989999999999998</v>
      </c>
      <c r="G8" s="30"/>
      <c r="H8" s="30"/>
      <c r="I8" s="30"/>
      <c r="J8" s="30"/>
    </row>
    <row r="9" spans="1:10" ht="29.25">
      <c r="A9" s="88" t="s">
        <v>10</v>
      </c>
      <c r="B9" s="87" t="s">
        <v>2449</v>
      </c>
      <c r="C9" s="998">
        <v>18</v>
      </c>
      <c r="D9" s="998">
        <v>22.680672268907564</v>
      </c>
      <c r="E9" s="999">
        <v>0.20637273064097819</v>
      </c>
      <c r="F9" s="998">
        <v>26.99</v>
      </c>
      <c r="G9" s="30"/>
      <c r="H9" s="30"/>
      <c r="I9" s="30"/>
      <c r="J9" s="30"/>
    </row>
  </sheetData>
  <mergeCells count="3">
    <mergeCell ref="G1:H1"/>
    <mergeCell ref="A2:B2"/>
    <mergeCell ref="A3:C3"/>
  </mergeCells>
  <hyperlinks>
    <hyperlink ref="G1:H1" location="Pricelist!A1" display="back to catalog"/>
  </hyperlinks>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Sheet15"/>
  <dimension ref="A1:K8"/>
  <sheetViews>
    <sheetView zoomScale="80" zoomScaleNormal="80" workbookViewId="0">
      <selection activeCell="J1" sqref="J1:K1"/>
    </sheetView>
  </sheetViews>
  <sheetFormatPr defaultRowHeight="15"/>
  <cols>
    <col min="2" max="2" width="16.85546875" customWidth="1"/>
    <col min="3" max="3" width="23.140625" customWidth="1"/>
    <col min="4" max="4" width="18" customWidth="1"/>
    <col min="5" max="5" width="29.42578125" style="18" customWidth="1"/>
    <col min="6" max="6" width="13" customWidth="1"/>
    <col min="7" max="7" width="13.7109375" customWidth="1"/>
    <col min="8" max="8" width="11.7109375" customWidth="1"/>
  </cols>
  <sheetData>
    <row r="1" spans="1:11" ht="59.25" customHeight="1">
      <c r="A1" s="220" t="s">
        <v>2103</v>
      </c>
      <c r="B1" s="220" t="s">
        <v>3102</v>
      </c>
      <c r="C1" s="220" t="s">
        <v>2213</v>
      </c>
      <c r="D1" s="220" t="s">
        <v>3103</v>
      </c>
      <c r="E1" s="220" t="s">
        <v>76</v>
      </c>
      <c r="F1" s="220" t="s">
        <v>2423</v>
      </c>
      <c r="G1" s="221" t="s">
        <v>3104</v>
      </c>
      <c r="H1" s="221" t="s">
        <v>2424</v>
      </c>
      <c r="I1" s="221" t="s">
        <v>2485</v>
      </c>
      <c r="J1" s="1047" t="s">
        <v>2102</v>
      </c>
      <c r="K1" s="1047"/>
    </row>
    <row r="2" spans="1:11">
      <c r="A2" s="1060" t="s">
        <v>3105</v>
      </c>
      <c r="B2" s="1061"/>
      <c r="C2" s="1062"/>
      <c r="D2" s="222"/>
      <c r="E2" s="223"/>
      <c r="F2" s="223"/>
      <c r="G2" s="223"/>
      <c r="H2" s="223"/>
      <c r="I2" s="223"/>
    </row>
    <row r="3" spans="1:11" ht="42.75">
      <c r="A3" s="224" t="s">
        <v>3106</v>
      </c>
      <c r="B3" s="225" t="s">
        <v>3107</v>
      </c>
      <c r="C3" s="226" t="s">
        <v>3108</v>
      </c>
      <c r="D3" s="226" t="s">
        <v>3109</v>
      </c>
      <c r="E3" s="227" t="s">
        <v>3110</v>
      </c>
      <c r="F3" s="228">
        <v>132.16528925619835</v>
      </c>
      <c r="G3" s="228">
        <v>167.98319327731093</v>
      </c>
      <c r="H3" s="228">
        <v>199.9</v>
      </c>
      <c r="I3" s="229">
        <v>0.2132231404958678</v>
      </c>
    </row>
    <row r="4" spans="1:11" ht="42.75">
      <c r="A4" s="224" t="s">
        <v>3106</v>
      </c>
      <c r="B4" s="225" t="s">
        <v>3111</v>
      </c>
      <c r="C4" s="226" t="s">
        <v>3112</v>
      </c>
      <c r="D4" s="226" t="s">
        <v>3113</v>
      </c>
      <c r="E4" s="227" t="s">
        <v>3110</v>
      </c>
      <c r="F4" s="228">
        <v>132.16528925619835</v>
      </c>
      <c r="G4" s="228">
        <v>167.98319327731093</v>
      </c>
      <c r="H4" s="228">
        <v>199.9</v>
      </c>
      <c r="I4" s="229">
        <v>0.2132231404958678</v>
      </c>
    </row>
    <row r="5" spans="1:11" ht="42.75">
      <c r="A5" s="224" t="s">
        <v>3106</v>
      </c>
      <c r="B5" s="225" t="s">
        <v>3114</v>
      </c>
      <c r="C5" s="226" t="s">
        <v>3115</v>
      </c>
      <c r="D5" s="226" t="s">
        <v>3116</v>
      </c>
      <c r="E5" s="227" t="s">
        <v>3117</v>
      </c>
      <c r="F5" s="228">
        <v>198.28099173553721</v>
      </c>
      <c r="G5" s="228">
        <v>252.01680672268907</v>
      </c>
      <c r="H5" s="228">
        <v>299.89999999999998</v>
      </c>
      <c r="I5" s="229">
        <v>0.21322314049586766</v>
      </c>
    </row>
    <row r="6" spans="1:11" ht="42.75">
      <c r="A6" s="224" t="s">
        <v>3106</v>
      </c>
      <c r="B6" s="225" t="s">
        <v>3118</v>
      </c>
      <c r="C6" s="226" t="s">
        <v>3119</v>
      </c>
      <c r="D6" s="226" t="s">
        <v>3120</v>
      </c>
      <c r="E6" s="227" t="s">
        <v>3117</v>
      </c>
      <c r="F6" s="228">
        <v>198.28099173553721</v>
      </c>
      <c r="G6" s="228">
        <v>252.01680672268907</v>
      </c>
      <c r="H6" s="228">
        <v>299.89999999999998</v>
      </c>
      <c r="I6" s="229">
        <v>0.21322314049586766</v>
      </c>
    </row>
    <row r="7" spans="1:11" ht="29.25">
      <c r="A7" s="230" t="s">
        <v>3106</v>
      </c>
      <c r="B7" s="230" t="s">
        <v>3121</v>
      </c>
      <c r="C7" s="231" t="s">
        <v>3122</v>
      </c>
      <c r="D7" s="231"/>
      <c r="E7" s="227" t="s">
        <v>3123</v>
      </c>
      <c r="F7" s="228">
        <v>26.380165289256201</v>
      </c>
      <c r="G7" s="228">
        <v>33.529411764705884</v>
      </c>
      <c r="H7" s="228">
        <v>39.9</v>
      </c>
      <c r="I7" s="229">
        <v>0.21322314049586771</v>
      </c>
    </row>
    <row r="8" spans="1:11" ht="29.25">
      <c r="A8" s="230" t="s">
        <v>3106</v>
      </c>
      <c r="B8" s="232" t="s">
        <v>3124</v>
      </c>
      <c r="C8" s="233" t="s">
        <v>3125</v>
      </c>
      <c r="D8" s="233"/>
      <c r="E8" s="227" t="s">
        <v>3126</v>
      </c>
      <c r="F8" s="228">
        <v>32.991735537190088</v>
      </c>
      <c r="G8" s="228">
        <v>41.932773109243698</v>
      </c>
      <c r="H8" s="228">
        <v>49.9</v>
      </c>
      <c r="I8" s="229">
        <v>0.21322314049586763</v>
      </c>
    </row>
  </sheetData>
  <mergeCells count="2">
    <mergeCell ref="A2:C2"/>
    <mergeCell ref="J1:K1"/>
  </mergeCells>
  <hyperlinks>
    <hyperlink ref="J1:K1" location="Pricelist!A1" display="back to catalog"/>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sheetPr codeName="Sheet16"/>
  <dimension ref="A1:W689"/>
  <sheetViews>
    <sheetView zoomScale="90" zoomScaleNormal="90" workbookViewId="0">
      <pane ySplit="2" topLeftCell="A3" activePane="bottomLeft" state="frozen"/>
      <selection pane="bottomLeft" activeCell="L1" sqref="L1:M1"/>
    </sheetView>
  </sheetViews>
  <sheetFormatPr defaultRowHeight="15"/>
  <cols>
    <col min="1" max="1" width="9.140625" style="510"/>
    <col min="2" max="2" width="29.140625" style="510" customWidth="1"/>
    <col min="3" max="3" width="9.140625" style="510"/>
    <col min="4" max="4" width="21.28515625" style="510" customWidth="1"/>
    <col min="5" max="5" width="14.7109375" style="510" customWidth="1"/>
    <col min="6" max="6" width="18" style="510" customWidth="1"/>
    <col min="7" max="7" width="12" style="510" customWidth="1"/>
    <col min="8" max="8" width="14.5703125" style="580" customWidth="1"/>
    <col min="9" max="9" width="12" style="510" customWidth="1"/>
    <col min="10" max="10" width="13.140625" style="510" customWidth="1"/>
    <col min="11" max="11" width="9.140625" style="581"/>
    <col min="12" max="23" width="9.140625" style="27"/>
    <col min="24" max="16384" width="9.140625" style="1"/>
  </cols>
  <sheetData>
    <row r="1" spans="1:13" ht="31.5" customHeight="1">
      <c r="A1" s="426" t="s">
        <v>4977</v>
      </c>
      <c r="B1" s="426" t="s">
        <v>2103</v>
      </c>
      <c r="C1" s="426" t="s">
        <v>2823</v>
      </c>
      <c r="D1" s="426" t="s">
        <v>2824</v>
      </c>
      <c r="E1" s="426" t="s">
        <v>2825</v>
      </c>
      <c r="F1" s="426" t="s">
        <v>4978</v>
      </c>
      <c r="G1" s="426" t="s">
        <v>4979</v>
      </c>
      <c r="H1" s="424" t="s">
        <v>2423</v>
      </c>
      <c r="I1" s="424" t="s">
        <v>2424</v>
      </c>
      <c r="J1" s="424" t="s">
        <v>4966</v>
      </c>
      <c r="K1" s="425" t="s">
        <v>4967</v>
      </c>
      <c r="L1" s="1047" t="s">
        <v>2102</v>
      </c>
      <c r="M1" s="1047"/>
    </row>
    <row r="2" spans="1:13">
      <c r="A2" s="573" t="s">
        <v>4980</v>
      </c>
      <c r="B2" s="573" t="s">
        <v>4981</v>
      </c>
      <c r="C2" s="574" t="s">
        <v>2012</v>
      </c>
      <c r="D2" s="575" t="s">
        <v>913</v>
      </c>
      <c r="E2" s="576">
        <v>1000</v>
      </c>
      <c r="F2" s="577" t="s">
        <v>3052</v>
      </c>
      <c r="G2" s="573">
        <v>7200</v>
      </c>
      <c r="H2" s="421">
        <v>57</v>
      </c>
      <c r="I2" s="421">
        <v>71.25</v>
      </c>
      <c r="J2" s="421">
        <v>84.99</v>
      </c>
      <c r="K2" s="422">
        <v>0.2</v>
      </c>
    </row>
    <row r="3" spans="1:13">
      <c r="A3" s="573" t="s">
        <v>4980</v>
      </c>
      <c r="B3" s="573" t="s">
        <v>4981</v>
      </c>
      <c r="C3" s="574" t="s">
        <v>2012</v>
      </c>
      <c r="D3" s="575" t="s">
        <v>914</v>
      </c>
      <c r="E3" s="576">
        <v>1000</v>
      </c>
      <c r="F3" s="577" t="s">
        <v>3052</v>
      </c>
      <c r="G3" s="573">
        <v>7200</v>
      </c>
      <c r="H3" s="421">
        <v>62</v>
      </c>
      <c r="I3" s="421">
        <v>77.5</v>
      </c>
      <c r="J3" s="421">
        <v>92.99</v>
      </c>
      <c r="K3" s="422">
        <v>0.2</v>
      </c>
    </row>
    <row r="4" spans="1:13">
      <c r="A4" s="573" t="s">
        <v>4980</v>
      </c>
      <c r="B4" s="573" t="s">
        <v>4981</v>
      </c>
      <c r="C4" s="574" t="s">
        <v>2012</v>
      </c>
      <c r="D4" s="575" t="s">
        <v>915</v>
      </c>
      <c r="E4" s="576">
        <v>160</v>
      </c>
      <c r="F4" s="577" t="s">
        <v>3052</v>
      </c>
      <c r="G4" s="573">
        <v>7200</v>
      </c>
      <c r="H4" s="421">
        <v>55</v>
      </c>
      <c r="I4" s="421">
        <v>68.75</v>
      </c>
      <c r="J4" s="421">
        <v>81.99</v>
      </c>
      <c r="K4" s="422">
        <v>0.2</v>
      </c>
    </row>
    <row r="5" spans="1:13">
      <c r="A5" s="573" t="s">
        <v>4980</v>
      </c>
      <c r="B5" s="573" t="s">
        <v>4981</v>
      </c>
      <c r="C5" s="574" t="s">
        <v>2012</v>
      </c>
      <c r="D5" s="575" t="s">
        <v>916</v>
      </c>
      <c r="E5" s="576">
        <v>500</v>
      </c>
      <c r="F5" s="577" t="s">
        <v>3052</v>
      </c>
      <c r="G5" s="573">
        <v>7200</v>
      </c>
      <c r="H5" s="421">
        <v>50</v>
      </c>
      <c r="I5" s="421">
        <v>62.5</v>
      </c>
      <c r="J5" s="421">
        <v>74.989999999999995</v>
      </c>
      <c r="K5" s="422">
        <v>0.2</v>
      </c>
    </row>
    <row r="6" spans="1:13">
      <c r="A6" s="573" t="s">
        <v>4980</v>
      </c>
      <c r="B6" s="573" t="s">
        <v>4981</v>
      </c>
      <c r="C6" s="574" t="s">
        <v>2012</v>
      </c>
      <c r="D6" s="575" t="s">
        <v>917</v>
      </c>
      <c r="E6" s="576">
        <v>750</v>
      </c>
      <c r="F6" s="577" t="s">
        <v>3052</v>
      </c>
      <c r="G6" s="573">
        <v>7200</v>
      </c>
      <c r="H6" s="421">
        <v>69</v>
      </c>
      <c r="I6" s="421">
        <v>86.25</v>
      </c>
      <c r="J6" s="421">
        <v>102.99</v>
      </c>
      <c r="K6" s="422">
        <v>0.2</v>
      </c>
    </row>
    <row r="7" spans="1:13">
      <c r="A7" s="573" t="s">
        <v>4980</v>
      </c>
      <c r="B7" s="573" t="s">
        <v>4982</v>
      </c>
      <c r="C7" s="574" t="s">
        <v>2012</v>
      </c>
      <c r="D7" s="575" t="s">
        <v>918</v>
      </c>
      <c r="E7" s="576">
        <v>2000</v>
      </c>
      <c r="F7" s="577" t="s">
        <v>4983</v>
      </c>
      <c r="G7" s="573">
        <v>7200</v>
      </c>
      <c r="H7" s="421">
        <v>175</v>
      </c>
      <c r="I7" s="421">
        <v>218.75</v>
      </c>
      <c r="J7" s="421">
        <v>260.99</v>
      </c>
      <c r="K7" s="422">
        <v>0.2</v>
      </c>
    </row>
    <row r="8" spans="1:13">
      <c r="A8" s="573" t="s">
        <v>4980</v>
      </c>
      <c r="B8" s="573" t="s">
        <v>4984</v>
      </c>
      <c r="C8" s="574" t="s">
        <v>2012</v>
      </c>
      <c r="D8" s="575" t="s">
        <v>919</v>
      </c>
      <c r="E8" s="576">
        <v>3000</v>
      </c>
      <c r="F8" s="577" t="s">
        <v>4983</v>
      </c>
      <c r="G8" s="573">
        <v>7200</v>
      </c>
      <c r="H8" s="421">
        <v>188</v>
      </c>
      <c r="I8" s="421">
        <v>235</v>
      </c>
      <c r="J8" s="421">
        <v>279.99</v>
      </c>
      <c r="K8" s="422">
        <v>0.2</v>
      </c>
    </row>
    <row r="9" spans="1:13">
      <c r="A9" s="573" t="s">
        <v>4980</v>
      </c>
      <c r="B9" s="573" t="s">
        <v>4985</v>
      </c>
      <c r="C9" s="574" t="s">
        <v>2012</v>
      </c>
      <c r="D9" s="575" t="s">
        <v>920</v>
      </c>
      <c r="E9" s="576">
        <v>0</v>
      </c>
      <c r="F9" s="577" t="s">
        <v>4986</v>
      </c>
      <c r="G9" s="573">
        <v>0</v>
      </c>
      <c r="H9" s="421">
        <v>306</v>
      </c>
      <c r="I9" s="421">
        <v>382.5</v>
      </c>
      <c r="J9" s="421">
        <v>455.99</v>
      </c>
      <c r="K9" s="422">
        <v>0.2</v>
      </c>
    </row>
    <row r="10" spans="1:13">
      <c r="A10" s="573" t="s">
        <v>4980</v>
      </c>
      <c r="B10" s="573" t="s">
        <v>4987</v>
      </c>
      <c r="C10" s="574" t="s">
        <v>2012</v>
      </c>
      <c r="D10" s="575" t="s">
        <v>921</v>
      </c>
      <c r="E10" s="576">
        <v>4000</v>
      </c>
      <c r="F10" s="577" t="s">
        <v>4986</v>
      </c>
      <c r="G10" s="573">
        <v>7200</v>
      </c>
      <c r="H10" s="421">
        <v>599</v>
      </c>
      <c r="I10" s="421">
        <v>748.75</v>
      </c>
      <c r="J10" s="421">
        <v>891.99</v>
      </c>
      <c r="K10" s="422">
        <v>0.2</v>
      </c>
    </row>
    <row r="11" spans="1:13">
      <c r="A11" s="573" t="s">
        <v>4980</v>
      </c>
      <c r="B11" s="573" t="s">
        <v>4987</v>
      </c>
      <c r="C11" s="574" t="s">
        <v>2012</v>
      </c>
      <c r="D11" s="575" t="s">
        <v>922</v>
      </c>
      <c r="E11" s="576">
        <v>8000</v>
      </c>
      <c r="F11" s="577" t="s">
        <v>4986</v>
      </c>
      <c r="G11" s="573">
        <v>7200</v>
      </c>
      <c r="H11" s="421">
        <v>811</v>
      </c>
      <c r="I11" s="421">
        <v>1013.75</v>
      </c>
      <c r="J11" s="421">
        <v>1206.99</v>
      </c>
      <c r="K11" s="422">
        <v>0.2</v>
      </c>
    </row>
    <row r="12" spans="1:13">
      <c r="A12" s="573" t="s">
        <v>4980</v>
      </c>
      <c r="B12" s="573" t="s">
        <v>4987</v>
      </c>
      <c r="C12" s="574" t="s">
        <v>2012</v>
      </c>
      <c r="D12" s="575" t="s">
        <v>923</v>
      </c>
      <c r="E12" s="576">
        <v>12000</v>
      </c>
      <c r="F12" s="577" t="s">
        <v>4986</v>
      </c>
      <c r="G12" s="573">
        <v>0</v>
      </c>
      <c r="H12" s="421">
        <v>1104</v>
      </c>
      <c r="I12" s="421">
        <v>1380</v>
      </c>
      <c r="J12" s="421">
        <v>1642.99</v>
      </c>
      <c r="K12" s="422">
        <v>0.2</v>
      </c>
    </row>
    <row r="13" spans="1:13">
      <c r="A13" s="573" t="s">
        <v>4980</v>
      </c>
      <c r="B13" s="573" t="s">
        <v>4988</v>
      </c>
      <c r="C13" s="574" t="s">
        <v>2012</v>
      </c>
      <c r="D13" s="575" t="s">
        <v>924</v>
      </c>
      <c r="E13" s="576">
        <v>1000</v>
      </c>
      <c r="F13" s="577" t="s">
        <v>4986</v>
      </c>
      <c r="G13" s="573">
        <v>7200</v>
      </c>
      <c r="H13" s="421">
        <v>144</v>
      </c>
      <c r="I13" s="421">
        <v>180</v>
      </c>
      <c r="J13" s="421">
        <v>214.99</v>
      </c>
      <c r="K13" s="422">
        <v>0.2</v>
      </c>
    </row>
    <row r="14" spans="1:13">
      <c r="A14" s="573" t="s">
        <v>4980</v>
      </c>
      <c r="B14" s="573" t="s">
        <v>4988</v>
      </c>
      <c r="C14" s="574" t="s">
        <v>2012</v>
      </c>
      <c r="D14" s="575" t="s">
        <v>925</v>
      </c>
      <c r="E14" s="576">
        <v>2000</v>
      </c>
      <c r="F14" s="577" t="s">
        <v>4986</v>
      </c>
      <c r="G14" s="573">
        <v>7200</v>
      </c>
      <c r="H14" s="421">
        <v>164</v>
      </c>
      <c r="I14" s="421">
        <v>205</v>
      </c>
      <c r="J14" s="421">
        <v>243.99</v>
      </c>
      <c r="K14" s="422">
        <v>0.2</v>
      </c>
    </row>
    <row r="15" spans="1:13">
      <c r="A15" s="573" t="s">
        <v>4980</v>
      </c>
      <c r="B15" s="573" t="s">
        <v>4989</v>
      </c>
      <c r="C15" s="574" t="s">
        <v>2012</v>
      </c>
      <c r="D15" s="575" t="s">
        <v>926</v>
      </c>
      <c r="E15" s="576">
        <v>2000</v>
      </c>
      <c r="F15" s="577" t="s">
        <v>4986</v>
      </c>
      <c r="G15" s="573">
        <v>7200</v>
      </c>
      <c r="H15" s="421">
        <v>245</v>
      </c>
      <c r="I15" s="421">
        <v>306.25</v>
      </c>
      <c r="J15" s="421">
        <v>364.99</v>
      </c>
      <c r="K15" s="422">
        <v>0.2</v>
      </c>
    </row>
    <row r="16" spans="1:13">
      <c r="A16" s="573" t="s">
        <v>4980</v>
      </c>
      <c r="B16" s="573" t="s">
        <v>4989</v>
      </c>
      <c r="C16" s="574" t="s">
        <v>2012</v>
      </c>
      <c r="D16" s="575" t="s">
        <v>927</v>
      </c>
      <c r="E16" s="576">
        <v>4000</v>
      </c>
      <c r="F16" s="577" t="s">
        <v>4986</v>
      </c>
      <c r="G16" s="573">
        <v>7200</v>
      </c>
      <c r="H16" s="421">
        <v>346</v>
      </c>
      <c r="I16" s="421">
        <v>432.5</v>
      </c>
      <c r="J16" s="421">
        <v>514.99</v>
      </c>
      <c r="K16" s="422">
        <v>0.2</v>
      </c>
    </row>
    <row r="17" spans="1:11">
      <c r="A17" s="573" t="s">
        <v>4980</v>
      </c>
      <c r="B17" s="573" t="s">
        <v>4990</v>
      </c>
      <c r="C17" s="574" t="s">
        <v>2012</v>
      </c>
      <c r="D17" s="575" t="s">
        <v>928</v>
      </c>
      <c r="E17" s="576">
        <v>6000</v>
      </c>
      <c r="F17" s="577" t="s">
        <v>4986</v>
      </c>
      <c r="G17" s="573">
        <v>0</v>
      </c>
      <c r="H17" s="421">
        <v>447</v>
      </c>
      <c r="I17" s="421">
        <v>558.75</v>
      </c>
      <c r="J17" s="421">
        <v>664.99</v>
      </c>
      <c r="K17" s="422">
        <v>0.2</v>
      </c>
    </row>
    <row r="18" spans="1:11">
      <c r="A18" s="573" t="s">
        <v>4980</v>
      </c>
      <c r="B18" s="573" t="s">
        <v>4991</v>
      </c>
      <c r="C18" s="574" t="s">
        <v>2012</v>
      </c>
      <c r="D18" s="575" t="s">
        <v>929</v>
      </c>
      <c r="E18" s="576">
        <v>3000</v>
      </c>
      <c r="F18" s="577" t="s">
        <v>4986</v>
      </c>
      <c r="G18" s="573">
        <v>0</v>
      </c>
      <c r="H18" s="421">
        <v>205</v>
      </c>
      <c r="I18" s="421">
        <v>256.25</v>
      </c>
      <c r="J18" s="421">
        <v>304.99</v>
      </c>
      <c r="K18" s="422">
        <v>0.2</v>
      </c>
    </row>
    <row r="19" spans="1:11">
      <c r="A19" s="573" t="s">
        <v>4980</v>
      </c>
      <c r="B19" s="573" t="s">
        <v>4992</v>
      </c>
      <c r="C19" s="574" t="s">
        <v>2012</v>
      </c>
      <c r="D19" s="575" t="s">
        <v>930</v>
      </c>
      <c r="E19" s="576">
        <v>2000</v>
      </c>
      <c r="F19" s="577" t="s">
        <v>4986</v>
      </c>
      <c r="G19" s="573">
        <v>0</v>
      </c>
      <c r="H19" s="421">
        <v>153</v>
      </c>
      <c r="I19" s="421">
        <v>191.25</v>
      </c>
      <c r="J19" s="421">
        <v>227.99</v>
      </c>
      <c r="K19" s="422">
        <v>0.2</v>
      </c>
    </row>
    <row r="20" spans="1:11">
      <c r="A20" s="573" t="s">
        <v>4980</v>
      </c>
      <c r="B20" s="573" t="s">
        <v>4992</v>
      </c>
      <c r="C20" s="574" t="s">
        <v>2012</v>
      </c>
      <c r="D20" s="575" t="s">
        <v>931</v>
      </c>
      <c r="E20" s="576">
        <v>3000</v>
      </c>
      <c r="F20" s="577" t="s">
        <v>4986</v>
      </c>
      <c r="G20" s="573">
        <v>0</v>
      </c>
      <c r="H20" s="421">
        <v>194</v>
      </c>
      <c r="I20" s="421">
        <v>242.5</v>
      </c>
      <c r="J20" s="421">
        <v>288.99</v>
      </c>
      <c r="K20" s="422">
        <v>0.2</v>
      </c>
    </row>
    <row r="21" spans="1:11">
      <c r="A21" s="573" t="s">
        <v>4980</v>
      </c>
      <c r="B21" s="573" t="s">
        <v>4992</v>
      </c>
      <c r="C21" s="574" t="s">
        <v>2012</v>
      </c>
      <c r="D21" s="575" t="s">
        <v>932</v>
      </c>
      <c r="E21" s="576">
        <v>4000</v>
      </c>
      <c r="F21" s="577" t="s">
        <v>4986</v>
      </c>
      <c r="G21" s="573">
        <v>0</v>
      </c>
      <c r="H21" s="421">
        <v>254</v>
      </c>
      <c r="I21" s="421">
        <v>317.5</v>
      </c>
      <c r="J21" s="421">
        <v>377.99</v>
      </c>
      <c r="K21" s="422">
        <v>0.2</v>
      </c>
    </row>
    <row r="22" spans="1:11">
      <c r="A22" s="573" t="s">
        <v>4980</v>
      </c>
      <c r="B22" s="573" t="s">
        <v>4993</v>
      </c>
      <c r="C22" s="574" t="s">
        <v>2012</v>
      </c>
      <c r="D22" s="575" t="s">
        <v>933</v>
      </c>
      <c r="E22" s="576">
        <v>0</v>
      </c>
      <c r="F22" s="577" t="s">
        <v>4986</v>
      </c>
      <c r="G22" s="573">
        <v>0</v>
      </c>
      <c r="H22" s="421">
        <v>163</v>
      </c>
      <c r="I22" s="421">
        <v>203.75</v>
      </c>
      <c r="J22" s="421">
        <v>242.99</v>
      </c>
      <c r="K22" s="422">
        <v>0.2</v>
      </c>
    </row>
    <row r="23" spans="1:11">
      <c r="A23" s="573" t="s">
        <v>4980</v>
      </c>
      <c r="B23" s="573" t="s">
        <v>4993</v>
      </c>
      <c r="C23" s="574" t="s">
        <v>2012</v>
      </c>
      <c r="D23" s="575" t="s">
        <v>934</v>
      </c>
      <c r="E23" s="576">
        <v>2000</v>
      </c>
      <c r="F23" s="577" t="s">
        <v>4986</v>
      </c>
      <c r="G23" s="573">
        <v>0</v>
      </c>
      <c r="H23" s="421">
        <v>225</v>
      </c>
      <c r="I23" s="421">
        <v>281.25</v>
      </c>
      <c r="J23" s="421">
        <v>334.99</v>
      </c>
      <c r="K23" s="422">
        <v>0.2</v>
      </c>
    </row>
    <row r="24" spans="1:11">
      <c r="A24" s="573" t="s">
        <v>4980</v>
      </c>
      <c r="B24" s="573" t="s">
        <v>4993</v>
      </c>
      <c r="C24" s="574" t="s">
        <v>2012</v>
      </c>
      <c r="D24" s="575" t="s">
        <v>935</v>
      </c>
      <c r="E24" s="576">
        <v>4000</v>
      </c>
      <c r="F24" s="577" t="s">
        <v>4986</v>
      </c>
      <c r="G24" s="573">
        <v>0</v>
      </c>
      <c r="H24" s="421">
        <v>285</v>
      </c>
      <c r="I24" s="421">
        <v>356.25</v>
      </c>
      <c r="J24" s="421">
        <v>423.99</v>
      </c>
      <c r="K24" s="422">
        <v>0.2</v>
      </c>
    </row>
    <row r="25" spans="1:11">
      <c r="A25" s="573" t="s">
        <v>4980</v>
      </c>
      <c r="B25" s="573" t="s">
        <v>4993</v>
      </c>
      <c r="C25" s="574" t="s">
        <v>2012</v>
      </c>
      <c r="D25" s="575" t="s">
        <v>936</v>
      </c>
      <c r="E25" s="576">
        <v>6000</v>
      </c>
      <c r="F25" s="577" t="s">
        <v>4986</v>
      </c>
      <c r="G25" s="573">
        <v>0</v>
      </c>
      <c r="H25" s="421">
        <v>386</v>
      </c>
      <c r="I25" s="421">
        <v>482.5</v>
      </c>
      <c r="J25" s="421">
        <v>574.99</v>
      </c>
      <c r="K25" s="422">
        <v>0.2</v>
      </c>
    </row>
    <row r="26" spans="1:11">
      <c r="A26" s="573" t="s">
        <v>4980</v>
      </c>
      <c r="B26" s="573" t="s">
        <v>4993</v>
      </c>
      <c r="C26" s="574" t="s">
        <v>2012</v>
      </c>
      <c r="D26" s="575" t="s">
        <v>937</v>
      </c>
      <c r="E26" s="576">
        <v>8000</v>
      </c>
      <c r="F26" s="577" t="s">
        <v>4986</v>
      </c>
      <c r="G26" s="573">
        <v>0</v>
      </c>
      <c r="H26" s="421">
        <v>507</v>
      </c>
      <c r="I26" s="421">
        <v>633.75</v>
      </c>
      <c r="J26" s="421">
        <v>754.99</v>
      </c>
      <c r="K26" s="422">
        <v>0.2</v>
      </c>
    </row>
    <row r="27" spans="1:11">
      <c r="A27" s="573" t="s">
        <v>4980</v>
      </c>
      <c r="B27" s="573" t="s">
        <v>4994</v>
      </c>
      <c r="C27" s="574" t="s">
        <v>2012</v>
      </c>
      <c r="D27" s="575" t="s">
        <v>938</v>
      </c>
      <c r="E27" s="576">
        <v>12000</v>
      </c>
      <c r="F27" s="577" t="s">
        <v>4986</v>
      </c>
      <c r="G27" s="573">
        <v>0</v>
      </c>
      <c r="H27" s="421">
        <v>860</v>
      </c>
      <c r="I27" s="421">
        <v>1075</v>
      </c>
      <c r="J27" s="421">
        <v>1279.99</v>
      </c>
      <c r="K27" s="422">
        <v>0.2</v>
      </c>
    </row>
    <row r="28" spans="1:11">
      <c r="A28" s="573" t="s">
        <v>4980</v>
      </c>
      <c r="B28" s="573" t="s">
        <v>4994</v>
      </c>
      <c r="C28" s="574" t="s">
        <v>2012</v>
      </c>
      <c r="D28" s="575" t="s">
        <v>939</v>
      </c>
      <c r="E28" s="576">
        <v>16000</v>
      </c>
      <c r="F28" s="577" t="s">
        <v>4986</v>
      </c>
      <c r="G28" s="573">
        <v>0</v>
      </c>
      <c r="H28" s="421">
        <v>1113</v>
      </c>
      <c r="I28" s="421">
        <v>1391.25</v>
      </c>
      <c r="J28" s="421">
        <v>1655.99</v>
      </c>
      <c r="K28" s="422">
        <v>0.2</v>
      </c>
    </row>
    <row r="29" spans="1:11">
      <c r="A29" s="573" t="s">
        <v>4980</v>
      </c>
      <c r="B29" s="573" t="s">
        <v>4994</v>
      </c>
      <c r="C29" s="574" t="s">
        <v>2012</v>
      </c>
      <c r="D29" s="575" t="s">
        <v>940</v>
      </c>
      <c r="E29" s="576">
        <v>0</v>
      </c>
      <c r="F29" s="577" t="s">
        <v>4986</v>
      </c>
      <c r="G29" s="573">
        <v>0</v>
      </c>
      <c r="H29" s="421">
        <v>295</v>
      </c>
      <c r="I29" s="421">
        <v>368.75</v>
      </c>
      <c r="J29" s="421">
        <v>438.99</v>
      </c>
      <c r="K29" s="422">
        <v>0.2</v>
      </c>
    </row>
    <row r="30" spans="1:11">
      <c r="A30" s="573" t="s">
        <v>4980</v>
      </c>
      <c r="B30" s="573" t="s">
        <v>4994</v>
      </c>
      <c r="C30" s="574" t="s">
        <v>2012</v>
      </c>
      <c r="D30" s="575" t="s">
        <v>941</v>
      </c>
      <c r="E30" s="576">
        <v>4000</v>
      </c>
      <c r="F30" s="577" t="s">
        <v>4986</v>
      </c>
      <c r="G30" s="573">
        <v>0</v>
      </c>
      <c r="H30" s="421">
        <v>557</v>
      </c>
      <c r="I30" s="421">
        <v>696.25</v>
      </c>
      <c r="J30" s="421">
        <v>828.99</v>
      </c>
      <c r="K30" s="422">
        <v>0.2</v>
      </c>
    </row>
    <row r="31" spans="1:11">
      <c r="A31" s="573" t="s">
        <v>4980</v>
      </c>
      <c r="B31" s="573" t="s">
        <v>4994</v>
      </c>
      <c r="C31" s="574" t="s">
        <v>2012</v>
      </c>
      <c r="D31" s="575" t="s">
        <v>942</v>
      </c>
      <c r="E31" s="576">
        <v>8000</v>
      </c>
      <c r="F31" s="577" t="s">
        <v>4986</v>
      </c>
      <c r="G31" s="573">
        <v>0</v>
      </c>
      <c r="H31" s="421">
        <v>759</v>
      </c>
      <c r="I31" s="421">
        <v>948.75</v>
      </c>
      <c r="J31" s="421">
        <v>1129.99</v>
      </c>
      <c r="K31" s="422">
        <v>0.2</v>
      </c>
    </row>
    <row r="32" spans="1:11">
      <c r="A32" s="573" t="s">
        <v>4980</v>
      </c>
      <c r="B32" s="573" t="s">
        <v>4995</v>
      </c>
      <c r="C32" s="574" t="s">
        <v>2013</v>
      </c>
      <c r="D32" s="575" t="s">
        <v>943</v>
      </c>
      <c r="E32" s="576">
        <v>1000</v>
      </c>
      <c r="F32" s="577" t="s">
        <v>3668</v>
      </c>
      <c r="G32" s="573">
        <v>7200</v>
      </c>
      <c r="H32" s="421">
        <v>92</v>
      </c>
      <c r="I32" s="421">
        <v>115</v>
      </c>
      <c r="J32" s="421">
        <v>136.99</v>
      </c>
      <c r="K32" s="422">
        <v>0.2</v>
      </c>
    </row>
    <row r="33" spans="1:11">
      <c r="A33" s="573" t="s">
        <v>4980</v>
      </c>
      <c r="B33" s="573" t="s">
        <v>4995</v>
      </c>
      <c r="C33" s="574" t="s">
        <v>2013</v>
      </c>
      <c r="D33" s="575" t="s">
        <v>944</v>
      </c>
      <c r="E33" s="576">
        <v>2000</v>
      </c>
      <c r="F33" s="577" t="s">
        <v>3668</v>
      </c>
      <c r="G33" s="573">
        <v>7200</v>
      </c>
      <c r="H33" s="421">
        <v>114</v>
      </c>
      <c r="I33" s="421">
        <v>142.5</v>
      </c>
      <c r="J33" s="421">
        <v>169.99</v>
      </c>
      <c r="K33" s="422">
        <v>0.2</v>
      </c>
    </row>
    <row r="34" spans="1:11">
      <c r="A34" s="573" t="s">
        <v>4980</v>
      </c>
      <c r="B34" s="573" t="s">
        <v>4996</v>
      </c>
      <c r="C34" s="574" t="s">
        <v>2013</v>
      </c>
      <c r="D34" s="575" t="s">
        <v>945</v>
      </c>
      <c r="E34" s="576">
        <v>3000</v>
      </c>
      <c r="F34" s="577" t="s">
        <v>3668</v>
      </c>
      <c r="G34" s="573">
        <v>0</v>
      </c>
      <c r="H34" s="421">
        <v>149</v>
      </c>
      <c r="I34" s="421">
        <v>186.25</v>
      </c>
      <c r="J34" s="421">
        <v>221.99</v>
      </c>
      <c r="K34" s="422">
        <v>0.2</v>
      </c>
    </row>
    <row r="35" spans="1:11">
      <c r="A35" s="573" t="s">
        <v>4980</v>
      </c>
      <c r="B35" s="573" t="s">
        <v>4996</v>
      </c>
      <c r="C35" s="574" t="s">
        <v>2013</v>
      </c>
      <c r="D35" s="575" t="s">
        <v>946</v>
      </c>
      <c r="E35" s="576">
        <v>1000</v>
      </c>
      <c r="F35" s="577" t="s">
        <v>4997</v>
      </c>
      <c r="G35" s="573">
        <v>1</v>
      </c>
      <c r="H35" s="421">
        <v>90</v>
      </c>
      <c r="I35" s="421">
        <v>112.5</v>
      </c>
      <c r="J35" s="421">
        <v>133.99</v>
      </c>
      <c r="K35" s="422">
        <v>0.2</v>
      </c>
    </row>
    <row r="36" spans="1:11">
      <c r="A36" s="573" t="s">
        <v>4980</v>
      </c>
      <c r="B36" s="573" t="s">
        <v>4996</v>
      </c>
      <c r="C36" s="574" t="s">
        <v>2013</v>
      </c>
      <c r="D36" s="575" t="s">
        <v>947</v>
      </c>
      <c r="E36" s="576">
        <v>2000</v>
      </c>
      <c r="F36" s="577" t="s">
        <v>4997</v>
      </c>
      <c r="G36" s="573">
        <v>2</v>
      </c>
      <c r="H36" s="421">
        <v>112</v>
      </c>
      <c r="I36" s="421">
        <v>140</v>
      </c>
      <c r="J36" s="421">
        <v>166.99</v>
      </c>
      <c r="K36" s="422">
        <v>0.2</v>
      </c>
    </row>
    <row r="37" spans="1:11">
      <c r="A37" s="573" t="s">
        <v>4980</v>
      </c>
      <c r="B37" s="573" t="s">
        <v>4996</v>
      </c>
      <c r="C37" s="574" t="s">
        <v>2013</v>
      </c>
      <c r="D37" s="575" t="s">
        <v>948</v>
      </c>
      <c r="E37" s="576">
        <v>3000</v>
      </c>
      <c r="F37" s="577" t="s">
        <v>4997</v>
      </c>
      <c r="G37" s="573">
        <v>3</v>
      </c>
      <c r="H37" s="421">
        <v>142</v>
      </c>
      <c r="I37" s="421">
        <v>177.5</v>
      </c>
      <c r="J37" s="421">
        <v>211.99</v>
      </c>
      <c r="K37" s="422">
        <v>0.2</v>
      </c>
    </row>
    <row r="38" spans="1:11">
      <c r="A38" s="573" t="s">
        <v>4980</v>
      </c>
      <c r="B38" s="573" t="s">
        <v>4998</v>
      </c>
      <c r="C38" s="574" t="s">
        <v>2013</v>
      </c>
      <c r="D38" s="575" t="s">
        <v>949</v>
      </c>
      <c r="E38" s="576">
        <v>1000</v>
      </c>
      <c r="F38" s="577" t="s">
        <v>4997</v>
      </c>
      <c r="G38" s="573">
        <v>4</v>
      </c>
      <c r="H38" s="421">
        <v>92</v>
      </c>
      <c r="I38" s="421">
        <v>115</v>
      </c>
      <c r="J38" s="421">
        <v>136.99</v>
      </c>
      <c r="K38" s="422">
        <v>0.2</v>
      </c>
    </row>
    <row r="39" spans="1:11">
      <c r="A39" s="573" t="s">
        <v>4980</v>
      </c>
      <c r="B39" s="573" t="s">
        <v>4998</v>
      </c>
      <c r="C39" s="574" t="s">
        <v>2013</v>
      </c>
      <c r="D39" s="575" t="s">
        <v>950</v>
      </c>
      <c r="E39" s="576">
        <v>1500</v>
      </c>
      <c r="F39" s="577" t="s">
        <v>4997</v>
      </c>
      <c r="G39" s="573">
        <v>5</v>
      </c>
      <c r="H39" s="421">
        <v>129</v>
      </c>
      <c r="I39" s="421">
        <v>161.25</v>
      </c>
      <c r="J39" s="421">
        <v>191.99</v>
      </c>
      <c r="K39" s="422">
        <v>0.2</v>
      </c>
    </row>
    <row r="40" spans="1:11">
      <c r="A40" s="573" t="s">
        <v>4980</v>
      </c>
      <c r="B40" s="573" t="s">
        <v>4998</v>
      </c>
      <c r="C40" s="574" t="s">
        <v>2013</v>
      </c>
      <c r="D40" s="575" t="s">
        <v>951</v>
      </c>
      <c r="E40" s="576">
        <v>500</v>
      </c>
      <c r="F40" s="577" t="s">
        <v>4997</v>
      </c>
      <c r="G40" s="573">
        <v>6</v>
      </c>
      <c r="H40" s="421">
        <v>68</v>
      </c>
      <c r="I40" s="421">
        <v>85</v>
      </c>
      <c r="J40" s="421">
        <v>101.99</v>
      </c>
      <c r="K40" s="422">
        <v>0.2</v>
      </c>
    </row>
    <row r="41" spans="1:11">
      <c r="A41" s="573" t="s">
        <v>4980</v>
      </c>
      <c r="B41" s="573" t="s">
        <v>4999</v>
      </c>
      <c r="C41" s="574" t="s">
        <v>2013</v>
      </c>
      <c r="D41" s="575" t="s">
        <v>952</v>
      </c>
      <c r="E41" s="576">
        <v>1000</v>
      </c>
      <c r="F41" s="577" t="s">
        <v>3668</v>
      </c>
      <c r="G41" s="573">
        <v>5400</v>
      </c>
      <c r="H41" s="421">
        <v>100</v>
      </c>
      <c r="I41" s="421">
        <v>125</v>
      </c>
      <c r="J41" s="421">
        <v>148.99</v>
      </c>
      <c r="K41" s="422">
        <v>0.2</v>
      </c>
    </row>
    <row r="42" spans="1:11">
      <c r="A42" s="573" t="s">
        <v>4980</v>
      </c>
      <c r="B42" s="573" t="s">
        <v>5000</v>
      </c>
      <c r="C42" s="574" t="s">
        <v>2013</v>
      </c>
      <c r="D42" s="575" t="s">
        <v>953</v>
      </c>
      <c r="E42" s="576">
        <v>500</v>
      </c>
      <c r="F42" s="577" t="s">
        <v>3668</v>
      </c>
      <c r="G42" s="573">
        <v>5400</v>
      </c>
      <c r="H42" s="421">
        <v>73</v>
      </c>
      <c r="I42" s="421">
        <v>91.25</v>
      </c>
      <c r="J42" s="421">
        <v>108.99</v>
      </c>
      <c r="K42" s="422">
        <v>0.2</v>
      </c>
    </row>
    <row r="43" spans="1:11">
      <c r="A43" s="573" t="s">
        <v>4980</v>
      </c>
      <c r="B43" s="573" t="s">
        <v>5001</v>
      </c>
      <c r="C43" s="574" t="s">
        <v>2013</v>
      </c>
      <c r="D43" s="575" t="s">
        <v>954</v>
      </c>
      <c r="E43" s="576"/>
      <c r="F43" s="577"/>
      <c r="G43" s="573"/>
      <c r="H43" s="421">
        <v>124</v>
      </c>
      <c r="I43" s="421">
        <v>155</v>
      </c>
      <c r="J43" s="421">
        <v>184.99</v>
      </c>
      <c r="K43" s="422">
        <v>0.2</v>
      </c>
    </row>
    <row r="44" spans="1:11">
      <c r="A44" s="573" t="s">
        <v>4980</v>
      </c>
      <c r="B44" s="573" t="s">
        <v>5002</v>
      </c>
      <c r="C44" s="574" t="s">
        <v>2014</v>
      </c>
      <c r="D44" s="575" t="s">
        <v>955</v>
      </c>
      <c r="E44" s="576">
        <v>300</v>
      </c>
      <c r="F44" s="577" t="s">
        <v>5003</v>
      </c>
      <c r="G44" s="573">
        <v>10000</v>
      </c>
      <c r="H44" s="421">
        <v>195</v>
      </c>
      <c r="I44" s="421">
        <v>243.75</v>
      </c>
      <c r="J44" s="421">
        <v>290.99</v>
      </c>
      <c r="K44" s="422">
        <v>0.2</v>
      </c>
    </row>
    <row r="45" spans="1:11">
      <c r="A45" s="573" t="s">
        <v>4980</v>
      </c>
      <c r="B45" s="573" t="s">
        <v>5002</v>
      </c>
      <c r="C45" s="574" t="s">
        <v>2014</v>
      </c>
      <c r="D45" s="575" t="s">
        <v>956</v>
      </c>
      <c r="E45" s="576">
        <v>450</v>
      </c>
      <c r="F45" s="577" t="s">
        <v>5003</v>
      </c>
      <c r="G45" s="573">
        <v>10000</v>
      </c>
      <c r="H45" s="421">
        <v>286</v>
      </c>
      <c r="I45" s="421">
        <v>357.5</v>
      </c>
      <c r="J45" s="421">
        <v>425.99</v>
      </c>
      <c r="K45" s="422">
        <v>0.2</v>
      </c>
    </row>
    <row r="46" spans="1:11">
      <c r="A46" s="573" t="s">
        <v>4980</v>
      </c>
      <c r="B46" s="573" t="s">
        <v>5002</v>
      </c>
      <c r="C46" s="574" t="s">
        <v>2014</v>
      </c>
      <c r="D46" s="575" t="s">
        <v>957</v>
      </c>
      <c r="E46" s="576">
        <v>450</v>
      </c>
      <c r="F46" s="577" t="s">
        <v>5004</v>
      </c>
      <c r="G46" s="573">
        <v>10000</v>
      </c>
      <c r="H46" s="421">
        <v>286</v>
      </c>
      <c r="I46" s="421">
        <v>357.5</v>
      </c>
      <c r="J46" s="421">
        <v>425.99</v>
      </c>
      <c r="K46" s="422">
        <v>0.2</v>
      </c>
    </row>
    <row r="47" spans="1:11">
      <c r="A47" s="573" t="s">
        <v>4980</v>
      </c>
      <c r="B47" s="573" t="s">
        <v>5002</v>
      </c>
      <c r="C47" s="574" t="s">
        <v>2014</v>
      </c>
      <c r="D47" s="575" t="s">
        <v>958</v>
      </c>
      <c r="E47" s="576">
        <v>600</v>
      </c>
      <c r="F47" s="577" t="s">
        <v>5003</v>
      </c>
      <c r="G47" s="573">
        <v>10000</v>
      </c>
      <c r="H47" s="421">
        <v>336</v>
      </c>
      <c r="I47" s="421">
        <v>420</v>
      </c>
      <c r="J47" s="421">
        <v>499.99</v>
      </c>
      <c r="K47" s="422">
        <v>0.2</v>
      </c>
    </row>
    <row r="48" spans="1:11">
      <c r="A48" s="573" t="s">
        <v>4980</v>
      </c>
      <c r="B48" s="573" t="s">
        <v>5002</v>
      </c>
      <c r="C48" s="574" t="s">
        <v>2014</v>
      </c>
      <c r="D48" s="575" t="s">
        <v>959</v>
      </c>
      <c r="E48" s="576">
        <v>600</v>
      </c>
      <c r="F48" s="577" t="s">
        <v>5004</v>
      </c>
      <c r="G48" s="573">
        <v>10000</v>
      </c>
      <c r="H48" s="421">
        <v>336</v>
      </c>
      <c r="I48" s="421">
        <v>420</v>
      </c>
      <c r="J48" s="421">
        <v>499.99</v>
      </c>
      <c r="K48" s="422">
        <v>0.2</v>
      </c>
    </row>
    <row r="49" spans="1:11">
      <c r="A49" s="573" t="s">
        <v>4980</v>
      </c>
      <c r="B49" s="573" t="s">
        <v>5005</v>
      </c>
      <c r="C49" s="574" t="s">
        <v>2014</v>
      </c>
      <c r="D49" s="575" t="s">
        <v>960</v>
      </c>
      <c r="E49" s="576">
        <v>146.80000000000001</v>
      </c>
      <c r="F49" s="577" t="s">
        <v>5006</v>
      </c>
      <c r="G49" s="573">
        <v>15000</v>
      </c>
      <c r="H49" s="421">
        <v>243</v>
      </c>
      <c r="I49" s="421">
        <v>303.75</v>
      </c>
      <c r="J49" s="421">
        <v>361.99</v>
      </c>
      <c r="K49" s="422">
        <v>0.2</v>
      </c>
    </row>
    <row r="50" spans="1:11">
      <c r="A50" s="573" t="s">
        <v>4980</v>
      </c>
      <c r="B50" s="573" t="s">
        <v>5005</v>
      </c>
      <c r="C50" s="574" t="s">
        <v>2014</v>
      </c>
      <c r="D50" s="575" t="s">
        <v>961</v>
      </c>
      <c r="E50" s="576">
        <v>146.80000000000001</v>
      </c>
      <c r="F50" s="577" t="s">
        <v>5007</v>
      </c>
      <c r="G50" s="573">
        <v>15000</v>
      </c>
      <c r="H50" s="421">
        <v>243</v>
      </c>
      <c r="I50" s="421">
        <v>303.75</v>
      </c>
      <c r="J50" s="421">
        <v>361.99</v>
      </c>
      <c r="K50" s="422">
        <v>0.2</v>
      </c>
    </row>
    <row r="51" spans="1:11">
      <c r="A51" s="573" t="s">
        <v>4980</v>
      </c>
      <c r="B51" s="573" t="s">
        <v>5005</v>
      </c>
      <c r="C51" s="574" t="s">
        <v>2014</v>
      </c>
      <c r="D51" s="575" t="s">
        <v>962</v>
      </c>
      <c r="E51" s="576">
        <v>300.60000000000002</v>
      </c>
      <c r="F51" s="577" t="s">
        <v>5006</v>
      </c>
      <c r="G51" s="573">
        <v>15000</v>
      </c>
      <c r="H51" s="421">
        <v>389</v>
      </c>
      <c r="I51" s="421">
        <v>486.25</v>
      </c>
      <c r="J51" s="421">
        <v>578.99</v>
      </c>
      <c r="K51" s="422">
        <v>0.2</v>
      </c>
    </row>
    <row r="52" spans="1:11">
      <c r="A52" s="573" t="s">
        <v>4980</v>
      </c>
      <c r="B52" s="573" t="s">
        <v>5005</v>
      </c>
      <c r="C52" s="574" t="s">
        <v>2014</v>
      </c>
      <c r="D52" s="575" t="s">
        <v>963</v>
      </c>
      <c r="E52" s="576">
        <v>300.60000000000002</v>
      </c>
      <c r="F52" s="577" t="s">
        <v>5007</v>
      </c>
      <c r="G52" s="573">
        <v>15000</v>
      </c>
      <c r="H52" s="421">
        <v>422</v>
      </c>
      <c r="I52" s="421">
        <v>527.5</v>
      </c>
      <c r="J52" s="421">
        <v>627.99</v>
      </c>
      <c r="K52" s="422">
        <v>0.2</v>
      </c>
    </row>
    <row r="53" spans="1:11">
      <c r="A53" s="573" t="s">
        <v>4980</v>
      </c>
      <c r="B53" s="573" t="s">
        <v>5005</v>
      </c>
      <c r="C53" s="574" t="s">
        <v>2014</v>
      </c>
      <c r="D53" s="575" t="s">
        <v>964</v>
      </c>
      <c r="E53" s="576">
        <v>73.400000000000006</v>
      </c>
      <c r="F53" s="577" t="s">
        <v>5006</v>
      </c>
      <c r="G53" s="573">
        <v>15000</v>
      </c>
      <c r="H53" s="421">
        <v>178</v>
      </c>
      <c r="I53" s="421">
        <v>222.5</v>
      </c>
      <c r="J53" s="421">
        <v>264.99</v>
      </c>
      <c r="K53" s="422">
        <v>0.2</v>
      </c>
    </row>
    <row r="54" spans="1:11">
      <c r="A54" s="573" t="s">
        <v>4980</v>
      </c>
      <c r="B54" s="573" t="s">
        <v>5005</v>
      </c>
      <c r="C54" s="574" t="s">
        <v>2014</v>
      </c>
      <c r="D54" s="575" t="s">
        <v>965</v>
      </c>
      <c r="E54" s="576">
        <v>73.400000000000006</v>
      </c>
      <c r="F54" s="577" t="s">
        <v>5007</v>
      </c>
      <c r="G54" s="573">
        <v>15000</v>
      </c>
      <c r="H54" s="421">
        <v>178</v>
      </c>
      <c r="I54" s="421">
        <v>222.5</v>
      </c>
      <c r="J54" s="421">
        <v>264.99</v>
      </c>
      <c r="K54" s="422">
        <v>0.2</v>
      </c>
    </row>
    <row r="55" spans="1:11">
      <c r="A55" s="573" t="s">
        <v>4980</v>
      </c>
      <c r="B55" s="573" t="s">
        <v>5008</v>
      </c>
      <c r="C55" s="574" t="s">
        <v>2014</v>
      </c>
      <c r="D55" s="575" t="s">
        <v>966</v>
      </c>
      <c r="E55" s="576">
        <v>147</v>
      </c>
      <c r="F55" s="577" t="s">
        <v>5004</v>
      </c>
      <c r="G55" s="573">
        <v>15000</v>
      </c>
      <c r="H55" s="421">
        <v>134</v>
      </c>
      <c r="I55" s="421">
        <v>167.5</v>
      </c>
      <c r="J55" s="421">
        <v>199.99</v>
      </c>
      <c r="K55" s="422">
        <v>0.2</v>
      </c>
    </row>
    <row r="56" spans="1:11">
      <c r="A56" s="573" t="s">
        <v>4980</v>
      </c>
      <c r="B56" s="573" t="s">
        <v>5009</v>
      </c>
      <c r="C56" s="574" t="s">
        <v>2014</v>
      </c>
      <c r="D56" s="575" t="s">
        <v>967</v>
      </c>
      <c r="E56" s="576">
        <v>300</v>
      </c>
      <c r="F56" s="577" t="s">
        <v>5003</v>
      </c>
      <c r="G56" s="573">
        <v>15000</v>
      </c>
      <c r="H56" s="421">
        <v>169</v>
      </c>
      <c r="I56" s="421">
        <v>211.25</v>
      </c>
      <c r="J56" s="421">
        <v>251.99</v>
      </c>
      <c r="K56" s="422">
        <v>0.2</v>
      </c>
    </row>
    <row r="57" spans="1:11">
      <c r="A57" s="573" t="s">
        <v>4980</v>
      </c>
      <c r="B57" s="573" t="s">
        <v>5009</v>
      </c>
      <c r="C57" s="574" t="s">
        <v>2014</v>
      </c>
      <c r="D57" s="575" t="s">
        <v>968</v>
      </c>
      <c r="E57" s="576">
        <v>300</v>
      </c>
      <c r="F57" s="577" t="s">
        <v>5004</v>
      </c>
      <c r="G57" s="573">
        <v>15000</v>
      </c>
      <c r="H57" s="421">
        <v>169</v>
      </c>
      <c r="I57" s="421">
        <v>211.25</v>
      </c>
      <c r="J57" s="421">
        <v>251.99</v>
      </c>
      <c r="K57" s="422">
        <v>0.2</v>
      </c>
    </row>
    <row r="58" spans="1:11">
      <c r="A58" s="573" t="s">
        <v>4980</v>
      </c>
      <c r="B58" s="573" t="s">
        <v>5009</v>
      </c>
      <c r="C58" s="574" t="s">
        <v>2014</v>
      </c>
      <c r="D58" s="575" t="s">
        <v>969</v>
      </c>
      <c r="E58" s="576">
        <v>450</v>
      </c>
      <c r="F58" s="577" t="s">
        <v>5003</v>
      </c>
      <c r="G58" s="573">
        <v>15000</v>
      </c>
      <c r="H58" s="421">
        <v>235</v>
      </c>
      <c r="I58" s="421">
        <v>293.75</v>
      </c>
      <c r="J58" s="421">
        <v>349.99</v>
      </c>
      <c r="K58" s="422">
        <v>0.2</v>
      </c>
    </row>
    <row r="59" spans="1:11">
      <c r="A59" s="573" t="s">
        <v>4980</v>
      </c>
      <c r="B59" s="573" t="s">
        <v>5009</v>
      </c>
      <c r="C59" s="574" t="s">
        <v>2014</v>
      </c>
      <c r="D59" s="575" t="s">
        <v>970</v>
      </c>
      <c r="E59" s="576">
        <v>450</v>
      </c>
      <c r="F59" s="577" t="s">
        <v>5004</v>
      </c>
      <c r="G59" s="573">
        <v>15000</v>
      </c>
      <c r="H59" s="421">
        <v>235</v>
      </c>
      <c r="I59" s="421">
        <v>293.75</v>
      </c>
      <c r="J59" s="421">
        <v>349.99</v>
      </c>
      <c r="K59" s="422">
        <v>0.2</v>
      </c>
    </row>
    <row r="60" spans="1:11">
      <c r="A60" s="573" t="s">
        <v>4980</v>
      </c>
      <c r="B60" s="573" t="s">
        <v>5009</v>
      </c>
      <c r="C60" s="574" t="s">
        <v>2014</v>
      </c>
      <c r="D60" s="575" t="s">
        <v>971</v>
      </c>
      <c r="E60" s="576">
        <v>600</v>
      </c>
      <c r="F60" s="577" t="s">
        <v>5003</v>
      </c>
      <c r="G60" s="573">
        <v>15000</v>
      </c>
      <c r="H60" s="421">
        <v>275</v>
      </c>
      <c r="I60" s="421">
        <v>343.75</v>
      </c>
      <c r="J60" s="421">
        <v>409.99</v>
      </c>
      <c r="K60" s="422">
        <v>0.2</v>
      </c>
    </row>
    <row r="61" spans="1:11">
      <c r="A61" s="573" t="s">
        <v>4980</v>
      </c>
      <c r="B61" s="573" t="s">
        <v>5009</v>
      </c>
      <c r="C61" s="574" t="s">
        <v>2014</v>
      </c>
      <c r="D61" s="575" t="s">
        <v>972</v>
      </c>
      <c r="E61" s="576">
        <v>600</v>
      </c>
      <c r="F61" s="577" t="s">
        <v>5004</v>
      </c>
      <c r="G61" s="573">
        <v>15000</v>
      </c>
      <c r="H61" s="421">
        <v>275</v>
      </c>
      <c r="I61" s="421">
        <v>343.75</v>
      </c>
      <c r="J61" s="421">
        <v>409.99</v>
      </c>
      <c r="K61" s="422">
        <v>0.2</v>
      </c>
    </row>
    <row r="62" spans="1:11">
      <c r="A62" s="573" t="s">
        <v>4980</v>
      </c>
      <c r="B62" s="573" t="s">
        <v>5010</v>
      </c>
      <c r="C62" s="574" t="s">
        <v>2012</v>
      </c>
      <c r="D62" s="575" t="s">
        <v>973</v>
      </c>
      <c r="E62" s="576">
        <v>250</v>
      </c>
      <c r="F62" s="577" t="s">
        <v>4983</v>
      </c>
      <c r="G62" s="573">
        <v>5900</v>
      </c>
      <c r="H62" s="421">
        <v>51</v>
      </c>
      <c r="I62" s="421">
        <v>63.75</v>
      </c>
      <c r="J62" s="421">
        <v>75.989999999999995</v>
      </c>
      <c r="K62" s="422">
        <v>0.2</v>
      </c>
    </row>
    <row r="63" spans="1:11">
      <c r="A63" s="573" t="s">
        <v>4980</v>
      </c>
      <c r="B63" s="573" t="s">
        <v>5010</v>
      </c>
      <c r="C63" s="574" t="s">
        <v>2012</v>
      </c>
      <c r="D63" s="575" t="s">
        <v>974</v>
      </c>
      <c r="E63" s="576">
        <v>320</v>
      </c>
      <c r="F63" s="577" t="s">
        <v>4983</v>
      </c>
      <c r="G63" s="573">
        <v>5900</v>
      </c>
      <c r="H63" s="421">
        <v>52</v>
      </c>
      <c r="I63" s="421">
        <v>65</v>
      </c>
      <c r="J63" s="421">
        <v>77.989999999999995</v>
      </c>
      <c r="K63" s="422">
        <v>0.2</v>
      </c>
    </row>
    <row r="64" spans="1:11">
      <c r="A64" s="573" t="s">
        <v>4980</v>
      </c>
      <c r="B64" s="573" t="s">
        <v>5010</v>
      </c>
      <c r="C64" s="574" t="s">
        <v>2012</v>
      </c>
      <c r="D64" s="575" t="s">
        <v>975</v>
      </c>
      <c r="E64" s="576">
        <v>500</v>
      </c>
      <c r="F64" s="577" t="s">
        <v>4983</v>
      </c>
      <c r="G64" s="573">
        <v>5900</v>
      </c>
      <c r="H64" s="421">
        <v>52</v>
      </c>
      <c r="I64" s="421">
        <v>65</v>
      </c>
      <c r="J64" s="421">
        <v>77.989999999999995</v>
      </c>
      <c r="K64" s="422">
        <v>0.2</v>
      </c>
    </row>
    <row r="65" spans="1:11">
      <c r="A65" s="573" t="s">
        <v>4980</v>
      </c>
      <c r="B65" s="573" t="s">
        <v>5010</v>
      </c>
      <c r="C65" s="574" t="s">
        <v>2012</v>
      </c>
      <c r="D65" s="575" t="s">
        <v>976</v>
      </c>
      <c r="E65" s="576">
        <v>1000</v>
      </c>
      <c r="F65" s="577" t="s">
        <v>4983</v>
      </c>
      <c r="G65" s="573">
        <v>5900</v>
      </c>
      <c r="H65" s="421">
        <v>77</v>
      </c>
      <c r="I65" s="421">
        <v>96.25</v>
      </c>
      <c r="J65" s="421">
        <v>114.99</v>
      </c>
      <c r="K65" s="422">
        <v>0.2</v>
      </c>
    </row>
    <row r="66" spans="1:11">
      <c r="A66" s="573" t="s">
        <v>4980</v>
      </c>
      <c r="B66" s="573" t="s">
        <v>5011</v>
      </c>
      <c r="C66" s="574" t="s">
        <v>2012</v>
      </c>
      <c r="D66" s="575" t="s">
        <v>977</v>
      </c>
      <c r="E66" s="576">
        <v>1000</v>
      </c>
      <c r="F66" s="577" t="s">
        <v>4983</v>
      </c>
      <c r="G66" s="573">
        <v>5900</v>
      </c>
      <c r="H66" s="421">
        <v>54</v>
      </c>
      <c r="I66" s="421">
        <v>67.5</v>
      </c>
      <c r="J66" s="421">
        <v>80.989999999999995</v>
      </c>
      <c r="K66" s="422">
        <v>0.2</v>
      </c>
    </row>
    <row r="67" spans="1:11">
      <c r="A67" s="573" t="s">
        <v>4980</v>
      </c>
      <c r="B67" s="573" t="s">
        <v>5011</v>
      </c>
      <c r="C67" s="574" t="s">
        <v>2012</v>
      </c>
      <c r="D67" s="575" t="s">
        <v>978</v>
      </c>
      <c r="E67" s="576">
        <v>1500</v>
      </c>
      <c r="F67" s="577" t="s">
        <v>4983</v>
      </c>
      <c r="G67" s="573">
        <v>5900</v>
      </c>
      <c r="H67" s="421">
        <v>88</v>
      </c>
      <c r="I67" s="421">
        <v>110</v>
      </c>
      <c r="J67" s="421">
        <v>130.99</v>
      </c>
      <c r="K67" s="422">
        <v>0.2</v>
      </c>
    </row>
    <row r="68" spans="1:11">
      <c r="A68" s="573" t="s">
        <v>4980</v>
      </c>
      <c r="B68" s="573" t="s">
        <v>5011</v>
      </c>
      <c r="C68" s="574" t="s">
        <v>2012</v>
      </c>
      <c r="D68" s="575" t="s">
        <v>979</v>
      </c>
      <c r="E68" s="576">
        <v>2000</v>
      </c>
      <c r="F68" s="577" t="s">
        <v>4983</v>
      </c>
      <c r="G68" s="573">
        <v>5900</v>
      </c>
      <c r="H68" s="421">
        <v>77</v>
      </c>
      <c r="I68" s="421">
        <v>96.25</v>
      </c>
      <c r="J68" s="421">
        <v>114.99</v>
      </c>
      <c r="K68" s="422">
        <v>0.2</v>
      </c>
    </row>
    <row r="69" spans="1:11">
      <c r="A69" s="573" t="s">
        <v>4980</v>
      </c>
      <c r="B69" s="573" t="s">
        <v>5011</v>
      </c>
      <c r="C69" s="574" t="s">
        <v>2012</v>
      </c>
      <c r="D69" s="575" t="s">
        <v>980</v>
      </c>
      <c r="E69" s="576">
        <v>2000</v>
      </c>
      <c r="F69" s="577" t="s">
        <v>4983</v>
      </c>
      <c r="G69" s="573">
        <v>5900</v>
      </c>
      <c r="H69" s="421">
        <v>101</v>
      </c>
      <c r="I69" s="421">
        <v>126.25</v>
      </c>
      <c r="J69" s="421">
        <v>150.99</v>
      </c>
      <c r="K69" s="422">
        <v>0.2</v>
      </c>
    </row>
    <row r="70" spans="1:11">
      <c r="A70" s="573" t="s">
        <v>4980</v>
      </c>
      <c r="B70" s="573" t="s">
        <v>5012</v>
      </c>
      <c r="C70" s="574" t="s">
        <v>2012</v>
      </c>
      <c r="D70" s="575" t="s">
        <v>981</v>
      </c>
      <c r="E70" s="576">
        <v>3000</v>
      </c>
      <c r="F70" s="577" t="s">
        <v>4983</v>
      </c>
      <c r="G70" s="573">
        <v>5900</v>
      </c>
      <c r="H70" s="421">
        <v>98</v>
      </c>
      <c r="I70" s="421">
        <v>122.5</v>
      </c>
      <c r="J70" s="421">
        <v>145.99</v>
      </c>
      <c r="K70" s="422">
        <v>0.2</v>
      </c>
    </row>
    <row r="71" spans="1:11">
      <c r="A71" s="573" t="s">
        <v>4980</v>
      </c>
      <c r="B71" s="573" t="s">
        <v>5012</v>
      </c>
      <c r="C71" s="574" t="s">
        <v>2012</v>
      </c>
      <c r="D71" s="575" t="s">
        <v>982</v>
      </c>
      <c r="E71" s="576">
        <v>4000</v>
      </c>
      <c r="F71" s="577" t="s">
        <v>4983</v>
      </c>
      <c r="G71" s="573">
        <v>5900</v>
      </c>
      <c r="H71" s="421">
        <v>128</v>
      </c>
      <c r="I71" s="421">
        <v>160</v>
      </c>
      <c r="J71" s="421">
        <v>190.99</v>
      </c>
      <c r="K71" s="422">
        <v>0.2</v>
      </c>
    </row>
    <row r="72" spans="1:11">
      <c r="A72" s="573" t="s">
        <v>4980</v>
      </c>
      <c r="B72" s="573" t="s">
        <v>5013</v>
      </c>
      <c r="C72" s="574" t="s">
        <v>2013</v>
      </c>
      <c r="D72" s="575" t="s">
        <v>983</v>
      </c>
      <c r="E72" s="576">
        <v>2000</v>
      </c>
      <c r="F72" s="577" t="s">
        <v>4983</v>
      </c>
      <c r="G72" s="573">
        <v>5900</v>
      </c>
      <c r="H72" s="421">
        <v>101</v>
      </c>
      <c r="I72" s="421">
        <v>126.25</v>
      </c>
      <c r="J72" s="421">
        <v>150.99</v>
      </c>
      <c r="K72" s="422">
        <v>0.2</v>
      </c>
    </row>
    <row r="73" spans="1:11">
      <c r="A73" s="573" t="s">
        <v>4980</v>
      </c>
      <c r="B73" s="573" t="s">
        <v>5014</v>
      </c>
      <c r="C73" s="574" t="s">
        <v>2013</v>
      </c>
      <c r="D73" s="575" t="s">
        <v>984</v>
      </c>
      <c r="E73" s="576">
        <v>1000</v>
      </c>
      <c r="F73" s="577" t="s">
        <v>4983</v>
      </c>
      <c r="G73" s="573">
        <v>7200</v>
      </c>
      <c r="H73" s="421">
        <v>57</v>
      </c>
      <c r="I73" s="421">
        <v>71.25</v>
      </c>
      <c r="J73" s="421">
        <v>84.99</v>
      </c>
      <c r="K73" s="422">
        <v>0.2</v>
      </c>
    </row>
    <row r="74" spans="1:11">
      <c r="A74" s="573" t="s">
        <v>4980</v>
      </c>
      <c r="B74" s="573" t="s">
        <v>5014</v>
      </c>
      <c r="C74" s="574" t="s">
        <v>2013</v>
      </c>
      <c r="D74" s="575" t="s">
        <v>985</v>
      </c>
      <c r="E74" s="576">
        <v>500</v>
      </c>
      <c r="F74" s="577" t="s">
        <v>4983</v>
      </c>
      <c r="G74" s="573">
        <v>7200</v>
      </c>
      <c r="H74" s="421">
        <v>119</v>
      </c>
      <c r="I74" s="421">
        <v>148.75</v>
      </c>
      <c r="J74" s="421">
        <v>177.99</v>
      </c>
      <c r="K74" s="422">
        <v>0.2</v>
      </c>
    </row>
    <row r="75" spans="1:11">
      <c r="A75" s="573" t="s">
        <v>4980</v>
      </c>
      <c r="B75" s="573" t="s">
        <v>5014</v>
      </c>
      <c r="C75" s="574" t="s">
        <v>2013</v>
      </c>
      <c r="D75" s="575" t="s">
        <v>986</v>
      </c>
      <c r="E75" s="576">
        <v>500</v>
      </c>
      <c r="F75" s="577" t="s">
        <v>4983</v>
      </c>
      <c r="G75" s="573">
        <v>7200</v>
      </c>
      <c r="H75" s="421">
        <v>55</v>
      </c>
      <c r="I75" s="421">
        <v>68.75</v>
      </c>
      <c r="J75" s="421">
        <v>81.99</v>
      </c>
      <c r="K75" s="422">
        <v>0.2</v>
      </c>
    </row>
    <row r="76" spans="1:11">
      <c r="A76" s="573" t="s">
        <v>4980</v>
      </c>
      <c r="B76" s="573" t="s">
        <v>5014</v>
      </c>
      <c r="C76" s="574" t="s">
        <v>2013</v>
      </c>
      <c r="D76" s="575" t="s">
        <v>987</v>
      </c>
      <c r="E76" s="576">
        <v>500</v>
      </c>
      <c r="F76" s="577" t="s">
        <v>4983</v>
      </c>
      <c r="G76" s="573">
        <v>5400</v>
      </c>
      <c r="H76" s="421">
        <v>50</v>
      </c>
      <c r="I76" s="421">
        <v>62.5</v>
      </c>
      <c r="J76" s="421">
        <v>74.989999999999995</v>
      </c>
      <c r="K76" s="422">
        <v>0.2</v>
      </c>
    </row>
    <row r="77" spans="1:11">
      <c r="A77" s="573" t="s">
        <v>4980</v>
      </c>
      <c r="B77" s="573" t="s">
        <v>5014</v>
      </c>
      <c r="C77" s="574" t="s">
        <v>2013</v>
      </c>
      <c r="D77" s="575" t="s">
        <v>988</v>
      </c>
      <c r="E77" s="576">
        <v>750</v>
      </c>
      <c r="F77" s="577" t="s">
        <v>4983</v>
      </c>
      <c r="G77" s="573">
        <v>7200</v>
      </c>
      <c r="H77" s="421">
        <v>66</v>
      </c>
      <c r="I77" s="421">
        <v>82.5</v>
      </c>
      <c r="J77" s="421">
        <v>98.99</v>
      </c>
      <c r="K77" s="422">
        <v>0.2</v>
      </c>
    </row>
    <row r="78" spans="1:11">
      <c r="A78" s="573" t="s">
        <v>4980</v>
      </c>
      <c r="B78" s="573" t="s">
        <v>5014</v>
      </c>
      <c r="C78" s="574" t="s">
        <v>2013</v>
      </c>
      <c r="D78" s="575" t="s">
        <v>989</v>
      </c>
      <c r="E78" s="576">
        <v>750</v>
      </c>
      <c r="F78" s="577" t="s">
        <v>4983</v>
      </c>
      <c r="G78" s="573">
        <v>7200</v>
      </c>
      <c r="H78" s="421">
        <v>114</v>
      </c>
      <c r="I78" s="421">
        <v>142.5</v>
      </c>
      <c r="J78" s="421">
        <v>169.99</v>
      </c>
      <c r="K78" s="422">
        <v>0.2</v>
      </c>
    </row>
    <row r="79" spans="1:11">
      <c r="A79" s="573" t="s">
        <v>4980</v>
      </c>
      <c r="B79" s="573" t="s">
        <v>5014</v>
      </c>
      <c r="C79" s="574" t="s">
        <v>2013</v>
      </c>
      <c r="D79" s="575" t="s">
        <v>2828</v>
      </c>
      <c r="E79" s="576">
        <v>1000</v>
      </c>
      <c r="F79" s="577" t="s">
        <v>4983</v>
      </c>
      <c r="G79" s="573">
        <v>5400</v>
      </c>
      <c r="H79" s="421">
        <v>73</v>
      </c>
      <c r="I79" s="421">
        <v>91.25</v>
      </c>
      <c r="J79" s="421">
        <v>108.99</v>
      </c>
      <c r="K79" s="422">
        <v>0.2</v>
      </c>
    </row>
    <row r="80" spans="1:11">
      <c r="A80" s="573" t="s">
        <v>4980</v>
      </c>
      <c r="B80" s="573" t="s">
        <v>5014</v>
      </c>
      <c r="C80" s="574" t="s">
        <v>2013</v>
      </c>
      <c r="D80" s="575" t="s">
        <v>990</v>
      </c>
      <c r="E80" s="576">
        <v>1000</v>
      </c>
      <c r="F80" s="577" t="s">
        <v>4983</v>
      </c>
      <c r="G80" s="573">
        <v>5400</v>
      </c>
      <c r="H80" s="421">
        <v>73</v>
      </c>
      <c r="I80" s="421">
        <v>91.25</v>
      </c>
      <c r="J80" s="421">
        <v>108.99</v>
      </c>
      <c r="K80" s="422">
        <v>0.2</v>
      </c>
    </row>
    <row r="81" spans="1:11">
      <c r="A81" s="573" t="s">
        <v>4980</v>
      </c>
      <c r="B81" s="573" t="s">
        <v>5015</v>
      </c>
      <c r="C81" s="574" t="s">
        <v>2013</v>
      </c>
      <c r="D81" s="575" t="s">
        <v>2832</v>
      </c>
      <c r="E81" s="576">
        <v>1000</v>
      </c>
      <c r="F81" s="577" t="s">
        <v>3052</v>
      </c>
      <c r="G81" s="573">
        <v>5400</v>
      </c>
      <c r="H81" s="421">
        <v>94</v>
      </c>
      <c r="I81" s="421">
        <v>117.5</v>
      </c>
      <c r="J81" s="421">
        <v>139.99</v>
      </c>
      <c r="K81" s="422">
        <v>0.2</v>
      </c>
    </row>
    <row r="82" spans="1:11">
      <c r="A82" s="573" t="s">
        <v>4980</v>
      </c>
      <c r="B82" s="573" t="s">
        <v>5014</v>
      </c>
      <c r="C82" s="574" t="s">
        <v>2013</v>
      </c>
      <c r="D82" s="575" t="s">
        <v>5016</v>
      </c>
      <c r="E82" s="576">
        <v>2000</v>
      </c>
      <c r="F82" s="577" t="s">
        <v>3052</v>
      </c>
      <c r="G82" s="573">
        <v>7200</v>
      </c>
      <c r="H82" s="421">
        <v>87</v>
      </c>
      <c r="I82" s="421">
        <v>108.75</v>
      </c>
      <c r="J82" s="421">
        <v>129.99</v>
      </c>
      <c r="K82" s="422">
        <v>0.2</v>
      </c>
    </row>
    <row r="83" spans="1:11">
      <c r="A83" s="573" t="s">
        <v>4980</v>
      </c>
      <c r="B83" s="573" t="s">
        <v>5017</v>
      </c>
      <c r="C83" s="574" t="s">
        <v>2013</v>
      </c>
      <c r="D83" s="575" t="s">
        <v>5018</v>
      </c>
      <c r="E83" s="576">
        <v>2000</v>
      </c>
      <c r="F83" s="577" t="s">
        <v>3052</v>
      </c>
      <c r="G83" s="573">
        <v>5400</v>
      </c>
      <c r="H83" s="421">
        <v>112</v>
      </c>
      <c r="I83" s="421">
        <v>140</v>
      </c>
      <c r="J83" s="421">
        <v>166.99</v>
      </c>
      <c r="K83" s="422">
        <v>0.2</v>
      </c>
    </row>
    <row r="84" spans="1:11">
      <c r="A84" s="573" t="s">
        <v>4980</v>
      </c>
      <c r="B84" s="573" t="s">
        <v>5014</v>
      </c>
      <c r="C84" s="574" t="s">
        <v>2013</v>
      </c>
      <c r="D84" s="575" t="s">
        <v>2829</v>
      </c>
      <c r="E84" s="576">
        <v>3000</v>
      </c>
      <c r="F84" s="577" t="s">
        <v>3052</v>
      </c>
      <c r="G84" s="573">
        <v>7200</v>
      </c>
      <c r="H84" s="421">
        <v>102</v>
      </c>
      <c r="I84" s="421">
        <v>127.5</v>
      </c>
      <c r="J84" s="421">
        <v>151.99</v>
      </c>
      <c r="K84" s="422">
        <v>0.2</v>
      </c>
    </row>
    <row r="85" spans="1:11">
      <c r="A85" s="573" t="s">
        <v>4980</v>
      </c>
      <c r="B85" s="573" t="s">
        <v>5014</v>
      </c>
      <c r="C85" s="574" t="s">
        <v>2013</v>
      </c>
      <c r="D85" s="575" t="s">
        <v>2830</v>
      </c>
      <c r="E85" s="576">
        <v>4000</v>
      </c>
      <c r="F85" s="577" t="s">
        <v>3052</v>
      </c>
      <c r="G85" s="573">
        <v>5900</v>
      </c>
      <c r="H85" s="421">
        <v>164</v>
      </c>
      <c r="I85" s="421">
        <v>205</v>
      </c>
      <c r="J85" s="421">
        <v>243.99</v>
      </c>
      <c r="K85" s="422">
        <v>0.2</v>
      </c>
    </row>
    <row r="86" spans="1:11">
      <c r="A86" s="573" t="s">
        <v>4980</v>
      </c>
      <c r="B86" s="573" t="s">
        <v>5014</v>
      </c>
      <c r="C86" s="574" t="s">
        <v>2013</v>
      </c>
      <c r="D86" s="575" t="s">
        <v>2831</v>
      </c>
      <c r="E86" s="576">
        <v>4000</v>
      </c>
      <c r="F86" s="577" t="s">
        <v>3052</v>
      </c>
      <c r="G86" s="573">
        <v>5900</v>
      </c>
      <c r="H86" s="421">
        <v>158</v>
      </c>
      <c r="I86" s="421">
        <v>197.5</v>
      </c>
      <c r="J86" s="421">
        <v>235.99</v>
      </c>
      <c r="K86" s="422">
        <v>0.2</v>
      </c>
    </row>
    <row r="87" spans="1:11">
      <c r="A87" s="573" t="s">
        <v>4980</v>
      </c>
      <c r="B87" s="573" t="s">
        <v>5014</v>
      </c>
      <c r="C87" s="574" t="s">
        <v>2013</v>
      </c>
      <c r="D87" s="575" t="s">
        <v>991</v>
      </c>
      <c r="E87" s="576">
        <v>2000</v>
      </c>
      <c r="F87" s="577" t="s">
        <v>4983</v>
      </c>
      <c r="G87" s="573">
        <v>7200</v>
      </c>
      <c r="H87" s="421">
        <v>87</v>
      </c>
      <c r="I87" s="421">
        <v>108.75</v>
      </c>
      <c r="J87" s="421">
        <v>129.99</v>
      </c>
      <c r="K87" s="422">
        <v>0.2</v>
      </c>
    </row>
    <row r="88" spans="1:11">
      <c r="A88" s="573" t="s">
        <v>4980</v>
      </c>
      <c r="B88" s="573" t="s">
        <v>5014</v>
      </c>
      <c r="C88" s="574" t="s">
        <v>2013</v>
      </c>
      <c r="D88" s="575" t="s">
        <v>992</v>
      </c>
      <c r="E88" s="576">
        <v>3000</v>
      </c>
      <c r="F88" s="577" t="s">
        <v>4983</v>
      </c>
      <c r="G88" s="573">
        <v>7200</v>
      </c>
      <c r="H88" s="421">
        <v>108</v>
      </c>
      <c r="I88" s="421">
        <v>135</v>
      </c>
      <c r="J88" s="421">
        <v>160.99</v>
      </c>
      <c r="K88" s="422">
        <v>0.2</v>
      </c>
    </row>
    <row r="89" spans="1:11">
      <c r="A89" s="573" t="s">
        <v>4980</v>
      </c>
      <c r="B89" s="573" t="s">
        <v>5014</v>
      </c>
      <c r="C89" s="574" t="s">
        <v>2013</v>
      </c>
      <c r="D89" s="575" t="s">
        <v>993</v>
      </c>
      <c r="E89" s="576">
        <v>4000</v>
      </c>
      <c r="F89" s="577" t="s">
        <v>4983</v>
      </c>
      <c r="G89" s="573">
        <v>5900</v>
      </c>
      <c r="H89" s="421">
        <v>144</v>
      </c>
      <c r="I89" s="421">
        <v>180</v>
      </c>
      <c r="J89" s="421">
        <v>214.99</v>
      </c>
      <c r="K89" s="422">
        <v>0.2</v>
      </c>
    </row>
    <row r="90" spans="1:11">
      <c r="A90" s="573" t="s">
        <v>4980</v>
      </c>
      <c r="B90" s="573" t="s">
        <v>5014</v>
      </c>
      <c r="C90" s="574" t="s">
        <v>2013</v>
      </c>
      <c r="D90" s="575" t="s">
        <v>994</v>
      </c>
      <c r="E90" s="576">
        <v>2000</v>
      </c>
      <c r="F90" s="577" t="s">
        <v>4997</v>
      </c>
      <c r="G90" s="573">
        <v>7200</v>
      </c>
      <c r="H90" s="421">
        <v>99</v>
      </c>
      <c r="I90" s="421">
        <v>123.75</v>
      </c>
      <c r="J90" s="421">
        <v>147.99</v>
      </c>
      <c r="K90" s="422">
        <v>0.2</v>
      </c>
    </row>
    <row r="91" spans="1:11">
      <c r="A91" s="573" t="s">
        <v>4980</v>
      </c>
      <c r="B91" s="573" t="s">
        <v>5014</v>
      </c>
      <c r="C91" s="574" t="s">
        <v>2013</v>
      </c>
      <c r="D91" s="575" t="s">
        <v>5019</v>
      </c>
      <c r="E91" s="576">
        <v>6000</v>
      </c>
      <c r="F91" s="577" t="s">
        <v>4983</v>
      </c>
      <c r="G91" s="573">
        <v>7200</v>
      </c>
      <c r="H91" s="421">
        <v>225</v>
      </c>
      <c r="I91" s="421">
        <v>281.25</v>
      </c>
      <c r="J91" s="421">
        <v>334.99</v>
      </c>
      <c r="K91" s="422">
        <v>0.2</v>
      </c>
    </row>
    <row r="92" spans="1:11">
      <c r="A92" s="573" t="s">
        <v>4980</v>
      </c>
      <c r="B92" s="573" t="s">
        <v>5015</v>
      </c>
      <c r="C92" s="574" t="s">
        <v>2013</v>
      </c>
      <c r="D92" s="575" t="s">
        <v>995</v>
      </c>
      <c r="E92" s="576">
        <v>1000</v>
      </c>
      <c r="F92" s="577" t="s">
        <v>4983</v>
      </c>
      <c r="G92" s="573">
        <v>5400</v>
      </c>
      <c r="H92" s="421">
        <v>84</v>
      </c>
      <c r="I92" s="421">
        <v>105</v>
      </c>
      <c r="J92" s="421">
        <v>124.99</v>
      </c>
      <c r="K92" s="422">
        <v>0.2</v>
      </c>
    </row>
    <row r="93" spans="1:11">
      <c r="A93" s="573" t="s">
        <v>4980</v>
      </c>
      <c r="B93" s="573" t="s">
        <v>5020</v>
      </c>
      <c r="C93" s="574" t="s">
        <v>2015</v>
      </c>
      <c r="D93" s="575" t="s">
        <v>996</v>
      </c>
      <c r="E93" s="576">
        <v>500</v>
      </c>
      <c r="F93" s="577" t="s">
        <v>4983</v>
      </c>
      <c r="G93" s="573">
        <v>7200</v>
      </c>
      <c r="H93" s="421">
        <v>114</v>
      </c>
      <c r="I93" s="421">
        <v>142.5</v>
      </c>
      <c r="J93" s="421">
        <v>169.99</v>
      </c>
      <c r="K93" s="422">
        <v>0.2</v>
      </c>
    </row>
    <row r="94" spans="1:11">
      <c r="A94" s="573" t="s">
        <v>4980</v>
      </c>
      <c r="B94" s="573" t="s">
        <v>5021</v>
      </c>
      <c r="C94" s="574" t="s">
        <v>2015</v>
      </c>
      <c r="D94" s="575" t="s">
        <v>997</v>
      </c>
      <c r="E94" s="576">
        <v>160</v>
      </c>
      <c r="F94" s="577" t="s">
        <v>4983</v>
      </c>
      <c r="G94" s="573">
        <v>5400</v>
      </c>
      <c r="H94" s="421">
        <v>47</v>
      </c>
      <c r="I94" s="421">
        <v>58.75</v>
      </c>
      <c r="J94" s="421">
        <v>69.989999999999995</v>
      </c>
      <c r="K94" s="422">
        <v>0.2</v>
      </c>
    </row>
    <row r="95" spans="1:11">
      <c r="A95" s="573" t="s">
        <v>4980</v>
      </c>
      <c r="B95" s="573" t="s">
        <v>5021</v>
      </c>
      <c r="C95" s="574" t="s">
        <v>2015</v>
      </c>
      <c r="D95" s="575" t="s">
        <v>998</v>
      </c>
      <c r="E95" s="576">
        <v>250</v>
      </c>
      <c r="F95" s="577" t="s">
        <v>4983</v>
      </c>
      <c r="G95" s="573">
        <v>5400</v>
      </c>
      <c r="H95" s="421">
        <v>46</v>
      </c>
      <c r="I95" s="421">
        <v>57.5</v>
      </c>
      <c r="J95" s="421">
        <v>68.989999999999995</v>
      </c>
      <c r="K95" s="422">
        <v>0.2</v>
      </c>
    </row>
    <row r="96" spans="1:11">
      <c r="A96" s="573" t="s">
        <v>4980</v>
      </c>
      <c r="B96" s="573" t="s">
        <v>5021</v>
      </c>
      <c r="C96" s="574" t="s">
        <v>2015</v>
      </c>
      <c r="D96" s="575" t="s">
        <v>999</v>
      </c>
      <c r="E96" s="576">
        <v>320</v>
      </c>
      <c r="F96" s="577" t="s">
        <v>4983</v>
      </c>
      <c r="G96" s="573">
        <v>5400</v>
      </c>
      <c r="H96" s="421">
        <v>46</v>
      </c>
      <c r="I96" s="421">
        <v>57.5</v>
      </c>
      <c r="J96" s="421">
        <v>68.989999999999995</v>
      </c>
      <c r="K96" s="422">
        <v>0.2</v>
      </c>
    </row>
    <row r="97" spans="1:11">
      <c r="A97" s="573" t="s">
        <v>4980</v>
      </c>
      <c r="B97" s="573" t="s">
        <v>5021</v>
      </c>
      <c r="C97" s="574" t="s">
        <v>2015</v>
      </c>
      <c r="D97" s="575" t="s">
        <v>1000</v>
      </c>
      <c r="E97" s="576">
        <v>500</v>
      </c>
      <c r="F97" s="577" t="s">
        <v>4983</v>
      </c>
      <c r="G97" s="573">
        <v>5400</v>
      </c>
      <c r="H97" s="421">
        <v>51</v>
      </c>
      <c r="I97" s="421">
        <v>63.75</v>
      </c>
      <c r="J97" s="421">
        <v>75.989999999999995</v>
      </c>
      <c r="K97" s="422">
        <v>0.2</v>
      </c>
    </row>
    <row r="98" spans="1:11">
      <c r="A98" s="573" t="s">
        <v>4980</v>
      </c>
      <c r="B98" s="573" t="s">
        <v>5021</v>
      </c>
      <c r="C98" s="574" t="s">
        <v>2015</v>
      </c>
      <c r="D98" s="575" t="s">
        <v>1001</v>
      </c>
      <c r="E98" s="576">
        <v>500</v>
      </c>
      <c r="F98" s="577" t="s">
        <v>4983</v>
      </c>
      <c r="G98" s="573">
        <v>5400</v>
      </c>
      <c r="H98" s="421">
        <v>56</v>
      </c>
      <c r="I98" s="421">
        <v>70</v>
      </c>
      <c r="J98" s="421">
        <v>83.99</v>
      </c>
      <c r="K98" s="422">
        <v>0.2</v>
      </c>
    </row>
    <row r="99" spans="1:11">
      <c r="A99" s="573" t="s">
        <v>4980</v>
      </c>
      <c r="B99" s="573" t="s">
        <v>5022</v>
      </c>
      <c r="C99" s="574" t="s">
        <v>2015</v>
      </c>
      <c r="D99" s="575" t="s">
        <v>1002</v>
      </c>
      <c r="E99" s="576">
        <v>640</v>
      </c>
      <c r="F99" s="577" t="s">
        <v>4983</v>
      </c>
      <c r="G99" s="573">
        <v>5400</v>
      </c>
      <c r="H99" s="421">
        <v>89</v>
      </c>
      <c r="I99" s="421">
        <v>111.25</v>
      </c>
      <c r="J99" s="421">
        <v>132.99</v>
      </c>
      <c r="K99" s="422">
        <v>0.2</v>
      </c>
    </row>
    <row r="100" spans="1:11">
      <c r="A100" s="573" t="s">
        <v>4980</v>
      </c>
      <c r="B100" s="573" t="s">
        <v>5023</v>
      </c>
      <c r="C100" s="574" t="s">
        <v>2015</v>
      </c>
      <c r="D100" s="575" t="s">
        <v>1003</v>
      </c>
      <c r="E100" s="576">
        <v>160</v>
      </c>
      <c r="F100" s="577" t="s">
        <v>4983</v>
      </c>
      <c r="G100" s="573">
        <v>7200</v>
      </c>
      <c r="H100" s="421">
        <v>52</v>
      </c>
      <c r="I100" s="421">
        <v>65</v>
      </c>
      <c r="J100" s="421">
        <v>77.989999999999995</v>
      </c>
      <c r="K100" s="422">
        <v>0.2</v>
      </c>
    </row>
    <row r="101" spans="1:11">
      <c r="A101" s="573" t="s">
        <v>4980</v>
      </c>
      <c r="B101" s="573" t="s">
        <v>5023</v>
      </c>
      <c r="C101" s="574" t="s">
        <v>2015</v>
      </c>
      <c r="D101" s="575" t="s">
        <v>1004</v>
      </c>
      <c r="E101" s="576">
        <v>250</v>
      </c>
      <c r="F101" s="577" t="s">
        <v>4983</v>
      </c>
      <c r="G101" s="573">
        <v>7200</v>
      </c>
      <c r="H101" s="421">
        <v>56</v>
      </c>
      <c r="I101" s="421">
        <v>70</v>
      </c>
      <c r="J101" s="421">
        <v>83.99</v>
      </c>
      <c r="K101" s="422">
        <v>0.2</v>
      </c>
    </row>
    <row r="102" spans="1:11">
      <c r="A102" s="573" t="s">
        <v>4980</v>
      </c>
      <c r="B102" s="573" t="s">
        <v>5023</v>
      </c>
      <c r="C102" s="574" t="s">
        <v>2015</v>
      </c>
      <c r="D102" s="575" t="s">
        <v>1005</v>
      </c>
      <c r="E102" s="576">
        <v>250</v>
      </c>
      <c r="F102" s="577" t="s">
        <v>4983</v>
      </c>
      <c r="G102" s="573">
        <v>7200</v>
      </c>
      <c r="H102" s="421">
        <v>73</v>
      </c>
      <c r="I102" s="421">
        <v>91.25</v>
      </c>
      <c r="J102" s="421">
        <v>108.99</v>
      </c>
      <c r="K102" s="422">
        <v>0.2</v>
      </c>
    </row>
    <row r="103" spans="1:11">
      <c r="A103" s="573" t="s">
        <v>4980</v>
      </c>
      <c r="B103" s="573" t="s">
        <v>5023</v>
      </c>
      <c r="C103" s="574" t="s">
        <v>2015</v>
      </c>
      <c r="D103" s="575" t="s">
        <v>1006</v>
      </c>
      <c r="E103" s="576">
        <v>320</v>
      </c>
      <c r="F103" s="577" t="s">
        <v>4983</v>
      </c>
      <c r="G103" s="573">
        <v>7200</v>
      </c>
      <c r="H103" s="421">
        <v>55</v>
      </c>
      <c r="I103" s="421">
        <v>68.75</v>
      </c>
      <c r="J103" s="421">
        <v>81.99</v>
      </c>
      <c r="K103" s="422">
        <v>0.2</v>
      </c>
    </row>
    <row r="104" spans="1:11">
      <c r="A104" s="573" t="s">
        <v>4980</v>
      </c>
      <c r="B104" s="573" t="s">
        <v>5023</v>
      </c>
      <c r="C104" s="574" t="s">
        <v>2015</v>
      </c>
      <c r="D104" s="575" t="s">
        <v>1007</v>
      </c>
      <c r="E104" s="576">
        <v>500</v>
      </c>
      <c r="F104" s="577" t="s">
        <v>4983</v>
      </c>
      <c r="G104" s="573">
        <v>7200</v>
      </c>
      <c r="H104" s="421">
        <v>72</v>
      </c>
      <c r="I104" s="421">
        <v>90</v>
      </c>
      <c r="J104" s="421">
        <v>107.99</v>
      </c>
      <c r="K104" s="422">
        <v>0.2</v>
      </c>
    </row>
    <row r="105" spans="1:11">
      <c r="A105" s="573" t="s">
        <v>4980</v>
      </c>
      <c r="B105" s="573" t="s">
        <v>5023</v>
      </c>
      <c r="C105" s="574" t="s">
        <v>2015</v>
      </c>
      <c r="D105" s="575" t="s">
        <v>1008</v>
      </c>
      <c r="E105" s="576">
        <v>500</v>
      </c>
      <c r="F105" s="577" t="s">
        <v>4983</v>
      </c>
      <c r="G105" s="573">
        <v>7200</v>
      </c>
      <c r="H105" s="421">
        <v>77</v>
      </c>
      <c r="I105" s="421">
        <v>96.25</v>
      </c>
      <c r="J105" s="421">
        <v>114.99</v>
      </c>
      <c r="K105" s="422">
        <v>0.2</v>
      </c>
    </row>
    <row r="106" spans="1:11">
      <c r="A106" s="573" t="s">
        <v>4980</v>
      </c>
      <c r="B106" s="573" t="s">
        <v>5024</v>
      </c>
      <c r="C106" s="574" t="s">
        <v>2015</v>
      </c>
      <c r="D106" s="575" t="s">
        <v>1009</v>
      </c>
      <c r="E106" s="576">
        <v>500</v>
      </c>
      <c r="F106" s="577" t="s">
        <v>4983</v>
      </c>
      <c r="G106" s="573">
        <v>7200</v>
      </c>
      <c r="H106" s="421">
        <v>56</v>
      </c>
      <c r="I106" s="421">
        <v>70</v>
      </c>
      <c r="J106" s="421">
        <v>83.99</v>
      </c>
      <c r="K106" s="422">
        <v>0.2</v>
      </c>
    </row>
    <row r="107" spans="1:11">
      <c r="A107" s="573" t="s">
        <v>4980</v>
      </c>
      <c r="B107" s="573" t="s">
        <v>5024</v>
      </c>
      <c r="C107" s="574" t="s">
        <v>2015</v>
      </c>
      <c r="D107" s="575" t="s">
        <v>1010</v>
      </c>
      <c r="E107" s="576">
        <v>320</v>
      </c>
      <c r="F107" s="577" t="s">
        <v>4983</v>
      </c>
      <c r="G107" s="573">
        <v>5400</v>
      </c>
      <c r="H107" s="421">
        <v>51</v>
      </c>
      <c r="I107" s="421">
        <v>63.75</v>
      </c>
      <c r="J107" s="421">
        <v>75.989999999999995</v>
      </c>
      <c r="K107" s="422">
        <v>0.2</v>
      </c>
    </row>
    <row r="108" spans="1:11">
      <c r="A108" s="573" t="s">
        <v>4980</v>
      </c>
      <c r="B108" s="573" t="s">
        <v>5024</v>
      </c>
      <c r="C108" s="574" t="s">
        <v>2015</v>
      </c>
      <c r="D108" s="575" t="s">
        <v>1011</v>
      </c>
      <c r="E108" s="576">
        <v>500</v>
      </c>
      <c r="F108" s="577" t="s">
        <v>4983</v>
      </c>
      <c r="G108" s="573">
        <v>5400</v>
      </c>
      <c r="H108" s="421">
        <v>62</v>
      </c>
      <c r="I108" s="421">
        <v>77.5</v>
      </c>
      <c r="J108" s="421">
        <v>92.99</v>
      </c>
      <c r="K108" s="422">
        <v>0.2</v>
      </c>
    </row>
    <row r="109" spans="1:11">
      <c r="A109" s="573" t="s">
        <v>4980</v>
      </c>
      <c r="B109" s="573" t="s">
        <v>5025</v>
      </c>
      <c r="C109" s="574" t="s">
        <v>2015</v>
      </c>
      <c r="D109" s="575" t="s">
        <v>1012</v>
      </c>
      <c r="E109" s="576">
        <v>1000</v>
      </c>
      <c r="F109" s="577" t="s">
        <v>3052</v>
      </c>
      <c r="G109" s="573">
        <v>5400</v>
      </c>
      <c r="H109" s="421">
        <v>106</v>
      </c>
      <c r="I109" s="421">
        <v>132.5</v>
      </c>
      <c r="J109" s="421">
        <v>157.99</v>
      </c>
      <c r="K109" s="422">
        <v>0.2</v>
      </c>
    </row>
    <row r="110" spans="1:11">
      <c r="A110" s="573" t="s">
        <v>4980</v>
      </c>
      <c r="B110" s="573" t="s">
        <v>5026</v>
      </c>
      <c r="C110" s="574" t="s">
        <v>2015</v>
      </c>
      <c r="D110" s="575" t="s">
        <v>1013</v>
      </c>
      <c r="E110" s="576">
        <v>500</v>
      </c>
      <c r="F110" s="577" t="s">
        <v>3052</v>
      </c>
      <c r="G110" s="573">
        <v>5400</v>
      </c>
      <c r="H110" s="421">
        <v>79</v>
      </c>
      <c r="I110" s="421">
        <v>98.75</v>
      </c>
      <c r="J110" s="421">
        <v>117.99</v>
      </c>
      <c r="K110" s="422">
        <v>0.2</v>
      </c>
    </row>
    <row r="111" spans="1:11">
      <c r="A111" s="573" t="s">
        <v>4980</v>
      </c>
      <c r="B111" s="573" t="s">
        <v>5024</v>
      </c>
      <c r="C111" s="574" t="s">
        <v>2015</v>
      </c>
      <c r="D111" s="575" t="s">
        <v>1014</v>
      </c>
      <c r="E111" s="576">
        <v>1000</v>
      </c>
      <c r="F111" s="577" t="s">
        <v>4983</v>
      </c>
      <c r="G111" s="573">
        <v>5400</v>
      </c>
      <c r="H111" s="421">
        <v>60</v>
      </c>
      <c r="I111" s="421">
        <v>75</v>
      </c>
      <c r="J111" s="421">
        <v>89.99</v>
      </c>
      <c r="K111" s="422">
        <v>0.2</v>
      </c>
    </row>
    <row r="112" spans="1:11">
      <c r="A112" s="573" t="s">
        <v>4980</v>
      </c>
      <c r="B112" s="573" t="s">
        <v>5024</v>
      </c>
      <c r="C112" s="574" t="s">
        <v>2015</v>
      </c>
      <c r="D112" s="575" t="s">
        <v>1015</v>
      </c>
      <c r="E112" s="576">
        <v>2000</v>
      </c>
      <c r="F112" s="577" t="s">
        <v>4983</v>
      </c>
      <c r="G112" s="573">
        <v>5400</v>
      </c>
      <c r="H112" s="421">
        <v>102</v>
      </c>
      <c r="I112" s="421">
        <v>127.5</v>
      </c>
      <c r="J112" s="421">
        <v>151.99</v>
      </c>
      <c r="K112" s="422">
        <v>0.2</v>
      </c>
    </row>
    <row r="113" spans="1:11">
      <c r="A113" s="573" t="s">
        <v>4980</v>
      </c>
      <c r="B113" s="573" t="s">
        <v>5024</v>
      </c>
      <c r="C113" s="574" t="s">
        <v>2015</v>
      </c>
      <c r="D113" s="575" t="s">
        <v>1016</v>
      </c>
      <c r="E113" s="576">
        <v>250</v>
      </c>
      <c r="F113" s="577" t="s">
        <v>4983</v>
      </c>
      <c r="G113" s="573">
        <v>5400</v>
      </c>
      <c r="H113" s="421">
        <v>49</v>
      </c>
      <c r="I113" s="421">
        <v>61.25</v>
      </c>
      <c r="J113" s="421">
        <v>72.989999999999995</v>
      </c>
      <c r="K113" s="422">
        <v>0.2</v>
      </c>
    </row>
    <row r="114" spans="1:11">
      <c r="A114" s="573" t="s">
        <v>4980</v>
      </c>
      <c r="B114" s="573" t="s">
        <v>5024</v>
      </c>
      <c r="C114" s="574" t="s">
        <v>2015</v>
      </c>
      <c r="D114" s="575" t="s">
        <v>1017</v>
      </c>
      <c r="E114" s="576">
        <v>320</v>
      </c>
      <c r="F114" s="577" t="s">
        <v>4983</v>
      </c>
      <c r="G114" s="573">
        <v>5400</v>
      </c>
      <c r="H114" s="421">
        <v>51</v>
      </c>
      <c r="I114" s="421">
        <v>63.75</v>
      </c>
      <c r="J114" s="421">
        <v>75.989999999999995</v>
      </c>
      <c r="K114" s="422">
        <v>0.2</v>
      </c>
    </row>
    <row r="115" spans="1:11">
      <c r="A115" s="573" t="s">
        <v>4980</v>
      </c>
      <c r="B115" s="573" t="s">
        <v>5024</v>
      </c>
      <c r="C115" s="574" t="s">
        <v>2015</v>
      </c>
      <c r="D115" s="575" t="s">
        <v>1018</v>
      </c>
      <c r="E115" s="576">
        <v>500</v>
      </c>
      <c r="F115" s="577" t="s">
        <v>4983</v>
      </c>
      <c r="G115" s="573">
        <v>5400</v>
      </c>
      <c r="H115" s="421">
        <v>45</v>
      </c>
      <c r="I115" s="421">
        <v>56.25</v>
      </c>
      <c r="J115" s="421">
        <v>66.989999999999995</v>
      </c>
      <c r="K115" s="422">
        <v>0.2</v>
      </c>
    </row>
    <row r="116" spans="1:11">
      <c r="A116" s="573" t="s">
        <v>4980</v>
      </c>
      <c r="B116" s="573" t="s">
        <v>5024</v>
      </c>
      <c r="C116" s="574" t="s">
        <v>2015</v>
      </c>
      <c r="D116" s="575" t="s">
        <v>1019</v>
      </c>
      <c r="E116" s="576">
        <v>640</v>
      </c>
      <c r="F116" s="577" t="s">
        <v>4983</v>
      </c>
      <c r="G116" s="573">
        <v>5400</v>
      </c>
      <c r="H116" s="421">
        <v>68</v>
      </c>
      <c r="I116" s="421">
        <v>85</v>
      </c>
      <c r="J116" s="421">
        <v>101.99</v>
      </c>
      <c r="K116" s="422">
        <v>0.2</v>
      </c>
    </row>
    <row r="117" spans="1:11">
      <c r="A117" s="573" t="s">
        <v>4980</v>
      </c>
      <c r="B117" s="573" t="s">
        <v>5024</v>
      </c>
      <c r="C117" s="574" t="s">
        <v>2015</v>
      </c>
      <c r="D117" s="575" t="s">
        <v>1020</v>
      </c>
      <c r="E117" s="576">
        <v>750</v>
      </c>
      <c r="F117" s="577" t="s">
        <v>4983</v>
      </c>
      <c r="G117" s="573">
        <v>5400</v>
      </c>
      <c r="H117" s="421">
        <v>72</v>
      </c>
      <c r="I117" s="421">
        <v>90</v>
      </c>
      <c r="J117" s="421">
        <v>107.99</v>
      </c>
      <c r="K117" s="422">
        <v>0.2</v>
      </c>
    </row>
    <row r="118" spans="1:11">
      <c r="A118" s="573" t="s">
        <v>4980</v>
      </c>
      <c r="B118" s="573" t="s">
        <v>5027</v>
      </c>
      <c r="C118" s="574" t="s">
        <v>2015</v>
      </c>
      <c r="D118" s="575" t="s">
        <v>1021</v>
      </c>
      <c r="E118" s="576">
        <v>750</v>
      </c>
      <c r="F118" s="577" t="s">
        <v>4983</v>
      </c>
      <c r="G118" s="573">
        <v>5400</v>
      </c>
      <c r="H118" s="421">
        <v>69</v>
      </c>
      <c r="I118" s="421">
        <v>86.25</v>
      </c>
      <c r="J118" s="421">
        <v>102.99</v>
      </c>
      <c r="K118" s="422">
        <v>0.2</v>
      </c>
    </row>
    <row r="119" spans="1:11">
      <c r="A119" s="573" t="s">
        <v>4980</v>
      </c>
      <c r="B119" s="573" t="s">
        <v>5028</v>
      </c>
      <c r="C119" s="574" t="s">
        <v>2015</v>
      </c>
      <c r="D119" s="575" t="s">
        <v>1022</v>
      </c>
      <c r="E119" s="576">
        <v>750</v>
      </c>
      <c r="F119" s="577" t="s">
        <v>4983</v>
      </c>
      <c r="G119" s="573">
        <v>7200</v>
      </c>
      <c r="H119" s="421">
        <v>61</v>
      </c>
      <c r="I119" s="421">
        <v>76.25</v>
      </c>
      <c r="J119" s="421">
        <v>90.99</v>
      </c>
      <c r="K119" s="422">
        <v>0.2</v>
      </c>
    </row>
    <row r="120" spans="1:11">
      <c r="A120" s="573" t="s">
        <v>4980</v>
      </c>
      <c r="B120" s="573" t="s">
        <v>5029</v>
      </c>
      <c r="C120" s="574" t="s">
        <v>2015</v>
      </c>
      <c r="D120" s="575" t="s">
        <v>1023</v>
      </c>
      <c r="E120" s="576">
        <v>750</v>
      </c>
      <c r="F120" s="577" t="s">
        <v>4983</v>
      </c>
      <c r="G120" s="573">
        <v>7200</v>
      </c>
      <c r="H120" s="421">
        <v>109</v>
      </c>
      <c r="I120" s="421">
        <v>136.25</v>
      </c>
      <c r="J120" s="421">
        <v>162.99</v>
      </c>
      <c r="K120" s="422">
        <v>0.2</v>
      </c>
    </row>
    <row r="121" spans="1:11">
      <c r="A121" s="573" t="s">
        <v>4980</v>
      </c>
      <c r="B121" s="573" t="s">
        <v>5025</v>
      </c>
      <c r="C121" s="574" t="s">
        <v>2015</v>
      </c>
      <c r="D121" s="575" t="s">
        <v>1024</v>
      </c>
      <c r="E121" s="576">
        <v>1000</v>
      </c>
      <c r="F121" s="577" t="s">
        <v>4983</v>
      </c>
      <c r="G121" s="573">
        <v>5400</v>
      </c>
      <c r="H121" s="421">
        <v>78</v>
      </c>
      <c r="I121" s="421">
        <v>97.5</v>
      </c>
      <c r="J121" s="421">
        <v>116.99</v>
      </c>
      <c r="K121" s="422">
        <v>0.2</v>
      </c>
    </row>
    <row r="122" spans="1:11">
      <c r="A122" s="573" t="s">
        <v>4980</v>
      </c>
      <c r="B122" s="573" t="s">
        <v>5026</v>
      </c>
      <c r="C122" s="574" t="s">
        <v>2015</v>
      </c>
      <c r="D122" s="575" t="s">
        <v>1025</v>
      </c>
      <c r="E122" s="576">
        <v>500</v>
      </c>
      <c r="F122" s="577" t="s">
        <v>4983</v>
      </c>
      <c r="G122" s="573">
        <v>5400</v>
      </c>
      <c r="H122" s="421">
        <v>58</v>
      </c>
      <c r="I122" s="421">
        <v>72.5</v>
      </c>
      <c r="J122" s="421">
        <v>86.99</v>
      </c>
      <c r="K122" s="422">
        <v>0.2</v>
      </c>
    </row>
    <row r="123" spans="1:11">
      <c r="A123" s="573" t="s">
        <v>4980</v>
      </c>
      <c r="B123" s="573" t="s">
        <v>5030</v>
      </c>
      <c r="C123" s="574" t="s">
        <v>2012</v>
      </c>
      <c r="D123" s="575" t="s">
        <v>1026</v>
      </c>
      <c r="E123" s="576">
        <v>1000</v>
      </c>
      <c r="F123" s="577" t="s">
        <v>4983</v>
      </c>
      <c r="G123" s="573">
        <v>7200</v>
      </c>
      <c r="H123" s="421">
        <v>65</v>
      </c>
      <c r="I123" s="421">
        <v>81.25</v>
      </c>
      <c r="J123" s="421">
        <v>96.99</v>
      </c>
      <c r="K123" s="422">
        <v>0.2</v>
      </c>
    </row>
    <row r="124" spans="1:11">
      <c r="A124" s="573" t="s">
        <v>4980</v>
      </c>
      <c r="B124" s="573" t="s">
        <v>5030</v>
      </c>
      <c r="C124" s="574" t="s">
        <v>2012</v>
      </c>
      <c r="D124" s="575" t="s">
        <v>1027</v>
      </c>
      <c r="E124" s="576">
        <v>2000</v>
      </c>
      <c r="F124" s="577" t="s">
        <v>4983</v>
      </c>
      <c r="G124" s="573">
        <v>7200</v>
      </c>
      <c r="H124" s="421">
        <v>88</v>
      </c>
      <c r="I124" s="421">
        <v>110</v>
      </c>
      <c r="J124" s="421">
        <v>130.99</v>
      </c>
      <c r="K124" s="422">
        <v>0.2</v>
      </c>
    </row>
    <row r="125" spans="1:11">
      <c r="A125" s="573" t="s">
        <v>4980</v>
      </c>
      <c r="B125" s="573" t="s">
        <v>5030</v>
      </c>
      <c r="C125" s="574" t="s">
        <v>2012</v>
      </c>
      <c r="D125" s="575" t="s">
        <v>1028</v>
      </c>
      <c r="E125" s="576">
        <v>4000</v>
      </c>
      <c r="F125" s="577" t="s">
        <v>4983</v>
      </c>
      <c r="G125" s="573">
        <v>5900</v>
      </c>
      <c r="H125" s="421">
        <v>137</v>
      </c>
      <c r="I125" s="421">
        <v>171.25</v>
      </c>
      <c r="J125" s="421">
        <v>203.99</v>
      </c>
      <c r="K125" s="422">
        <v>0.2</v>
      </c>
    </row>
    <row r="126" spans="1:11">
      <c r="A126" s="573" t="s">
        <v>4980</v>
      </c>
      <c r="B126" s="573" t="s">
        <v>5031</v>
      </c>
      <c r="C126" s="574" t="s">
        <v>2015</v>
      </c>
      <c r="D126" s="575" t="s">
        <v>1029</v>
      </c>
      <c r="E126" s="576">
        <v>500</v>
      </c>
      <c r="F126" s="577" t="s">
        <v>4983</v>
      </c>
      <c r="G126" s="573">
        <v>5400</v>
      </c>
      <c r="H126" s="421">
        <v>62</v>
      </c>
      <c r="I126" s="421">
        <v>77.5</v>
      </c>
      <c r="J126" s="421">
        <v>92.99</v>
      </c>
      <c r="K126" s="422">
        <v>0.2</v>
      </c>
    </row>
    <row r="127" spans="1:11">
      <c r="A127" s="573" t="s">
        <v>4980</v>
      </c>
      <c r="B127" s="573" t="s">
        <v>5031</v>
      </c>
      <c r="C127" s="574" t="s">
        <v>2015</v>
      </c>
      <c r="D127" s="575" t="s">
        <v>1030</v>
      </c>
      <c r="E127" s="576">
        <v>500</v>
      </c>
      <c r="F127" s="577" t="s">
        <v>4983</v>
      </c>
      <c r="G127" s="573">
        <v>5400</v>
      </c>
      <c r="H127" s="421">
        <v>47</v>
      </c>
      <c r="I127" s="421">
        <v>58.75</v>
      </c>
      <c r="J127" s="421">
        <v>69.989999999999995</v>
      </c>
      <c r="K127" s="422">
        <v>0.2</v>
      </c>
    </row>
    <row r="128" spans="1:11">
      <c r="A128" s="573" t="s">
        <v>4980</v>
      </c>
      <c r="B128" s="573" t="s">
        <v>5031</v>
      </c>
      <c r="C128" s="574" t="s">
        <v>2015</v>
      </c>
      <c r="D128" s="575" t="s">
        <v>1031</v>
      </c>
      <c r="E128" s="576">
        <v>160</v>
      </c>
      <c r="F128" s="577" t="s">
        <v>4983</v>
      </c>
      <c r="G128" s="573">
        <v>5400</v>
      </c>
      <c r="H128" s="421">
        <v>45</v>
      </c>
      <c r="I128" s="421">
        <v>56.25</v>
      </c>
      <c r="J128" s="421">
        <v>66.989999999999995</v>
      </c>
      <c r="K128" s="422">
        <v>0.2</v>
      </c>
    </row>
    <row r="129" spans="1:11">
      <c r="A129" s="573" t="s">
        <v>4980</v>
      </c>
      <c r="B129" s="573" t="s">
        <v>5031</v>
      </c>
      <c r="C129" s="574" t="s">
        <v>2015</v>
      </c>
      <c r="D129" s="575" t="s">
        <v>1032</v>
      </c>
      <c r="E129" s="576">
        <v>160</v>
      </c>
      <c r="F129" s="577" t="s">
        <v>4983</v>
      </c>
      <c r="G129" s="573">
        <v>5400</v>
      </c>
      <c r="H129" s="421">
        <v>50</v>
      </c>
      <c r="I129" s="421">
        <v>62.5</v>
      </c>
      <c r="J129" s="421">
        <v>74.989999999999995</v>
      </c>
      <c r="K129" s="422">
        <v>0.2</v>
      </c>
    </row>
    <row r="130" spans="1:11">
      <c r="A130" s="573" t="s">
        <v>4980</v>
      </c>
      <c r="B130" s="573" t="s">
        <v>5031</v>
      </c>
      <c r="C130" s="574" t="s">
        <v>2015</v>
      </c>
      <c r="D130" s="575" t="s">
        <v>1033</v>
      </c>
      <c r="E130" s="576">
        <v>160</v>
      </c>
      <c r="F130" s="577" t="s">
        <v>4983</v>
      </c>
      <c r="G130" s="573">
        <v>5400</v>
      </c>
      <c r="H130" s="421">
        <v>47</v>
      </c>
      <c r="I130" s="421">
        <v>58.75</v>
      </c>
      <c r="J130" s="421">
        <v>69.989999999999995</v>
      </c>
      <c r="K130" s="422">
        <v>0.2</v>
      </c>
    </row>
    <row r="131" spans="1:11">
      <c r="A131" s="573" t="s">
        <v>4980</v>
      </c>
      <c r="B131" s="573" t="s">
        <v>5031</v>
      </c>
      <c r="C131" s="574" t="s">
        <v>2015</v>
      </c>
      <c r="D131" s="575" t="s">
        <v>1034</v>
      </c>
      <c r="E131" s="576">
        <v>250</v>
      </c>
      <c r="F131" s="577" t="s">
        <v>4983</v>
      </c>
      <c r="G131" s="573">
        <v>5400</v>
      </c>
      <c r="H131" s="421">
        <v>46</v>
      </c>
      <c r="I131" s="421">
        <v>57.5</v>
      </c>
      <c r="J131" s="421">
        <v>68.989999999999995</v>
      </c>
      <c r="K131" s="422">
        <v>0.2</v>
      </c>
    </row>
    <row r="132" spans="1:11">
      <c r="A132" s="573" t="s">
        <v>4980</v>
      </c>
      <c r="B132" s="573" t="s">
        <v>5031</v>
      </c>
      <c r="C132" s="574" t="s">
        <v>2015</v>
      </c>
      <c r="D132" s="575" t="s">
        <v>1035</v>
      </c>
      <c r="E132" s="576">
        <v>320</v>
      </c>
      <c r="F132" s="577" t="s">
        <v>4983</v>
      </c>
      <c r="G132" s="573">
        <v>5400</v>
      </c>
      <c r="H132" s="421">
        <v>46</v>
      </c>
      <c r="I132" s="421">
        <v>57.5</v>
      </c>
      <c r="J132" s="421">
        <v>68.989999999999995</v>
      </c>
      <c r="K132" s="422">
        <v>0.2</v>
      </c>
    </row>
    <row r="133" spans="1:11">
      <c r="A133" s="573" t="s">
        <v>4980</v>
      </c>
      <c r="B133" s="573" t="s">
        <v>5031</v>
      </c>
      <c r="C133" s="574" t="s">
        <v>2015</v>
      </c>
      <c r="D133" s="575" t="s">
        <v>1036</v>
      </c>
      <c r="E133" s="576">
        <v>160</v>
      </c>
      <c r="F133" s="577" t="s">
        <v>4983</v>
      </c>
      <c r="G133" s="573">
        <v>7200</v>
      </c>
      <c r="H133" s="421">
        <v>51</v>
      </c>
      <c r="I133" s="421">
        <v>63.75</v>
      </c>
      <c r="J133" s="421">
        <v>75.989999999999995</v>
      </c>
      <c r="K133" s="422">
        <v>0.2</v>
      </c>
    </row>
    <row r="134" spans="1:11">
      <c r="A134" s="573" t="s">
        <v>4980</v>
      </c>
      <c r="B134" s="573" t="s">
        <v>5031</v>
      </c>
      <c r="C134" s="574" t="s">
        <v>2015</v>
      </c>
      <c r="D134" s="575" t="s">
        <v>1037</v>
      </c>
      <c r="E134" s="576">
        <v>250</v>
      </c>
      <c r="F134" s="577" t="s">
        <v>4983</v>
      </c>
      <c r="G134" s="573">
        <v>7200</v>
      </c>
      <c r="H134" s="421">
        <v>51</v>
      </c>
      <c r="I134" s="421">
        <v>63.75</v>
      </c>
      <c r="J134" s="421">
        <v>75.989999999999995</v>
      </c>
      <c r="K134" s="422">
        <v>0.2</v>
      </c>
    </row>
    <row r="135" spans="1:11">
      <c r="A135" s="573" t="s">
        <v>4980</v>
      </c>
      <c r="B135" s="573" t="s">
        <v>5031</v>
      </c>
      <c r="C135" s="574" t="s">
        <v>2015</v>
      </c>
      <c r="D135" s="575" t="s">
        <v>1038</v>
      </c>
      <c r="E135" s="576">
        <v>320</v>
      </c>
      <c r="F135" s="577" t="s">
        <v>4983</v>
      </c>
      <c r="G135" s="573">
        <v>7200</v>
      </c>
      <c r="H135" s="421">
        <v>51</v>
      </c>
      <c r="I135" s="421">
        <v>63.75</v>
      </c>
      <c r="J135" s="421">
        <v>75.989999999999995</v>
      </c>
      <c r="K135" s="422">
        <v>0.2</v>
      </c>
    </row>
    <row r="136" spans="1:11">
      <c r="A136" s="573" t="s">
        <v>4980</v>
      </c>
      <c r="B136" s="573" t="s">
        <v>5031</v>
      </c>
      <c r="C136" s="574" t="s">
        <v>2015</v>
      </c>
      <c r="D136" s="575" t="s">
        <v>1039</v>
      </c>
      <c r="E136" s="576">
        <v>250</v>
      </c>
      <c r="F136" s="577" t="s">
        <v>3052</v>
      </c>
      <c r="G136" s="573">
        <v>5400</v>
      </c>
      <c r="H136" s="421">
        <v>44</v>
      </c>
      <c r="I136" s="421">
        <v>55</v>
      </c>
      <c r="J136" s="421">
        <v>65.989999999999995</v>
      </c>
      <c r="K136" s="422">
        <v>0.2</v>
      </c>
    </row>
    <row r="137" spans="1:11">
      <c r="A137" s="573" t="s">
        <v>4980</v>
      </c>
      <c r="B137" s="573" t="s">
        <v>5031</v>
      </c>
      <c r="C137" s="574" t="s">
        <v>2015</v>
      </c>
      <c r="D137" s="575" t="s">
        <v>1040</v>
      </c>
      <c r="E137" s="576">
        <v>320</v>
      </c>
      <c r="F137" s="577" t="s">
        <v>3052</v>
      </c>
      <c r="G137" s="573">
        <v>5400</v>
      </c>
      <c r="H137" s="421">
        <v>44</v>
      </c>
      <c r="I137" s="421">
        <v>55</v>
      </c>
      <c r="J137" s="421">
        <v>65.989999999999995</v>
      </c>
      <c r="K137" s="422">
        <v>0.2</v>
      </c>
    </row>
    <row r="138" spans="1:11">
      <c r="A138" s="573" t="s">
        <v>4980</v>
      </c>
      <c r="B138" s="573" t="s">
        <v>5031</v>
      </c>
      <c r="C138" s="574" t="s">
        <v>2015</v>
      </c>
      <c r="D138" s="575" t="s">
        <v>1041</v>
      </c>
      <c r="E138" s="576">
        <v>500</v>
      </c>
      <c r="F138" s="577" t="s">
        <v>3052</v>
      </c>
      <c r="G138" s="573">
        <v>5400</v>
      </c>
      <c r="H138" s="421">
        <v>45</v>
      </c>
      <c r="I138" s="421">
        <v>56.25</v>
      </c>
      <c r="J138" s="421">
        <v>66.989999999999995</v>
      </c>
      <c r="K138" s="422">
        <v>0.2</v>
      </c>
    </row>
    <row r="139" spans="1:11">
      <c r="A139" s="573" t="s">
        <v>4980</v>
      </c>
      <c r="B139" s="573" t="s">
        <v>5032</v>
      </c>
      <c r="C139" s="574" t="s">
        <v>2015</v>
      </c>
      <c r="D139" s="575" t="s">
        <v>1042</v>
      </c>
      <c r="E139" s="576">
        <v>320</v>
      </c>
      <c r="F139" s="577" t="s">
        <v>3052</v>
      </c>
      <c r="G139" s="573">
        <v>5400</v>
      </c>
      <c r="H139" s="421">
        <v>60</v>
      </c>
      <c r="I139" s="421">
        <v>75</v>
      </c>
      <c r="J139" s="421">
        <v>89.99</v>
      </c>
      <c r="K139" s="422">
        <v>0.2</v>
      </c>
    </row>
    <row r="140" spans="1:11">
      <c r="A140" s="573" t="s">
        <v>4980</v>
      </c>
      <c r="B140" s="573" t="s">
        <v>5032</v>
      </c>
      <c r="C140" s="574" t="s">
        <v>2015</v>
      </c>
      <c r="D140" s="575" t="s">
        <v>1043</v>
      </c>
      <c r="E140" s="576">
        <v>500</v>
      </c>
      <c r="F140" s="577" t="s">
        <v>3052</v>
      </c>
      <c r="G140" s="573">
        <v>5400</v>
      </c>
      <c r="H140" s="421">
        <v>62</v>
      </c>
      <c r="I140" s="421">
        <v>77.5</v>
      </c>
      <c r="J140" s="421">
        <v>92.99</v>
      </c>
      <c r="K140" s="422">
        <v>0.2</v>
      </c>
    </row>
    <row r="141" spans="1:11">
      <c r="A141" s="573" t="s">
        <v>4980</v>
      </c>
      <c r="B141" s="573" t="s">
        <v>5032</v>
      </c>
      <c r="C141" s="574" t="s">
        <v>2015</v>
      </c>
      <c r="D141" s="575" t="s">
        <v>1044</v>
      </c>
      <c r="E141" s="576">
        <v>500</v>
      </c>
      <c r="F141" s="577" t="s">
        <v>3052</v>
      </c>
      <c r="G141" s="573">
        <v>5400</v>
      </c>
      <c r="H141" s="421">
        <v>62</v>
      </c>
      <c r="I141" s="421">
        <v>77.5</v>
      </c>
      <c r="J141" s="421">
        <v>92.99</v>
      </c>
      <c r="K141" s="422">
        <v>0.2</v>
      </c>
    </row>
    <row r="142" spans="1:11">
      <c r="A142" s="573" t="s">
        <v>4980</v>
      </c>
      <c r="B142" s="573" t="s">
        <v>5033</v>
      </c>
      <c r="C142" s="574" t="s">
        <v>2012</v>
      </c>
      <c r="D142" s="575" t="s">
        <v>1045</v>
      </c>
      <c r="E142" s="576">
        <v>2000</v>
      </c>
      <c r="F142" s="577" t="s">
        <v>4983</v>
      </c>
      <c r="G142" s="573">
        <v>5900</v>
      </c>
      <c r="H142" s="421">
        <v>111</v>
      </c>
      <c r="I142" s="421">
        <v>138.75</v>
      </c>
      <c r="J142" s="421">
        <v>165.99</v>
      </c>
      <c r="K142" s="422">
        <v>0.2</v>
      </c>
    </row>
    <row r="143" spans="1:11">
      <c r="A143" s="573" t="s">
        <v>4980</v>
      </c>
      <c r="B143" s="573" t="s">
        <v>5033</v>
      </c>
      <c r="C143" s="574" t="s">
        <v>2012</v>
      </c>
      <c r="D143" s="575" t="s">
        <v>1046</v>
      </c>
      <c r="E143" s="576">
        <v>1000</v>
      </c>
      <c r="F143" s="577" t="s">
        <v>4983</v>
      </c>
      <c r="G143" s="573">
        <v>7200</v>
      </c>
      <c r="H143" s="421">
        <v>88</v>
      </c>
      <c r="I143" s="421">
        <v>110</v>
      </c>
      <c r="J143" s="421">
        <v>130.99</v>
      </c>
      <c r="K143" s="422">
        <v>0.2</v>
      </c>
    </row>
    <row r="144" spans="1:11">
      <c r="A144" s="573" t="s">
        <v>4980</v>
      </c>
      <c r="B144" s="573" t="s">
        <v>5033</v>
      </c>
      <c r="C144" s="574" t="s">
        <v>2012</v>
      </c>
      <c r="D144" s="575" t="s">
        <v>1047</v>
      </c>
      <c r="E144" s="576">
        <v>500</v>
      </c>
      <c r="F144" s="577" t="s">
        <v>4983</v>
      </c>
      <c r="G144" s="573">
        <v>7200</v>
      </c>
      <c r="H144" s="421">
        <v>58</v>
      </c>
      <c r="I144" s="421">
        <v>72.5</v>
      </c>
      <c r="J144" s="421">
        <v>86.99</v>
      </c>
      <c r="K144" s="422">
        <v>0.2</v>
      </c>
    </row>
    <row r="145" spans="1:11">
      <c r="A145" s="573" t="s">
        <v>4980</v>
      </c>
      <c r="B145" s="573" t="s">
        <v>5034</v>
      </c>
      <c r="C145" s="574" t="s">
        <v>2014</v>
      </c>
      <c r="D145" s="575" t="s">
        <v>1048</v>
      </c>
      <c r="E145" s="576">
        <v>1000</v>
      </c>
      <c r="F145" s="577" t="s">
        <v>3052</v>
      </c>
      <c r="G145" s="573">
        <v>7200</v>
      </c>
      <c r="H145" s="421">
        <v>179</v>
      </c>
      <c r="I145" s="421">
        <v>223.75</v>
      </c>
      <c r="J145" s="421">
        <v>266.99</v>
      </c>
      <c r="K145" s="422">
        <v>0.2</v>
      </c>
    </row>
    <row r="146" spans="1:11">
      <c r="A146" s="573" t="s">
        <v>4980</v>
      </c>
      <c r="B146" s="573" t="s">
        <v>5034</v>
      </c>
      <c r="C146" s="574" t="s">
        <v>2014</v>
      </c>
      <c r="D146" s="575" t="s">
        <v>1049</v>
      </c>
      <c r="E146" s="576">
        <v>1000</v>
      </c>
      <c r="F146" s="577" t="s">
        <v>5004</v>
      </c>
      <c r="G146" s="573">
        <v>7200</v>
      </c>
      <c r="H146" s="421">
        <v>195</v>
      </c>
      <c r="I146" s="421">
        <v>243.75</v>
      </c>
      <c r="J146" s="421">
        <v>290.99</v>
      </c>
      <c r="K146" s="422">
        <v>0.2</v>
      </c>
    </row>
    <row r="147" spans="1:11">
      <c r="A147" s="573" t="s">
        <v>4980</v>
      </c>
      <c r="B147" s="573" t="s">
        <v>5034</v>
      </c>
      <c r="C147" s="574" t="s">
        <v>2014</v>
      </c>
      <c r="D147" s="575" t="s">
        <v>1050</v>
      </c>
      <c r="E147" s="576">
        <v>250</v>
      </c>
      <c r="F147" s="577" t="s">
        <v>3052</v>
      </c>
      <c r="G147" s="573">
        <v>7200</v>
      </c>
      <c r="H147" s="421">
        <v>109</v>
      </c>
      <c r="I147" s="421">
        <v>136.25</v>
      </c>
      <c r="J147" s="421">
        <v>162.99</v>
      </c>
      <c r="K147" s="422">
        <v>0.2</v>
      </c>
    </row>
    <row r="148" spans="1:11">
      <c r="A148" s="573" t="s">
        <v>4980</v>
      </c>
      <c r="B148" s="573" t="s">
        <v>5034</v>
      </c>
      <c r="C148" s="574" t="s">
        <v>2014</v>
      </c>
      <c r="D148" s="575" t="s">
        <v>1051</v>
      </c>
      <c r="E148" s="576">
        <v>500</v>
      </c>
      <c r="F148" s="577" t="s">
        <v>3052</v>
      </c>
      <c r="G148" s="573">
        <v>7200</v>
      </c>
      <c r="H148" s="421">
        <v>134</v>
      </c>
      <c r="I148" s="421">
        <v>167.5</v>
      </c>
      <c r="J148" s="421">
        <v>199.99</v>
      </c>
      <c r="K148" s="422">
        <v>0.2</v>
      </c>
    </row>
    <row r="149" spans="1:11">
      <c r="A149" s="573" t="s">
        <v>4980</v>
      </c>
      <c r="B149" s="573" t="s">
        <v>5034</v>
      </c>
      <c r="C149" s="574" t="s">
        <v>2014</v>
      </c>
      <c r="D149" s="575" t="s">
        <v>1052</v>
      </c>
      <c r="E149" s="576">
        <v>500</v>
      </c>
      <c r="F149" s="577" t="s">
        <v>5004</v>
      </c>
      <c r="G149" s="573">
        <v>7200</v>
      </c>
      <c r="H149" s="421">
        <v>149</v>
      </c>
      <c r="I149" s="421">
        <v>186.25</v>
      </c>
      <c r="J149" s="421">
        <v>221.99</v>
      </c>
      <c r="K149" s="422">
        <v>0.2</v>
      </c>
    </row>
    <row r="150" spans="1:11">
      <c r="A150" s="573" t="s">
        <v>4980</v>
      </c>
      <c r="B150" s="573" t="s">
        <v>5035</v>
      </c>
      <c r="C150" s="574" t="s">
        <v>2014</v>
      </c>
      <c r="D150" s="575" t="s">
        <v>1053</v>
      </c>
      <c r="E150" s="576">
        <v>1000</v>
      </c>
      <c r="F150" s="577" t="s">
        <v>5004</v>
      </c>
      <c r="G150" s="573">
        <v>7200</v>
      </c>
      <c r="H150" s="421">
        <v>109</v>
      </c>
      <c r="I150" s="421">
        <v>136.25</v>
      </c>
      <c r="J150" s="421">
        <v>162.99</v>
      </c>
      <c r="K150" s="422">
        <v>0.2</v>
      </c>
    </row>
    <row r="151" spans="1:11">
      <c r="A151" s="573" t="s">
        <v>4980</v>
      </c>
      <c r="B151" s="573" t="s">
        <v>5035</v>
      </c>
      <c r="C151" s="574" t="s">
        <v>2014</v>
      </c>
      <c r="D151" s="575" t="s">
        <v>1054</v>
      </c>
      <c r="E151" s="576">
        <v>1000</v>
      </c>
      <c r="F151" s="577" t="s">
        <v>3052</v>
      </c>
      <c r="G151" s="573">
        <v>7200</v>
      </c>
      <c r="H151" s="421">
        <v>99</v>
      </c>
      <c r="I151" s="421">
        <v>123.75</v>
      </c>
      <c r="J151" s="421">
        <v>147.99</v>
      </c>
      <c r="K151" s="422">
        <v>0.2</v>
      </c>
    </row>
    <row r="152" spans="1:11">
      <c r="A152" s="573" t="s">
        <v>4980</v>
      </c>
      <c r="B152" s="573" t="s">
        <v>5035</v>
      </c>
      <c r="C152" s="574" t="s">
        <v>2014</v>
      </c>
      <c r="D152" s="575" t="s">
        <v>1055</v>
      </c>
      <c r="E152" s="576">
        <v>2000</v>
      </c>
      <c r="F152" s="577" t="s">
        <v>5004</v>
      </c>
      <c r="G152" s="573">
        <v>7200</v>
      </c>
      <c r="H152" s="421">
        <v>169</v>
      </c>
      <c r="I152" s="421">
        <v>211.25</v>
      </c>
      <c r="J152" s="421">
        <v>251.99</v>
      </c>
      <c r="K152" s="422">
        <v>0.2</v>
      </c>
    </row>
    <row r="153" spans="1:11">
      <c r="A153" s="573" t="s">
        <v>4980</v>
      </c>
      <c r="B153" s="573" t="s">
        <v>5035</v>
      </c>
      <c r="C153" s="574" t="s">
        <v>2014</v>
      </c>
      <c r="D153" s="575" t="s">
        <v>1056</v>
      </c>
      <c r="E153" s="576">
        <v>2000</v>
      </c>
      <c r="F153" s="577" t="s">
        <v>3052</v>
      </c>
      <c r="G153" s="573">
        <v>7200</v>
      </c>
      <c r="H153" s="421">
        <v>159</v>
      </c>
      <c r="I153" s="421">
        <v>198.75</v>
      </c>
      <c r="J153" s="421">
        <v>236.99</v>
      </c>
      <c r="K153" s="422">
        <v>0.2</v>
      </c>
    </row>
    <row r="154" spans="1:11">
      <c r="A154" s="573" t="s">
        <v>4980</v>
      </c>
      <c r="B154" s="573" t="s">
        <v>5035</v>
      </c>
      <c r="C154" s="574" t="s">
        <v>2014</v>
      </c>
      <c r="D154" s="575" t="s">
        <v>1057</v>
      </c>
      <c r="E154" s="576">
        <v>500</v>
      </c>
      <c r="F154" s="577" t="s">
        <v>5004</v>
      </c>
      <c r="G154" s="573">
        <v>7200</v>
      </c>
      <c r="H154" s="421">
        <v>99</v>
      </c>
      <c r="I154" s="421">
        <v>123.75</v>
      </c>
      <c r="J154" s="421">
        <v>147.99</v>
      </c>
      <c r="K154" s="422">
        <v>0.2</v>
      </c>
    </row>
    <row r="155" spans="1:11">
      <c r="A155" s="573" t="s">
        <v>4980</v>
      </c>
      <c r="B155" s="573" t="s">
        <v>5035</v>
      </c>
      <c r="C155" s="574" t="s">
        <v>2014</v>
      </c>
      <c r="D155" s="575" t="s">
        <v>1058</v>
      </c>
      <c r="E155" s="576">
        <v>500</v>
      </c>
      <c r="F155" s="577" t="s">
        <v>3052</v>
      </c>
      <c r="G155" s="573">
        <v>7200</v>
      </c>
      <c r="H155" s="421">
        <v>84</v>
      </c>
      <c r="I155" s="421">
        <v>105</v>
      </c>
      <c r="J155" s="421">
        <v>124.99</v>
      </c>
      <c r="K155" s="422">
        <v>0.2</v>
      </c>
    </row>
    <row r="156" spans="1:11">
      <c r="A156" s="573" t="s">
        <v>4980</v>
      </c>
      <c r="B156" s="573" t="s">
        <v>5035</v>
      </c>
      <c r="C156" s="574" t="s">
        <v>2014</v>
      </c>
      <c r="D156" s="575" t="s">
        <v>1059</v>
      </c>
      <c r="E156" s="576">
        <v>3000</v>
      </c>
      <c r="F156" s="577" t="s">
        <v>3052</v>
      </c>
      <c r="G156" s="573">
        <v>7200</v>
      </c>
      <c r="H156" s="421">
        <v>235</v>
      </c>
      <c r="I156" s="421">
        <v>293.75</v>
      </c>
      <c r="J156" s="421">
        <v>349.99</v>
      </c>
      <c r="K156" s="422">
        <v>0.2</v>
      </c>
    </row>
    <row r="157" spans="1:11">
      <c r="A157" s="573" t="s">
        <v>4980</v>
      </c>
      <c r="B157" s="573" t="s">
        <v>5035</v>
      </c>
      <c r="C157" s="574" t="s">
        <v>2014</v>
      </c>
      <c r="D157" s="575" t="s">
        <v>1060</v>
      </c>
      <c r="E157" s="576">
        <v>3000</v>
      </c>
      <c r="F157" s="577" t="s">
        <v>5004</v>
      </c>
      <c r="G157" s="573">
        <v>7200</v>
      </c>
      <c r="H157" s="421">
        <v>245</v>
      </c>
      <c r="I157" s="421">
        <v>306.25</v>
      </c>
      <c r="J157" s="421">
        <v>364.99</v>
      </c>
      <c r="K157" s="422">
        <v>0.2</v>
      </c>
    </row>
    <row r="158" spans="1:11">
      <c r="A158" s="573" t="s">
        <v>4980</v>
      </c>
      <c r="B158" s="573" t="s">
        <v>5035</v>
      </c>
      <c r="C158" s="574" t="s">
        <v>2014</v>
      </c>
      <c r="D158" s="575" t="s">
        <v>1061</v>
      </c>
      <c r="E158" s="576">
        <v>2000</v>
      </c>
      <c r="F158" s="577" t="s">
        <v>3052</v>
      </c>
      <c r="G158" s="573">
        <v>7200</v>
      </c>
      <c r="H158" s="421">
        <v>159</v>
      </c>
      <c r="I158" s="421">
        <v>198.75</v>
      </c>
      <c r="J158" s="421">
        <v>236.99</v>
      </c>
      <c r="K158" s="422">
        <v>0.2</v>
      </c>
    </row>
    <row r="159" spans="1:11">
      <c r="A159" s="573" t="s">
        <v>4980</v>
      </c>
      <c r="B159" s="573" t="s">
        <v>5035</v>
      </c>
      <c r="C159" s="574" t="s">
        <v>2014</v>
      </c>
      <c r="D159" s="575" t="s">
        <v>1062</v>
      </c>
      <c r="E159" s="576">
        <v>2000</v>
      </c>
      <c r="F159" s="577" t="s">
        <v>5004</v>
      </c>
      <c r="G159" s="573">
        <v>7200</v>
      </c>
      <c r="H159" s="421">
        <v>220</v>
      </c>
      <c r="I159" s="421">
        <v>275</v>
      </c>
      <c r="J159" s="421">
        <v>327.99</v>
      </c>
      <c r="K159" s="422">
        <v>0.2</v>
      </c>
    </row>
    <row r="160" spans="1:11">
      <c r="A160" s="573" t="s">
        <v>4980</v>
      </c>
      <c r="B160" s="573" t="s">
        <v>5035</v>
      </c>
      <c r="C160" s="574" t="s">
        <v>2014</v>
      </c>
      <c r="D160" s="575" t="s">
        <v>1063</v>
      </c>
      <c r="E160" s="576">
        <v>2000</v>
      </c>
      <c r="F160" s="577" t="s">
        <v>5004</v>
      </c>
      <c r="G160" s="573">
        <v>7200</v>
      </c>
      <c r="H160" s="421">
        <v>169</v>
      </c>
      <c r="I160" s="421">
        <v>211.25</v>
      </c>
      <c r="J160" s="421">
        <v>251.99</v>
      </c>
      <c r="K160" s="422">
        <v>0.2</v>
      </c>
    </row>
    <row r="161" spans="1:11">
      <c r="A161" s="573" t="s">
        <v>4980</v>
      </c>
      <c r="B161" s="573" t="s">
        <v>5035</v>
      </c>
      <c r="C161" s="574" t="s">
        <v>2014</v>
      </c>
      <c r="D161" s="575" t="s">
        <v>1064</v>
      </c>
      <c r="E161" s="576">
        <v>2000</v>
      </c>
      <c r="F161" s="577" t="s">
        <v>3052</v>
      </c>
      <c r="G161" s="573">
        <v>7200</v>
      </c>
      <c r="H161" s="421">
        <v>159</v>
      </c>
      <c r="I161" s="421">
        <v>198.75</v>
      </c>
      <c r="J161" s="421">
        <v>236.99</v>
      </c>
      <c r="K161" s="422">
        <v>0.2</v>
      </c>
    </row>
    <row r="162" spans="1:11">
      <c r="A162" s="573" t="s">
        <v>4980</v>
      </c>
      <c r="B162" s="573" t="s">
        <v>5035</v>
      </c>
      <c r="C162" s="574" t="s">
        <v>2014</v>
      </c>
      <c r="D162" s="575" t="s">
        <v>1065</v>
      </c>
      <c r="E162" s="576">
        <v>2000</v>
      </c>
      <c r="F162" s="577" t="s">
        <v>5004</v>
      </c>
      <c r="G162" s="573">
        <v>7200</v>
      </c>
      <c r="H162" s="421">
        <v>169</v>
      </c>
      <c r="I162" s="421">
        <v>211.25</v>
      </c>
      <c r="J162" s="421">
        <v>251.99</v>
      </c>
      <c r="K162" s="422">
        <v>0.2</v>
      </c>
    </row>
    <row r="163" spans="1:11">
      <c r="A163" s="573" t="s">
        <v>4980</v>
      </c>
      <c r="B163" s="573" t="s">
        <v>5035</v>
      </c>
      <c r="C163" s="574" t="s">
        <v>2014</v>
      </c>
      <c r="D163" s="575" t="s">
        <v>1066</v>
      </c>
      <c r="E163" s="576">
        <v>2000</v>
      </c>
      <c r="F163" s="577" t="s">
        <v>5004</v>
      </c>
      <c r="G163" s="573">
        <v>7200</v>
      </c>
      <c r="H163" s="421">
        <v>210</v>
      </c>
      <c r="I163" s="421">
        <v>262.5</v>
      </c>
      <c r="J163" s="421">
        <v>312.99</v>
      </c>
      <c r="K163" s="422">
        <v>0.2</v>
      </c>
    </row>
    <row r="164" spans="1:11">
      <c r="A164" s="573" t="s">
        <v>4980</v>
      </c>
      <c r="B164" s="573" t="s">
        <v>5035</v>
      </c>
      <c r="C164" s="574" t="s">
        <v>2014</v>
      </c>
      <c r="D164" s="575" t="s">
        <v>1067</v>
      </c>
      <c r="E164" s="576">
        <v>2000</v>
      </c>
      <c r="F164" s="577" t="s">
        <v>3052</v>
      </c>
      <c r="G164" s="573">
        <v>7200</v>
      </c>
      <c r="H164" s="421">
        <v>195</v>
      </c>
      <c r="I164" s="421">
        <v>243.75</v>
      </c>
      <c r="J164" s="421">
        <v>290.99</v>
      </c>
      <c r="K164" s="422">
        <v>0.2</v>
      </c>
    </row>
    <row r="165" spans="1:11">
      <c r="A165" s="573" t="s">
        <v>4980</v>
      </c>
      <c r="B165" s="573" t="s">
        <v>5035</v>
      </c>
      <c r="C165" s="574" t="s">
        <v>2014</v>
      </c>
      <c r="D165" s="575" t="s">
        <v>1068</v>
      </c>
      <c r="E165" s="576">
        <v>1000</v>
      </c>
      <c r="F165" s="577" t="s">
        <v>5004</v>
      </c>
      <c r="G165" s="573">
        <v>7200</v>
      </c>
      <c r="H165" s="421">
        <v>119</v>
      </c>
      <c r="I165" s="421">
        <v>148.75</v>
      </c>
      <c r="J165" s="421">
        <v>177.99</v>
      </c>
      <c r="K165" s="422">
        <v>0.2</v>
      </c>
    </row>
    <row r="166" spans="1:11">
      <c r="A166" s="573" t="s">
        <v>4980</v>
      </c>
      <c r="B166" s="573" t="s">
        <v>5035</v>
      </c>
      <c r="C166" s="574" t="s">
        <v>2014</v>
      </c>
      <c r="D166" s="575" t="s">
        <v>1069</v>
      </c>
      <c r="E166" s="576">
        <v>2000</v>
      </c>
      <c r="F166" s="577" t="s">
        <v>3052</v>
      </c>
      <c r="G166" s="573">
        <v>7200</v>
      </c>
      <c r="H166" s="421">
        <v>195</v>
      </c>
      <c r="I166" s="421">
        <v>243.75</v>
      </c>
      <c r="J166" s="421">
        <v>290.99</v>
      </c>
      <c r="K166" s="422">
        <v>0.2</v>
      </c>
    </row>
    <row r="167" spans="1:11">
      <c r="A167" s="573" t="s">
        <v>4980</v>
      </c>
      <c r="B167" s="573" t="s">
        <v>5035</v>
      </c>
      <c r="C167" s="574" t="s">
        <v>2014</v>
      </c>
      <c r="D167" s="575" t="s">
        <v>1070</v>
      </c>
      <c r="E167" s="576">
        <v>500</v>
      </c>
      <c r="F167" s="577" t="s">
        <v>5004</v>
      </c>
      <c r="G167" s="573">
        <v>7200</v>
      </c>
      <c r="H167" s="421">
        <v>99</v>
      </c>
      <c r="I167" s="421">
        <v>123.75</v>
      </c>
      <c r="J167" s="421">
        <v>147.99</v>
      </c>
      <c r="K167" s="422">
        <v>0.2</v>
      </c>
    </row>
    <row r="168" spans="1:11">
      <c r="A168" s="573" t="s">
        <v>4980</v>
      </c>
      <c r="B168" s="573" t="s">
        <v>5035</v>
      </c>
      <c r="C168" s="574" t="s">
        <v>2014</v>
      </c>
      <c r="D168" s="575" t="s">
        <v>1071</v>
      </c>
      <c r="E168" s="576">
        <v>500</v>
      </c>
      <c r="F168" s="577" t="s">
        <v>3052</v>
      </c>
      <c r="G168" s="573">
        <v>7200</v>
      </c>
      <c r="H168" s="421">
        <v>84</v>
      </c>
      <c r="I168" s="421">
        <v>105</v>
      </c>
      <c r="J168" s="421">
        <v>124.99</v>
      </c>
      <c r="K168" s="422">
        <v>0.2</v>
      </c>
    </row>
    <row r="169" spans="1:11">
      <c r="A169" s="573" t="s">
        <v>4980</v>
      </c>
      <c r="B169" s="573" t="s">
        <v>5035</v>
      </c>
      <c r="C169" s="574" t="s">
        <v>2014</v>
      </c>
      <c r="D169" s="575" t="s">
        <v>1072</v>
      </c>
      <c r="E169" s="576">
        <v>1000</v>
      </c>
      <c r="F169" s="577" t="s">
        <v>5004</v>
      </c>
      <c r="G169" s="573">
        <v>7200</v>
      </c>
      <c r="H169" s="421">
        <v>104</v>
      </c>
      <c r="I169" s="421">
        <v>130</v>
      </c>
      <c r="J169" s="421">
        <v>154.99</v>
      </c>
      <c r="K169" s="422">
        <v>0.2</v>
      </c>
    </row>
    <row r="170" spans="1:11">
      <c r="A170" s="573" t="s">
        <v>4980</v>
      </c>
      <c r="B170" s="573" t="s">
        <v>5035</v>
      </c>
      <c r="C170" s="574" t="s">
        <v>2014</v>
      </c>
      <c r="D170" s="575" t="s">
        <v>1073</v>
      </c>
      <c r="E170" s="576">
        <v>1000</v>
      </c>
      <c r="F170" s="577" t="s">
        <v>3052</v>
      </c>
      <c r="G170" s="573">
        <v>7200</v>
      </c>
      <c r="H170" s="421">
        <v>94</v>
      </c>
      <c r="I170" s="421">
        <v>117.5</v>
      </c>
      <c r="J170" s="421">
        <v>139.99</v>
      </c>
      <c r="K170" s="422">
        <v>0.2</v>
      </c>
    </row>
    <row r="171" spans="1:11">
      <c r="A171" s="573" t="s">
        <v>4980</v>
      </c>
      <c r="B171" s="573" t="s">
        <v>5035</v>
      </c>
      <c r="C171" s="574" t="s">
        <v>2014</v>
      </c>
      <c r="D171" s="575" t="s">
        <v>1074</v>
      </c>
      <c r="E171" s="576">
        <v>1000</v>
      </c>
      <c r="F171" s="577" t="s">
        <v>5004</v>
      </c>
      <c r="G171" s="573">
        <v>7200</v>
      </c>
      <c r="H171" s="421">
        <v>104</v>
      </c>
      <c r="I171" s="421">
        <v>130</v>
      </c>
      <c r="J171" s="421">
        <v>154.99</v>
      </c>
      <c r="K171" s="422">
        <v>0.2</v>
      </c>
    </row>
    <row r="172" spans="1:11">
      <c r="A172" s="573" t="s">
        <v>4980</v>
      </c>
      <c r="B172" s="573" t="s">
        <v>5035</v>
      </c>
      <c r="C172" s="574" t="s">
        <v>2014</v>
      </c>
      <c r="D172" s="575" t="s">
        <v>1075</v>
      </c>
      <c r="E172" s="576">
        <v>1000</v>
      </c>
      <c r="F172" s="577" t="s">
        <v>3052</v>
      </c>
      <c r="G172" s="573">
        <v>7200</v>
      </c>
      <c r="H172" s="421">
        <v>94</v>
      </c>
      <c r="I172" s="421">
        <v>117.5</v>
      </c>
      <c r="J172" s="421">
        <v>139.99</v>
      </c>
      <c r="K172" s="422">
        <v>0.2</v>
      </c>
    </row>
    <row r="173" spans="1:11">
      <c r="A173" s="573" t="s">
        <v>4980</v>
      </c>
      <c r="B173" s="573" t="s">
        <v>5035</v>
      </c>
      <c r="C173" s="574" t="s">
        <v>2014</v>
      </c>
      <c r="D173" s="575" t="s">
        <v>1076</v>
      </c>
      <c r="E173" s="576">
        <v>1000</v>
      </c>
      <c r="F173" s="577" t="s">
        <v>5004</v>
      </c>
      <c r="G173" s="573">
        <v>7200</v>
      </c>
      <c r="H173" s="421">
        <v>134</v>
      </c>
      <c r="I173" s="421">
        <v>167.5</v>
      </c>
      <c r="J173" s="421">
        <v>199.99</v>
      </c>
      <c r="K173" s="422">
        <v>0.2</v>
      </c>
    </row>
    <row r="174" spans="1:11">
      <c r="A174" s="573" t="s">
        <v>4980</v>
      </c>
      <c r="B174" s="573" t="s">
        <v>5035</v>
      </c>
      <c r="C174" s="574" t="s">
        <v>2014</v>
      </c>
      <c r="D174" s="575" t="s">
        <v>1077</v>
      </c>
      <c r="E174" s="576">
        <v>2000</v>
      </c>
      <c r="F174" s="577" t="s">
        <v>5004</v>
      </c>
      <c r="G174" s="573">
        <v>7200</v>
      </c>
      <c r="H174" s="421">
        <v>149</v>
      </c>
      <c r="I174" s="421">
        <v>186.25</v>
      </c>
      <c r="J174" s="421">
        <v>221.99</v>
      </c>
      <c r="K174" s="422">
        <v>0.2</v>
      </c>
    </row>
    <row r="175" spans="1:11">
      <c r="A175" s="573" t="s">
        <v>4980</v>
      </c>
      <c r="B175" s="573" t="s">
        <v>5035</v>
      </c>
      <c r="C175" s="574" t="s">
        <v>2014</v>
      </c>
      <c r="D175" s="575" t="s">
        <v>1078</v>
      </c>
      <c r="E175" s="576">
        <v>2000</v>
      </c>
      <c r="F175" s="577" t="s">
        <v>3052</v>
      </c>
      <c r="G175" s="573">
        <v>7200</v>
      </c>
      <c r="H175" s="421">
        <v>139</v>
      </c>
      <c r="I175" s="421">
        <v>173.75</v>
      </c>
      <c r="J175" s="421">
        <v>206.99</v>
      </c>
      <c r="K175" s="422">
        <v>0.2</v>
      </c>
    </row>
    <row r="176" spans="1:11">
      <c r="A176" s="573" t="s">
        <v>4980</v>
      </c>
      <c r="B176" s="573" t="s">
        <v>5035</v>
      </c>
      <c r="C176" s="574" t="s">
        <v>2014</v>
      </c>
      <c r="D176" s="575" t="s">
        <v>1079</v>
      </c>
      <c r="E176" s="576">
        <v>2000</v>
      </c>
      <c r="F176" s="577" t="s">
        <v>5004</v>
      </c>
      <c r="G176" s="573">
        <v>7200</v>
      </c>
      <c r="H176" s="421">
        <v>149</v>
      </c>
      <c r="I176" s="421">
        <v>186.25</v>
      </c>
      <c r="J176" s="421">
        <v>221.99</v>
      </c>
      <c r="K176" s="422">
        <v>0.2</v>
      </c>
    </row>
    <row r="177" spans="1:11">
      <c r="A177" s="573" t="s">
        <v>4980</v>
      </c>
      <c r="B177" s="573" t="s">
        <v>5035</v>
      </c>
      <c r="C177" s="574" t="s">
        <v>2014</v>
      </c>
      <c r="D177" s="575" t="s">
        <v>1080</v>
      </c>
      <c r="E177" s="576">
        <v>2000</v>
      </c>
      <c r="F177" s="577" t="s">
        <v>3052</v>
      </c>
      <c r="G177" s="573">
        <v>7200</v>
      </c>
      <c r="H177" s="421">
        <v>139</v>
      </c>
      <c r="I177" s="421">
        <v>173.75</v>
      </c>
      <c r="J177" s="421">
        <v>206.99</v>
      </c>
      <c r="K177" s="422">
        <v>0.2</v>
      </c>
    </row>
    <row r="178" spans="1:11">
      <c r="A178" s="573" t="s">
        <v>4980</v>
      </c>
      <c r="B178" s="573" t="s">
        <v>5035</v>
      </c>
      <c r="C178" s="574" t="s">
        <v>2014</v>
      </c>
      <c r="D178" s="575" t="s">
        <v>1081</v>
      </c>
      <c r="E178" s="576">
        <v>2000</v>
      </c>
      <c r="F178" s="577" t="s">
        <v>5004</v>
      </c>
      <c r="G178" s="573">
        <v>7200</v>
      </c>
      <c r="H178" s="421">
        <v>230</v>
      </c>
      <c r="I178" s="421">
        <v>287.5</v>
      </c>
      <c r="J178" s="421">
        <v>342.99</v>
      </c>
      <c r="K178" s="422">
        <v>0.2</v>
      </c>
    </row>
    <row r="179" spans="1:11">
      <c r="A179" s="573" t="s">
        <v>4980</v>
      </c>
      <c r="B179" s="573" t="s">
        <v>5035</v>
      </c>
      <c r="C179" s="574" t="s">
        <v>2014</v>
      </c>
      <c r="D179" s="575" t="s">
        <v>1082</v>
      </c>
      <c r="E179" s="576">
        <v>3000</v>
      </c>
      <c r="F179" s="577" t="s">
        <v>5004</v>
      </c>
      <c r="G179" s="573">
        <v>7200</v>
      </c>
      <c r="H179" s="421">
        <v>202</v>
      </c>
      <c r="I179" s="421">
        <v>252.5</v>
      </c>
      <c r="J179" s="421">
        <v>300.99</v>
      </c>
      <c r="K179" s="422">
        <v>0.2</v>
      </c>
    </row>
    <row r="180" spans="1:11">
      <c r="A180" s="573" t="s">
        <v>4980</v>
      </c>
      <c r="B180" s="573" t="s">
        <v>5035</v>
      </c>
      <c r="C180" s="574" t="s">
        <v>2014</v>
      </c>
      <c r="D180" s="575" t="s">
        <v>1083</v>
      </c>
      <c r="E180" s="576">
        <v>3000</v>
      </c>
      <c r="F180" s="577" t="s">
        <v>3052</v>
      </c>
      <c r="G180" s="573">
        <v>7200</v>
      </c>
      <c r="H180" s="421">
        <v>192</v>
      </c>
      <c r="I180" s="421">
        <v>240</v>
      </c>
      <c r="J180" s="421">
        <v>285.99</v>
      </c>
      <c r="K180" s="422">
        <v>0.2</v>
      </c>
    </row>
    <row r="181" spans="1:11">
      <c r="A181" s="573" t="s">
        <v>4980</v>
      </c>
      <c r="B181" s="573" t="s">
        <v>5035</v>
      </c>
      <c r="C181" s="574" t="s">
        <v>2014</v>
      </c>
      <c r="D181" s="575" t="s">
        <v>1084</v>
      </c>
      <c r="E181" s="576">
        <v>3000</v>
      </c>
      <c r="F181" s="577" t="s">
        <v>5004</v>
      </c>
      <c r="G181" s="573">
        <v>7200</v>
      </c>
      <c r="H181" s="421">
        <v>202</v>
      </c>
      <c r="I181" s="421">
        <v>252.5</v>
      </c>
      <c r="J181" s="421">
        <v>300.99</v>
      </c>
      <c r="K181" s="422">
        <v>0.2</v>
      </c>
    </row>
    <row r="182" spans="1:11">
      <c r="A182" s="573" t="s">
        <v>4980</v>
      </c>
      <c r="B182" s="573" t="s">
        <v>5035</v>
      </c>
      <c r="C182" s="574" t="s">
        <v>2014</v>
      </c>
      <c r="D182" s="575" t="s">
        <v>1085</v>
      </c>
      <c r="E182" s="576">
        <v>3000</v>
      </c>
      <c r="F182" s="577" t="s">
        <v>3052</v>
      </c>
      <c r="G182" s="573">
        <v>7200</v>
      </c>
      <c r="H182" s="421">
        <v>192</v>
      </c>
      <c r="I182" s="421">
        <v>240</v>
      </c>
      <c r="J182" s="421">
        <v>285.99</v>
      </c>
      <c r="K182" s="422">
        <v>0.2</v>
      </c>
    </row>
    <row r="183" spans="1:11">
      <c r="A183" s="573" t="s">
        <v>4980</v>
      </c>
      <c r="B183" s="573" t="s">
        <v>5035</v>
      </c>
      <c r="C183" s="574" t="s">
        <v>2014</v>
      </c>
      <c r="D183" s="575" t="s">
        <v>1086</v>
      </c>
      <c r="E183" s="576">
        <v>3000</v>
      </c>
      <c r="F183" s="577" t="s">
        <v>5004</v>
      </c>
      <c r="G183" s="573">
        <v>7200</v>
      </c>
      <c r="H183" s="421">
        <v>321</v>
      </c>
      <c r="I183" s="421">
        <v>401.25</v>
      </c>
      <c r="J183" s="421">
        <v>477.99</v>
      </c>
      <c r="K183" s="422">
        <v>0.2</v>
      </c>
    </row>
    <row r="184" spans="1:11">
      <c r="A184" s="573" t="s">
        <v>4980</v>
      </c>
      <c r="B184" s="573" t="s">
        <v>5035</v>
      </c>
      <c r="C184" s="574" t="s">
        <v>2014</v>
      </c>
      <c r="D184" s="575" t="s">
        <v>1087</v>
      </c>
      <c r="E184" s="576">
        <v>4000</v>
      </c>
      <c r="F184" s="577" t="s">
        <v>5004</v>
      </c>
      <c r="G184" s="573">
        <v>7200</v>
      </c>
      <c r="H184" s="421">
        <v>260</v>
      </c>
      <c r="I184" s="421">
        <v>325</v>
      </c>
      <c r="J184" s="421">
        <v>386.99</v>
      </c>
      <c r="K184" s="422">
        <v>0.2</v>
      </c>
    </row>
    <row r="185" spans="1:11">
      <c r="A185" s="573" t="s">
        <v>4980</v>
      </c>
      <c r="B185" s="573" t="s">
        <v>5035</v>
      </c>
      <c r="C185" s="574" t="s">
        <v>2014</v>
      </c>
      <c r="D185" s="575" t="s">
        <v>1088</v>
      </c>
      <c r="E185" s="576">
        <v>4000</v>
      </c>
      <c r="F185" s="577" t="s">
        <v>3052</v>
      </c>
      <c r="G185" s="573">
        <v>7200</v>
      </c>
      <c r="H185" s="421">
        <v>250</v>
      </c>
      <c r="I185" s="421">
        <v>312.5</v>
      </c>
      <c r="J185" s="421">
        <v>371.99</v>
      </c>
      <c r="K185" s="422">
        <v>0.2</v>
      </c>
    </row>
    <row r="186" spans="1:11">
      <c r="A186" s="573" t="s">
        <v>4980</v>
      </c>
      <c r="B186" s="573" t="s">
        <v>5035</v>
      </c>
      <c r="C186" s="574" t="s">
        <v>2014</v>
      </c>
      <c r="D186" s="575" t="s">
        <v>1089</v>
      </c>
      <c r="E186" s="576">
        <v>4000</v>
      </c>
      <c r="F186" s="577" t="s">
        <v>5004</v>
      </c>
      <c r="G186" s="573">
        <v>7200</v>
      </c>
      <c r="H186" s="421">
        <v>260</v>
      </c>
      <c r="I186" s="421">
        <v>325</v>
      </c>
      <c r="J186" s="421">
        <v>386.99</v>
      </c>
      <c r="K186" s="422">
        <v>0.2</v>
      </c>
    </row>
    <row r="187" spans="1:11">
      <c r="A187" s="573" t="s">
        <v>4980</v>
      </c>
      <c r="B187" s="573" t="s">
        <v>5035</v>
      </c>
      <c r="C187" s="574" t="s">
        <v>2014</v>
      </c>
      <c r="D187" s="575" t="s">
        <v>1090</v>
      </c>
      <c r="E187" s="576">
        <v>4000</v>
      </c>
      <c r="F187" s="577" t="s">
        <v>3052</v>
      </c>
      <c r="G187" s="573">
        <v>7200</v>
      </c>
      <c r="H187" s="421">
        <v>250</v>
      </c>
      <c r="I187" s="421">
        <v>312.5</v>
      </c>
      <c r="J187" s="421">
        <v>371.99</v>
      </c>
      <c r="K187" s="422">
        <v>0.2</v>
      </c>
    </row>
    <row r="188" spans="1:11">
      <c r="A188" s="573" t="s">
        <v>4980</v>
      </c>
      <c r="B188" s="573" t="s">
        <v>5035</v>
      </c>
      <c r="C188" s="574" t="s">
        <v>2014</v>
      </c>
      <c r="D188" s="575" t="s">
        <v>1091</v>
      </c>
      <c r="E188" s="576">
        <v>4000</v>
      </c>
      <c r="F188" s="577" t="s">
        <v>5004</v>
      </c>
      <c r="G188" s="573">
        <v>7200</v>
      </c>
      <c r="H188" s="421">
        <v>392</v>
      </c>
      <c r="I188" s="421">
        <v>490</v>
      </c>
      <c r="J188" s="421">
        <v>583.99</v>
      </c>
      <c r="K188" s="422">
        <v>0.2</v>
      </c>
    </row>
    <row r="189" spans="1:11">
      <c r="A189" s="573" t="s">
        <v>4980</v>
      </c>
      <c r="B189" s="573" t="s">
        <v>5035</v>
      </c>
      <c r="C189" s="574" t="s">
        <v>2014</v>
      </c>
      <c r="D189" s="575" t="s">
        <v>1092</v>
      </c>
      <c r="E189" s="576">
        <v>4000</v>
      </c>
      <c r="F189" s="577" t="s">
        <v>3052</v>
      </c>
      <c r="G189" s="573">
        <v>7200</v>
      </c>
      <c r="H189" s="421">
        <v>376</v>
      </c>
      <c r="I189" s="421">
        <v>470</v>
      </c>
      <c r="J189" s="421">
        <v>559.99</v>
      </c>
      <c r="K189" s="422">
        <v>0.2</v>
      </c>
    </row>
    <row r="190" spans="1:11">
      <c r="A190" s="573" t="s">
        <v>4980</v>
      </c>
      <c r="B190" s="573" t="s">
        <v>5036</v>
      </c>
      <c r="C190" s="574" t="s">
        <v>2014</v>
      </c>
      <c r="D190" s="575" t="s">
        <v>1093</v>
      </c>
      <c r="E190" s="576">
        <v>5000</v>
      </c>
      <c r="F190" s="577" t="s">
        <v>5004</v>
      </c>
      <c r="G190" s="573">
        <v>7200</v>
      </c>
      <c r="H190" s="421">
        <v>405</v>
      </c>
      <c r="I190" s="421">
        <v>506.25</v>
      </c>
      <c r="J190" s="421">
        <v>602.99</v>
      </c>
      <c r="K190" s="422">
        <v>0.2</v>
      </c>
    </row>
    <row r="191" spans="1:11">
      <c r="A191" s="573" t="s">
        <v>4980</v>
      </c>
      <c r="B191" s="573" t="s">
        <v>5036</v>
      </c>
      <c r="C191" s="574" t="s">
        <v>2014</v>
      </c>
      <c r="D191" s="575" t="s">
        <v>1094</v>
      </c>
      <c r="E191" s="576">
        <v>6000</v>
      </c>
      <c r="F191" s="577" t="s">
        <v>3052</v>
      </c>
      <c r="G191" s="573">
        <v>7200</v>
      </c>
      <c r="H191" s="421">
        <v>376</v>
      </c>
      <c r="I191" s="421">
        <v>470</v>
      </c>
      <c r="J191" s="421">
        <v>559.99</v>
      </c>
      <c r="K191" s="422">
        <v>0.2</v>
      </c>
    </row>
    <row r="192" spans="1:11">
      <c r="A192" s="573" t="s">
        <v>4980</v>
      </c>
      <c r="B192" s="573" t="s">
        <v>5036</v>
      </c>
      <c r="C192" s="574" t="s">
        <v>2014</v>
      </c>
      <c r="D192" s="575" t="s">
        <v>1095</v>
      </c>
      <c r="E192" s="576">
        <v>6000</v>
      </c>
      <c r="F192" s="577" t="s">
        <v>5004</v>
      </c>
      <c r="G192" s="573">
        <v>7200</v>
      </c>
      <c r="H192" s="421">
        <v>387</v>
      </c>
      <c r="I192" s="421">
        <v>483.75</v>
      </c>
      <c r="J192" s="421">
        <v>575.99</v>
      </c>
      <c r="K192" s="422">
        <v>0.2</v>
      </c>
    </row>
    <row r="193" spans="1:11">
      <c r="A193" s="573" t="s">
        <v>4980</v>
      </c>
      <c r="B193" s="573" t="s">
        <v>5036</v>
      </c>
      <c r="C193" s="574" t="s">
        <v>2014</v>
      </c>
      <c r="D193" s="575" t="s">
        <v>1096</v>
      </c>
      <c r="E193" s="576">
        <v>2000</v>
      </c>
      <c r="F193" s="577" t="s">
        <v>3052</v>
      </c>
      <c r="G193" s="573">
        <v>7200</v>
      </c>
      <c r="H193" s="421">
        <v>149</v>
      </c>
      <c r="I193" s="421">
        <v>186.25</v>
      </c>
      <c r="J193" s="421">
        <v>221.99</v>
      </c>
      <c r="K193" s="422">
        <v>0.2</v>
      </c>
    </row>
    <row r="194" spans="1:11">
      <c r="A194" s="573" t="s">
        <v>4980</v>
      </c>
      <c r="B194" s="573" t="s">
        <v>5036</v>
      </c>
      <c r="C194" s="574" t="s">
        <v>2014</v>
      </c>
      <c r="D194" s="575" t="s">
        <v>1097</v>
      </c>
      <c r="E194" s="576">
        <v>2000</v>
      </c>
      <c r="F194" s="577" t="s">
        <v>5004</v>
      </c>
      <c r="G194" s="573">
        <v>7200</v>
      </c>
      <c r="H194" s="421">
        <v>159</v>
      </c>
      <c r="I194" s="421">
        <v>198.75</v>
      </c>
      <c r="J194" s="421">
        <v>236.99</v>
      </c>
      <c r="K194" s="422">
        <v>0.2</v>
      </c>
    </row>
    <row r="195" spans="1:11">
      <c r="A195" s="573" t="s">
        <v>4980</v>
      </c>
      <c r="B195" s="573" t="s">
        <v>5036</v>
      </c>
      <c r="C195" s="574" t="s">
        <v>2014</v>
      </c>
      <c r="D195" s="575" t="s">
        <v>1098</v>
      </c>
      <c r="E195" s="576">
        <v>2000</v>
      </c>
      <c r="F195" s="577" t="s">
        <v>3052</v>
      </c>
      <c r="G195" s="573">
        <v>7200</v>
      </c>
      <c r="H195" s="421">
        <v>149</v>
      </c>
      <c r="I195" s="421">
        <v>186.25</v>
      </c>
      <c r="J195" s="421">
        <v>221.99</v>
      </c>
      <c r="K195" s="422">
        <v>0.2</v>
      </c>
    </row>
    <row r="196" spans="1:11">
      <c r="A196" s="573" t="s">
        <v>4980</v>
      </c>
      <c r="B196" s="573" t="s">
        <v>5036</v>
      </c>
      <c r="C196" s="574" t="s">
        <v>2014</v>
      </c>
      <c r="D196" s="575" t="s">
        <v>1099</v>
      </c>
      <c r="E196" s="576">
        <v>2000</v>
      </c>
      <c r="F196" s="577" t="s">
        <v>5004</v>
      </c>
      <c r="G196" s="573">
        <v>7200</v>
      </c>
      <c r="H196" s="421">
        <v>159</v>
      </c>
      <c r="I196" s="421">
        <v>198.75</v>
      </c>
      <c r="J196" s="421">
        <v>236.99</v>
      </c>
      <c r="K196" s="422">
        <v>0.2</v>
      </c>
    </row>
    <row r="197" spans="1:11">
      <c r="A197" s="573" t="s">
        <v>4980</v>
      </c>
      <c r="B197" s="573" t="s">
        <v>5036</v>
      </c>
      <c r="C197" s="574" t="s">
        <v>2014</v>
      </c>
      <c r="D197" s="575" t="s">
        <v>1100</v>
      </c>
      <c r="E197" s="576">
        <v>4000</v>
      </c>
      <c r="F197" s="577" t="s">
        <v>3052</v>
      </c>
      <c r="G197" s="573">
        <v>7200</v>
      </c>
      <c r="H197" s="421">
        <v>260</v>
      </c>
      <c r="I197" s="421">
        <v>325</v>
      </c>
      <c r="J197" s="421">
        <v>386.99</v>
      </c>
      <c r="K197" s="422">
        <v>0.2</v>
      </c>
    </row>
    <row r="198" spans="1:11">
      <c r="A198" s="573" t="s">
        <v>4980</v>
      </c>
      <c r="B198" s="573" t="s">
        <v>5036</v>
      </c>
      <c r="C198" s="574" t="s">
        <v>2014</v>
      </c>
      <c r="D198" s="575" t="s">
        <v>1101</v>
      </c>
      <c r="E198" s="576">
        <v>4000</v>
      </c>
      <c r="F198" s="577" t="s">
        <v>5004</v>
      </c>
      <c r="G198" s="573">
        <v>7200</v>
      </c>
      <c r="H198" s="421">
        <v>270</v>
      </c>
      <c r="I198" s="421">
        <v>337.5</v>
      </c>
      <c r="J198" s="421">
        <v>401.99</v>
      </c>
      <c r="K198" s="422">
        <v>0.2</v>
      </c>
    </row>
    <row r="199" spans="1:11">
      <c r="A199" s="573" t="s">
        <v>4980</v>
      </c>
      <c r="B199" s="573" t="s">
        <v>5036</v>
      </c>
      <c r="C199" s="574" t="s">
        <v>2014</v>
      </c>
      <c r="D199" s="575" t="s">
        <v>1102</v>
      </c>
      <c r="E199" s="576">
        <v>4000</v>
      </c>
      <c r="F199" s="577" t="s">
        <v>3052</v>
      </c>
      <c r="G199" s="573">
        <v>7200</v>
      </c>
      <c r="H199" s="421">
        <v>260</v>
      </c>
      <c r="I199" s="421">
        <v>325</v>
      </c>
      <c r="J199" s="421">
        <v>386.99</v>
      </c>
      <c r="K199" s="422">
        <v>0.2</v>
      </c>
    </row>
    <row r="200" spans="1:11">
      <c r="A200" s="573" t="s">
        <v>4980</v>
      </c>
      <c r="B200" s="573" t="s">
        <v>5036</v>
      </c>
      <c r="C200" s="574" t="s">
        <v>2014</v>
      </c>
      <c r="D200" s="575" t="s">
        <v>1103</v>
      </c>
      <c r="E200" s="576">
        <v>4000</v>
      </c>
      <c r="F200" s="577" t="s">
        <v>5004</v>
      </c>
      <c r="G200" s="573">
        <v>7200</v>
      </c>
      <c r="H200" s="421">
        <v>270</v>
      </c>
      <c r="I200" s="421">
        <v>337.5</v>
      </c>
      <c r="J200" s="421">
        <v>401.99</v>
      </c>
      <c r="K200" s="422">
        <v>0.2</v>
      </c>
    </row>
    <row r="201" spans="1:11">
      <c r="A201" s="573" t="s">
        <v>4980</v>
      </c>
      <c r="B201" s="573" t="s">
        <v>5036</v>
      </c>
      <c r="C201" s="574" t="s">
        <v>2014</v>
      </c>
      <c r="D201" s="575" t="s">
        <v>1104</v>
      </c>
      <c r="E201" s="576">
        <v>5000</v>
      </c>
      <c r="F201" s="577" t="s">
        <v>3052</v>
      </c>
      <c r="G201" s="573">
        <v>7200</v>
      </c>
      <c r="H201" s="421">
        <v>395</v>
      </c>
      <c r="I201" s="421">
        <v>493.75</v>
      </c>
      <c r="J201" s="421">
        <v>587.99</v>
      </c>
      <c r="K201" s="422">
        <v>0.2</v>
      </c>
    </row>
    <row r="202" spans="1:11">
      <c r="A202" s="573" t="s">
        <v>4980</v>
      </c>
      <c r="B202" s="573" t="s">
        <v>5036</v>
      </c>
      <c r="C202" s="574" t="s">
        <v>2014</v>
      </c>
      <c r="D202" s="575" t="s">
        <v>1105</v>
      </c>
      <c r="E202" s="576">
        <v>5000</v>
      </c>
      <c r="F202" s="577" t="s">
        <v>5004</v>
      </c>
      <c r="G202" s="573">
        <v>7200</v>
      </c>
      <c r="H202" s="421">
        <v>405</v>
      </c>
      <c r="I202" s="421">
        <v>506.25</v>
      </c>
      <c r="J202" s="421">
        <v>602.99</v>
      </c>
      <c r="K202" s="422">
        <v>0.2</v>
      </c>
    </row>
    <row r="203" spans="1:11">
      <c r="A203" s="573" t="s">
        <v>4980</v>
      </c>
      <c r="B203" s="573" t="s">
        <v>5036</v>
      </c>
      <c r="C203" s="574" t="s">
        <v>2014</v>
      </c>
      <c r="D203" s="575" t="s">
        <v>1106</v>
      </c>
      <c r="E203" s="576">
        <v>5000</v>
      </c>
      <c r="F203" s="577" t="s">
        <v>3052</v>
      </c>
      <c r="G203" s="573">
        <v>7200</v>
      </c>
      <c r="H203" s="421">
        <v>395</v>
      </c>
      <c r="I203" s="421">
        <v>493.75</v>
      </c>
      <c r="J203" s="421">
        <v>587.99</v>
      </c>
      <c r="K203" s="422">
        <v>0.2</v>
      </c>
    </row>
    <row r="204" spans="1:11">
      <c r="A204" s="573" t="s">
        <v>4980</v>
      </c>
      <c r="B204" s="573" t="s">
        <v>5036</v>
      </c>
      <c r="C204" s="574" t="s">
        <v>2014</v>
      </c>
      <c r="D204" s="575" t="s">
        <v>1107</v>
      </c>
      <c r="E204" s="576">
        <v>5000</v>
      </c>
      <c r="F204" s="577" t="s">
        <v>3052</v>
      </c>
      <c r="G204" s="573">
        <v>7200</v>
      </c>
      <c r="H204" s="421">
        <v>319</v>
      </c>
      <c r="I204" s="421">
        <v>398.75</v>
      </c>
      <c r="J204" s="421">
        <v>474.99</v>
      </c>
      <c r="K204" s="422">
        <v>0.2</v>
      </c>
    </row>
    <row r="205" spans="1:11">
      <c r="A205" s="573" t="s">
        <v>4980</v>
      </c>
      <c r="B205" s="573" t="s">
        <v>5036</v>
      </c>
      <c r="C205" s="574" t="s">
        <v>2014</v>
      </c>
      <c r="D205" s="575" t="s">
        <v>1108</v>
      </c>
      <c r="E205" s="576">
        <v>5000</v>
      </c>
      <c r="F205" s="577" t="s">
        <v>3052</v>
      </c>
      <c r="G205" s="573">
        <v>7200</v>
      </c>
      <c r="H205" s="421">
        <v>329</v>
      </c>
      <c r="I205" s="421">
        <v>411.25</v>
      </c>
      <c r="J205" s="421">
        <v>489.99</v>
      </c>
      <c r="K205" s="422">
        <v>0.2</v>
      </c>
    </row>
    <row r="206" spans="1:11">
      <c r="A206" s="573" t="s">
        <v>4980</v>
      </c>
      <c r="B206" s="573" t="s">
        <v>5036</v>
      </c>
      <c r="C206" s="574" t="s">
        <v>2014</v>
      </c>
      <c r="D206" s="575" t="s">
        <v>1109</v>
      </c>
      <c r="E206" s="576">
        <v>6000</v>
      </c>
      <c r="F206" s="577" t="s">
        <v>3052</v>
      </c>
      <c r="G206" s="573">
        <v>7200</v>
      </c>
      <c r="H206" s="421">
        <v>376</v>
      </c>
      <c r="I206" s="421">
        <v>470</v>
      </c>
      <c r="J206" s="421">
        <v>559.99</v>
      </c>
      <c r="K206" s="422">
        <v>0.2</v>
      </c>
    </row>
    <row r="207" spans="1:11">
      <c r="A207" s="573" t="s">
        <v>4980</v>
      </c>
      <c r="B207" s="573" t="s">
        <v>5036</v>
      </c>
      <c r="C207" s="574" t="s">
        <v>2014</v>
      </c>
      <c r="D207" s="575" t="s">
        <v>1110</v>
      </c>
      <c r="E207" s="576">
        <v>6000</v>
      </c>
      <c r="F207" s="577" t="s">
        <v>5004</v>
      </c>
      <c r="G207" s="573">
        <v>7200</v>
      </c>
      <c r="H207" s="421">
        <v>387</v>
      </c>
      <c r="I207" s="421">
        <v>483.75</v>
      </c>
      <c r="J207" s="421">
        <v>575.99</v>
      </c>
      <c r="K207" s="422">
        <v>0.2</v>
      </c>
    </row>
    <row r="208" spans="1:11">
      <c r="A208" s="573" t="s">
        <v>4980</v>
      </c>
      <c r="B208" s="573" t="s">
        <v>5036</v>
      </c>
      <c r="C208" s="574" t="s">
        <v>2014</v>
      </c>
      <c r="D208" s="575" t="s">
        <v>1111</v>
      </c>
      <c r="E208" s="576">
        <v>6000</v>
      </c>
      <c r="F208" s="577" t="s">
        <v>3052</v>
      </c>
      <c r="G208" s="573">
        <v>7200</v>
      </c>
      <c r="H208" s="421">
        <v>376</v>
      </c>
      <c r="I208" s="421">
        <v>470</v>
      </c>
      <c r="J208" s="421">
        <v>559.99</v>
      </c>
      <c r="K208" s="422">
        <v>0.2</v>
      </c>
    </row>
    <row r="209" spans="1:11">
      <c r="A209" s="573" t="s">
        <v>4980</v>
      </c>
      <c r="B209" s="573" t="s">
        <v>5036</v>
      </c>
      <c r="C209" s="574" t="s">
        <v>2014</v>
      </c>
      <c r="D209" s="575" t="s">
        <v>1112</v>
      </c>
      <c r="E209" s="576">
        <v>6000</v>
      </c>
      <c r="F209" s="577" t="s">
        <v>5004</v>
      </c>
      <c r="G209" s="573">
        <v>7200</v>
      </c>
      <c r="H209" s="421">
        <v>387</v>
      </c>
      <c r="I209" s="421">
        <v>483.75</v>
      </c>
      <c r="J209" s="421">
        <v>575.99</v>
      </c>
      <c r="K209" s="422">
        <v>0.2</v>
      </c>
    </row>
    <row r="210" spans="1:11">
      <c r="A210" s="573" t="s">
        <v>4980</v>
      </c>
      <c r="B210" s="573" t="s">
        <v>5036</v>
      </c>
      <c r="C210" s="574" t="s">
        <v>2014</v>
      </c>
      <c r="D210" s="575" t="s">
        <v>1113</v>
      </c>
      <c r="E210" s="576">
        <v>2000</v>
      </c>
      <c r="F210" s="577" t="s">
        <v>3052</v>
      </c>
      <c r="G210" s="573">
        <v>7200</v>
      </c>
      <c r="H210" s="421">
        <v>149</v>
      </c>
      <c r="I210" s="421">
        <v>186.25</v>
      </c>
      <c r="J210" s="421">
        <v>221.99</v>
      </c>
      <c r="K210" s="422">
        <v>0.2</v>
      </c>
    </row>
    <row r="211" spans="1:11">
      <c r="A211" s="573" t="s">
        <v>4980</v>
      </c>
      <c r="B211" s="573" t="s">
        <v>5036</v>
      </c>
      <c r="C211" s="574" t="s">
        <v>2014</v>
      </c>
      <c r="D211" s="575" t="s">
        <v>1114</v>
      </c>
      <c r="E211" s="576">
        <v>2000</v>
      </c>
      <c r="F211" s="577" t="s">
        <v>5004</v>
      </c>
      <c r="G211" s="573">
        <v>7200</v>
      </c>
      <c r="H211" s="421">
        <v>159</v>
      </c>
      <c r="I211" s="421">
        <v>198.75</v>
      </c>
      <c r="J211" s="421">
        <v>236.99</v>
      </c>
      <c r="K211" s="422">
        <v>0.2</v>
      </c>
    </row>
    <row r="212" spans="1:11">
      <c r="A212" s="573" t="s">
        <v>4980</v>
      </c>
      <c r="B212" s="573" t="s">
        <v>5036</v>
      </c>
      <c r="C212" s="574" t="s">
        <v>2014</v>
      </c>
      <c r="D212" s="575" t="s">
        <v>1115</v>
      </c>
      <c r="E212" s="576">
        <v>2000</v>
      </c>
      <c r="F212" s="577" t="s">
        <v>3052</v>
      </c>
      <c r="G212" s="573">
        <v>7200</v>
      </c>
      <c r="H212" s="421">
        <v>149</v>
      </c>
      <c r="I212" s="421">
        <v>186.25</v>
      </c>
      <c r="J212" s="421">
        <v>221.99</v>
      </c>
      <c r="K212" s="422">
        <v>0.2</v>
      </c>
    </row>
    <row r="213" spans="1:11">
      <c r="A213" s="573" t="s">
        <v>4980</v>
      </c>
      <c r="B213" s="573" t="s">
        <v>5036</v>
      </c>
      <c r="C213" s="574" t="s">
        <v>2014</v>
      </c>
      <c r="D213" s="575" t="s">
        <v>1116</v>
      </c>
      <c r="E213" s="576">
        <v>2000</v>
      </c>
      <c r="F213" s="577" t="s">
        <v>5004</v>
      </c>
      <c r="G213" s="573">
        <v>7200</v>
      </c>
      <c r="H213" s="421">
        <v>159</v>
      </c>
      <c r="I213" s="421">
        <v>198.75</v>
      </c>
      <c r="J213" s="421">
        <v>236.99</v>
      </c>
      <c r="K213" s="422">
        <v>0.2</v>
      </c>
    </row>
    <row r="214" spans="1:11">
      <c r="A214" s="573" t="s">
        <v>4980</v>
      </c>
      <c r="B214" s="573" t="s">
        <v>5036</v>
      </c>
      <c r="C214" s="574" t="s">
        <v>2014</v>
      </c>
      <c r="D214" s="575" t="s">
        <v>1117</v>
      </c>
      <c r="E214" s="576">
        <v>4000</v>
      </c>
      <c r="F214" s="577" t="s">
        <v>3052</v>
      </c>
      <c r="G214" s="573">
        <v>7200</v>
      </c>
      <c r="H214" s="421">
        <v>260</v>
      </c>
      <c r="I214" s="421">
        <v>325</v>
      </c>
      <c r="J214" s="421">
        <v>386.99</v>
      </c>
      <c r="K214" s="422">
        <v>0.2</v>
      </c>
    </row>
    <row r="215" spans="1:11">
      <c r="A215" s="573" t="s">
        <v>4980</v>
      </c>
      <c r="B215" s="573" t="s">
        <v>5036</v>
      </c>
      <c r="C215" s="574" t="s">
        <v>2014</v>
      </c>
      <c r="D215" s="575" t="s">
        <v>1118</v>
      </c>
      <c r="E215" s="576">
        <v>4000</v>
      </c>
      <c r="F215" s="577" t="s">
        <v>5004</v>
      </c>
      <c r="G215" s="573">
        <v>7200</v>
      </c>
      <c r="H215" s="421">
        <v>270</v>
      </c>
      <c r="I215" s="421">
        <v>337.5</v>
      </c>
      <c r="J215" s="421">
        <v>401.99</v>
      </c>
      <c r="K215" s="422">
        <v>0.2</v>
      </c>
    </row>
    <row r="216" spans="1:11">
      <c r="A216" s="573" t="s">
        <v>4980</v>
      </c>
      <c r="B216" s="573" t="s">
        <v>5036</v>
      </c>
      <c r="C216" s="574" t="s">
        <v>2014</v>
      </c>
      <c r="D216" s="575" t="s">
        <v>1119</v>
      </c>
      <c r="E216" s="576">
        <v>4000</v>
      </c>
      <c r="F216" s="577" t="s">
        <v>3052</v>
      </c>
      <c r="G216" s="573">
        <v>7200</v>
      </c>
      <c r="H216" s="421">
        <v>260</v>
      </c>
      <c r="I216" s="421">
        <v>325</v>
      </c>
      <c r="J216" s="421">
        <v>386.99</v>
      </c>
      <c r="K216" s="422">
        <v>0.2</v>
      </c>
    </row>
    <row r="217" spans="1:11">
      <c r="A217" s="573" t="s">
        <v>4980</v>
      </c>
      <c r="B217" s="573" t="s">
        <v>5036</v>
      </c>
      <c r="C217" s="574" t="s">
        <v>2014</v>
      </c>
      <c r="D217" s="575" t="s">
        <v>1120</v>
      </c>
      <c r="E217" s="576">
        <v>4000</v>
      </c>
      <c r="F217" s="577" t="s">
        <v>5004</v>
      </c>
      <c r="G217" s="573">
        <v>7200</v>
      </c>
      <c r="H217" s="421">
        <v>270</v>
      </c>
      <c r="I217" s="421">
        <v>337.5</v>
      </c>
      <c r="J217" s="421">
        <v>401.99</v>
      </c>
      <c r="K217" s="422">
        <v>0.2</v>
      </c>
    </row>
    <row r="218" spans="1:11">
      <c r="A218" s="573" t="s">
        <v>4980</v>
      </c>
      <c r="B218" s="573" t="s">
        <v>5036</v>
      </c>
      <c r="C218" s="574" t="s">
        <v>2014</v>
      </c>
      <c r="D218" s="575" t="s">
        <v>1121</v>
      </c>
      <c r="E218" s="576">
        <v>4000</v>
      </c>
      <c r="F218" s="577" t="s">
        <v>3052</v>
      </c>
      <c r="G218" s="573">
        <v>7200</v>
      </c>
      <c r="H218" s="421">
        <v>260</v>
      </c>
      <c r="I218" s="421">
        <v>325</v>
      </c>
      <c r="J218" s="421">
        <v>386.99</v>
      </c>
      <c r="K218" s="422">
        <v>0.2</v>
      </c>
    </row>
    <row r="219" spans="1:11">
      <c r="A219" s="573" t="s">
        <v>4980</v>
      </c>
      <c r="B219" s="573" t="s">
        <v>5036</v>
      </c>
      <c r="C219" s="574" t="s">
        <v>2014</v>
      </c>
      <c r="D219" s="575" t="s">
        <v>1122</v>
      </c>
      <c r="E219" s="576">
        <v>4000</v>
      </c>
      <c r="F219" s="577" t="s">
        <v>5004</v>
      </c>
      <c r="G219" s="573">
        <v>7200</v>
      </c>
      <c r="H219" s="421">
        <v>270</v>
      </c>
      <c r="I219" s="421">
        <v>337.5</v>
      </c>
      <c r="J219" s="421">
        <v>401.99</v>
      </c>
      <c r="K219" s="422">
        <v>0.2</v>
      </c>
    </row>
    <row r="220" spans="1:11">
      <c r="A220" s="573" t="s">
        <v>4980</v>
      </c>
      <c r="B220" s="573" t="s">
        <v>5036</v>
      </c>
      <c r="C220" s="574" t="s">
        <v>2014</v>
      </c>
      <c r="D220" s="575" t="s">
        <v>1123</v>
      </c>
      <c r="E220" s="576">
        <v>6000</v>
      </c>
      <c r="F220" s="577" t="s">
        <v>3052</v>
      </c>
      <c r="G220" s="573">
        <v>7200</v>
      </c>
      <c r="H220" s="421">
        <v>376</v>
      </c>
      <c r="I220" s="421">
        <v>470</v>
      </c>
      <c r="J220" s="421">
        <v>559.99</v>
      </c>
      <c r="K220" s="422">
        <v>0.2</v>
      </c>
    </row>
    <row r="221" spans="1:11">
      <c r="A221" s="573" t="s">
        <v>4980</v>
      </c>
      <c r="B221" s="573" t="s">
        <v>5036</v>
      </c>
      <c r="C221" s="574" t="s">
        <v>2014</v>
      </c>
      <c r="D221" s="575" t="s">
        <v>1124</v>
      </c>
      <c r="E221" s="576">
        <v>6000</v>
      </c>
      <c r="F221" s="577" t="s">
        <v>5004</v>
      </c>
      <c r="G221" s="573">
        <v>7200</v>
      </c>
      <c r="H221" s="421">
        <v>387</v>
      </c>
      <c r="I221" s="421">
        <v>483.75</v>
      </c>
      <c r="J221" s="421">
        <v>575.99</v>
      </c>
      <c r="K221" s="422">
        <v>0.2</v>
      </c>
    </row>
    <row r="222" spans="1:11">
      <c r="A222" s="573" t="s">
        <v>4980</v>
      </c>
      <c r="B222" s="573" t="s">
        <v>5036</v>
      </c>
      <c r="C222" s="574" t="s">
        <v>2014</v>
      </c>
      <c r="D222" s="575" t="s">
        <v>1125</v>
      </c>
      <c r="E222" s="576">
        <v>6000</v>
      </c>
      <c r="F222" s="577" t="s">
        <v>3052</v>
      </c>
      <c r="G222" s="573">
        <v>7200</v>
      </c>
      <c r="H222" s="421">
        <v>376</v>
      </c>
      <c r="I222" s="421">
        <v>470</v>
      </c>
      <c r="J222" s="421">
        <v>559.99</v>
      </c>
      <c r="K222" s="422">
        <v>0.2</v>
      </c>
    </row>
    <row r="223" spans="1:11">
      <c r="A223" s="573" t="s">
        <v>4980</v>
      </c>
      <c r="B223" s="573" t="s">
        <v>5036</v>
      </c>
      <c r="C223" s="574" t="s">
        <v>2014</v>
      </c>
      <c r="D223" s="575" t="s">
        <v>1126</v>
      </c>
      <c r="E223" s="576">
        <v>6000</v>
      </c>
      <c r="F223" s="577" t="s">
        <v>5004</v>
      </c>
      <c r="G223" s="573">
        <v>7200</v>
      </c>
      <c r="H223" s="421">
        <v>387</v>
      </c>
      <c r="I223" s="421">
        <v>483.75</v>
      </c>
      <c r="J223" s="421">
        <v>575.99</v>
      </c>
      <c r="K223" s="422">
        <v>0.2</v>
      </c>
    </row>
    <row r="224" spans="1:11">
      <c r="A224" s="573" t="s">
        <v>4980</v>
      </c>
      <c r="B224" s="573" t="s">
        <v>5036</v>
      </c>
      <c r="C224" s="574" t="s">
        <v>2014</v>
      </c>
      <c r="D224" s="575" t="s">
        <v>5037</v>
      </c>
      <c r="E224" s="576">
        <v>8000</v>
      </c>
      <c r="F224" s="577" t="s">
        <v>3052</v>
      </c>
      <c r="G224" s="573">
        <v>7200</v>
      </c>
      <c r="H224" s="421">
        <v>503</v>
      </c>
      <c r="I224" s="421">
        <v>628.75</v>
      </c>
      <c r="J224" s="421">
        <v>748.99</v>
      </c>
      <c r="K224" s="422">
        <v>0.2</v>
      </c>
    </row>
    <row r="225" spans="1:11">
      <c r="A225" s="573" t="s">
        <v>4980</v>
      </c>
      <c r="B225" s="573" t="s">
        <v>5036</v>
      </c>
      <c r="C225" s="574" t="s">
        <v>2014</v>
      </c>
      <c r="D225" s="575" t="s">
        <v>5038</v>
      </c>
      <c r="E225" s="576">
        <v>8000</v>
      </c>
      <c r="F225" s="577" t="s">
        <v>3052</v>
      </c>
      <c r="G225" s="573">
        <v>7200</v>
      </c>
      <c r="H225" s="421">
        <v>503</v>
      </c>
      <c r="I225" s="421">
        <v>628.75</v>
      </c>
      <c r="J225" s="421">
        <v>748.99</v>
      </c>
      <c r="K225" s="422">
        <v>0.2</v>
      </c>
    </row>
    <row r="226" spans="1:11">
      <c r="A226" s="573" t="s">
        <v>4980</v>
      </c>
      <c r="B226" s="573" t="s">
        <v>5036</v>
      </c>
      <c r="C226" s="574" t="s">
        <v>2014</v>
      </c>
      <c r="D226" s="575" t="s">
        <v>5039</v>
      </c>
      <c r="E226" s="576">
        <v>8000</v>
      </c>
      <c r="F226" s="577" t="s">
        <v>3052</v>
      </c>
      <c r="G226" s="573">
        <v>7200</v>
      </c>
      <c r="H226" s="421">
        <v>513</v>
      </c>
      <c r="I226" s="421">
        <v>641.25</v>
      </c>
      <c r="J226" s="421">
        <v>763.99</v>
      </c>
      <c r="K226" s="422">
        <v>0.2</v>
      </c>
    </row>
    <row r="227" spans="1:11">
      <c r="A227" s="573" t="s">
        <v>4980</v>
      </c>
      <c r="B227" s="573" t="s">
        <v>5036</v>
      </c>
      <c r="C227" s="574" t="s">
        <v>2014</v>
      </c>
      <c r="D227" s="575" t="s">
        <v>5040</v>
      </c>
      <c r="E227" s="576">
        <v>8000</v>
      </c>
      <c r="F227" s="577" t="s">
        <v>3052</v>
      </c>
      <c r="G227" s="573">
        <v>7200</v>
      </c>
      <c r="H227" s="421">
        <v>513</v>
      </c>
      <c r="I227" s="421">
        <v>641.25</v>
      </c>
      <c r="J227" s="421">
        <v>763.99</v>
      </c>
      <c r="K227" s="422">
        <v>0.2</v>
      </c>
    </row>
    <row r="228" spans="1:11">
      <c r="A228" s="573" t="s">
        <v>4980</v>
      </c>
      <c r="B228" s="573" t="s">
        <v>5036</v>
      </c>
      <c r="C228" s="574" t="s">
        <v>2014</v>
      </c>
      <c r="D228" s="575" t="s">
        <v>5041</v>
      </c>
      <c r="E228" s="576">
        <v>8000</v>
      </c>
      <c r="F228" s="577" t="s">
        <v>5004</v>
      </c>
      <c r="G228" s="573">
        <v>7200</v>
      </c>
      <c r="H228" s="421">
        <v>513</v>
      </c>
      <c r="I228" s="421">
        <v>641.25</v>
      </c>
      <c r="J228" s="421">
        <v>763.99</v>
      </c>
      <c r="K228" s="422">
        <v>0.2</v>
      </c>
    </row>
    <row r="229" spans="1:11">
      <c r="A229" s="573" t="s">
        <v>4980</v>
      </c>
      <c r="B229" s="573" t="s">
        <v>5036</v>
      </c>
      <c r="C229" s="574" t="s">
        <v>2014</v>
      </c>
      <c r="D229" s="575" t="s">
        <v>5042</v>
      </c>
      <c r="E229" s="576">
        <v>8000</v>
      </c>
      <c r="F229" s="577" t="s">
        <v>5004</v>
      </c>
      <c r="G229" s="573">
        <v>7200</v>
      </c>
      <c r="H229" s="421">
        <v>513</v>
      </c>
      <c r="I229" s="421">
        <v>641.25</v>
      </c>
      <c r="J229" s="421">
        <v>763.99</v>
      </c>
      <c r="K229" s="422">
        <v>0.2</v>
      </c>
    </row>
    <row r="230" spans="1:11">
      <c r="A230" s="573" t="s">
        <v>4980</v>
      </c>
      <c r="B230" s="573" t="s">
        <v>5036</v>
      </c>
      <c r="C230" s="574" t="s">
        <v>2014</v>
      </c>
      <c r="D230" s="575" t="s">
        <v>5043</v>
      </c>
      <c r="E230" s="576">
        <v>8000</v>
      </c>
      <c r="F230" s="577" t="s">
        <v>5004</v>
      </c>
      <c r="G230" s="573">
        <v>7200</v>
      </c>
      <c r="H230" s="421">
        <v>503</v>
      </c>
      <c r="I230" s="421">
        <v>628.75</v>
      </c>
      <c r="J230" s="421">
        <v>748.99</v>
      </c>
      <c r="K230" s="422">
        <v>0.2</v>
      </c>
    </row>
    <row r="231" spans="1:11">
      <c r="A231" s="573" t="s">
        <v>4980</v>
      </c>
      <c r="B231" s="573" t="s">
        <v>5036</v>
      </c>
      <c r="C231" s="574" t="s">
        <v>2014</v>
      </c>
      <c r="D231" s="575" t="s">
        <v>5044</v>
      </c>
      <c r="E231" s="576">
        <v>8000</v>
      </c>
      <c r="F231" s="577" t="s">
        <v>5004</v>
      </c>
      <c r="G231" s="573">
        <v>7200</v>
      </c>
      <c r="H231" s="421">
        <v>503</v>
      </c>
      <c r="I231" s="421">
        <v>628.75</v>
      </c>
      <c r="J231" s="421">
        <v>748.99</v>
      </c>
      <c r="K231" s="422">
        <v>0.2</v>
      </c>
    </row>
    <row r="232" spans="1:11">
      <c r="A232" s="573" t="s">
        <v>4980</v>
      </c>
      <c r="B232" s="573" t="s">
        <v>5045</v>
      </c>
      <c r="C232" s="574" t="s">
        <v>2014</v>
      </c>
      <c r="D232" s="575" t="s">
        <v>5046</v>
      </c>
      <c r="E232" s="576">
        <v>8000</v>
      </c>
      <c r="F232" s="577" t="s">
        <v>3052</v>
      </c>
      <c r="G232" s="573">
        <v>7200</v>
      </c>
      <c r="H232" s="421">
        <v>378</v>
      </c>
      <c r="I232" s="421">
        <v>472.5</v>
      </c>
      <c r="J232" s="421">
        <v>562.99</v>
      </c>
      <c r="K232" s="422">
        <v>0.2</v>
      </c>
    </row>
    <row r="233" spans="1:11">
      <c r="A233" s="573" t="s">
        <v>4980</v>
      </c>
      <c r="B233" s="573" t="s">
        <v>5045</v>
      </c>
      <c r="C233" s="574" t="s">
        <v>2014</v>
      </c>
      <c r="D233" s="575" t="s">
        <v>5047</v>
      </c>
      <c r="E233" s="576">
        <v>8000</v>
      </c>
      <c r="F233" s="577" t="s">
        <v>3052</v>
      </c>
      <c r="G233" s="573">
        <v>7200</v>
      </c>
      <c r="H233" s="421">
        <v>404</v>
      </c>
      <c r="I233" s="421">
        <v>505</v>
      </c>
      <c r="J233" s="421">
        <v>600.99</v>
      </c>
      <c r="K233" s="422">
        <v>0.2</v>
      </c>
    </row>
    <row r="234" spans="1:11">
      <c r="A234" s="573" t="s">
        <v>4980</v>
      </c>
      <c r="B234" s="573" t="s">
        <v>5048</v>
      </c>
      <c r="C234" s="574" t="s">
        <v>2014</v>
      </c>
      <c r="D234" s="575" t="s">
        <v>1127</v>
      </c>
      <c r="E234" s="576">
        <v>2000</v>
      </c>
      <c r="F234" s="577" t="s">
        <v>5004</v>
      </c>
      <c r="G234" s="573">
        <v>7200</v>
      </c>
      <c r="H234" s="421">
        <v>210</v>
      </c>
      <c r="I234" s="421">
        <v>262.5</v>
      </c>
      <c r="J234" s="421">
        <v>312.99</v>
      </c>
      <c r="K234" s="422">
        <v>0.2</v>
      </c>
    </row>
    <row r="235" spans="1:11">
      <c r="A235" s="573" t="s">
        <v>4980</v>
      </c>
      <c r="B235" s="573" t="s">
        <v>5049</v>
      </c>
      <c r="C235" s="574" t="s">
        <v>2014</v>
      </c>
      <c r="D235" s="575" t="s">
        <v>1128</v>
      </c>
      <c r="E235" s="576">
        <v>1000</v>
      </c>
      <c r="F235" s="577" t="s">
        <v>4983</v>
      </c>
      <c r="G235" s="573">
        <v>7200</v>
      </c>
      <c r="H235" s="421">
        <v>78</v>
      </c>
      <c r="I235" s="421">
        <v>97.5</v>
      </c>
      <c r="J235" s="421">
        <v>116.99</v>
      </c>
      <c r="K235" s="422">
        <v>0.2</v>
      </c>
    </row>
    <row r="236" spans="1:11">
      <c r="A236" s="573" t="s">
        <v>4980</v>
      </c>
      <c r="B236" s="573" t="s">
        <v>5049</v>
      </c>
      <c r="C236" s="574" t="s">
        <v>2014</v>
      </c>
      <c r="D236" s="575" t="s">
        <v>1129</v>
      </c>
      <c r="E236" s="576">
        <v>2000</v>
      </c>
      <c r="F236" s="577" t="s">
        <v>4983</v>
      </c>
      <c r="G236" s="573">
        <v>7200</v>
      </c>
      <c r="H236" s="421">
        <v>119</v>
      </c>
      <c r="I236" s="421">
        <v>148.75</v>
      </c>
      <c r="J236" s="421">
        <v>177.99</v>
      </c>
      <c r="K236" s="422">
        <v>0.2</v>
      </c>
    </row>
    <row r="237" spans="1:11">
      <c r="A237" s="573" t="s">
        <v>4980</v>
      </c>
      <c r="B237" s="573" t="s">
        <v>5049</v>
      </c>
      <c r="C237" s="574" t="s">
        <v>2014</v>
      </c>
      <c r="D237" s="575" t="s">
        <v>1130</v>
      </c>
      <c r="E237" s="576">
        <v>1000</v>
      </c>
      <c r="F237" s="577" t="s">
        <v>4983</v>
      </c>
      <c r="G237" s="573">
        <v>7200</v>
      </c>
      <c r="H237" s="421">
        <v>78</v>
      </c>
      <c r="I237" s="421">
        <v>97.5</v>
      </c>
      <c r="J237" s="421">
        <v>116.99</v>
      </c>
      <c r="K237" s="422">
        <v>0.2</v>
      </c>
    </row>
    <row r="238" spans="1:11">
      <c r="A238" s="573" t="s">
        <v>4980</v>
      </c>
      <c r="B238" s="573" t="s">
        <v>5049</v>
      </c>
      <c r="C238" s="574" t="s">
        <v>2014</v>
      </c>
      <c r="D238" s="575" t="s">
        <v>1131</v>
      </c>
      <c r="E238" s="576">
        <v>2000</v>
      </c>
      <c r="F238" s="577" t="s">
        <v>4983</v>
      </c>
      <c r="G238" s="573">
        <v>7200</v>
      </c>
      <c r="H238" s="421">
        <v>119</v>
      </c>
      <c r="I238" s="421">
        <v>148.75</v>
      </c>
      <c r="J238" s="421">
        <v>177.99</v>
      </c>
      <c r="K238" s="422">
        <v>0.2</v>
      </c>
    </row>
    <row r="239" spans="1:11">
      <c r="A239" s="573" t="s">
        <v>4980</v>
      </c>
      <c r="B239" s="573" t="s">
        <v>5049</v>
      </c>
      <c r="C239" s="574" t="s">
        <v>2014</v>
      </c>
      <c r="D239" s="575" t="s">
        <v>1132</v>
      </c>
      <c r="E239" s="576">
        <v>3000</v>
      </c>
      <c r="F239" s="577" t="s">
        <v>4983</v>
      </c>
      <c r="G239" s="573">
        <v>7200</v>
      </c>
      <c r="H239" s="421">
        <v>169</v>
      </c>
      <c r="I239" s="421">
        <v>211.25</v>
      </c>
      <c r="J239" s="421">
        <v>251.99</v>
      </c>
      <c r="K239" s="422">
        <v>0.2</v>
      </c>
    </row>
    <row r="240" spans="1:11">
      <c r="A240" s="573" t="s">
        <v>4980</v>
      </c>
      <c r="B240" s="573" t="s">
        <v>5049</v>
      </c>
      <c r="C240" s="574" t="s">
        <v>2014</v>
      </c>
      <c r="D240" s="575" t="s">
        <v>1133</v>
      </c>
      <c r="E240" s="576">
        <v>3000</v>
      </c>
      <c r="F240" s="577" t="s">
        <v>4983</v>
      </c>
      <c r="G240" s="573">
        <v>7200</v>
      </c>
      <c r="H240" s="421">
        <v>169</v>
      </c>
      <c r="I240" s="421">
        <v>211.25</v>
      </c>
      <c r="J240" s="421">
        <v>251.99</v>
      </c>
      <c r="K240" s="422">
        <v>0.2</v>
      </c>
    </row>
    <row r="241" spans="1:11">
      <c r="A241" s="573" t="s">
        <v>4980</v>
      </c>
      <c r="B241" s="573" t="s">
        <v>5050</v>
      </c>
      <c r="C241" s="574" t="s">
        <v>2014</v>
      </c>
      <c r="D241" s="575" t="s">
        <v>1134</v>
      </c>
      <c r="E241" s="576">
        <v>4000</v>
      </c>
      <c r="F241" s="577" t="s">
        <v>4983</v>
      </c>
      <c r="G241" s="573">
        <v>5900</v>
      </c>
      <c r="H241" s="421">
        <v>185</v>
      </c>
      <c r="I241" s="421">
        <v>231.25</v>
      </c>
      <c r="J241" s="421">
        <v>275.99</v>
      </c>
      <c r="K241" s="422">
        <v>0.2</v>
      </c>
    </row>
    <row r="242" spans="1:11">
      <c r="A242" s="573" t="s">
        <v>4980</v>
      </c>
      <c r="B242" s="573" t="s">
        <v>5050</v>
      </c>
      <c r="C242" s="574" t="s">
        <v>2014</v>
      </c>
      <c r="D242" s="575" t="s">
        <v>1135</v>
      </c>
      <c r="E242" s="576">
        <v>4000</v>
      </c>
      <c r="F242" s="577" t="s">
        <v>4983</v>
      </c>
      <c r="G242" s="573">
        <v>5900</v>
      </c>
      <c r="H242" s="421">
        <v>185</v>
      </c>
      <c r="I242" s="421">
        <v>231.25</v>
      </c>
      <c r="J242" s="421">
        <v>275.99</v>
      </c>
      <c r="K242" s="422">
        <v>0.2</v>
      </c>
    </row>
    <row r="243" spans="1:11">
      <c r="A243" s="573" t="s">
        <v>4980</v>
      </c>
      <c r="B243" s="573" t="s">
        <v>5051</v>
      </c>
      <c r="C243" s="574" t="s">
        <v>2013</v>
      </c>
      <c r="D243" s="575" t="s">
        <v>1136</v>
      </c>
      <c r="E243" s="576">
        <v>1000</v>
      </c>
      <c r="F243" s="577" t="s">
        <v>4983</v>
      </c>
      <c r="G243" s="573">
        <v>7200</v>
      </c>
      <c r="H243" s="421">
        <v>65</v>
      </c>
      <c r="I243" s="421">
        <v>81.25</v>
      </c>
      <c r="J243" s="421">
        <v>96.99</v>
      </c>
      <c r="K243" s="422">
        <v>0.2</v>
      </c>
    </row>
    <row r="244" spans="1:11">
      <c r="A244" s="573" t="s">
        <v>4980</v>
      </c>
      <c r="B244" s="573" t="s">
        <v>5052</v>
      </c>
      <c r="C244" s="574" t="s">
        <v>2012</v>
      </c>
      <c r="D244" s="575" t="s">
        <v>1137</v>
      </c>
      <c r="E244" s="576">
        <v>500</v>
      </c>
      <c r="F244" s="577" t="s">
        <v>4983</v>
      </c>
      <c r="G244" s="573">
        <v>7200</v>
      </c>
      <c r="H244" s="421">
        <v>50</v>
      </c>
      <c r="I244" s="421">
        <v>62.5</v>
      </c>
      <c r="J244" s="421">
        <v>74.989999999999995</v>
      </c>
      <c r="K244" s="422">
        <v>0.2</v>
      </c>
    </row>
    <row r="245" spans="1:11">
      <c r="A245" s="573" t="s">
        <v>4980</v>
      </c>
      <c r="B245" s="573" t="s">
        <v>5053</v>
      </c>
      <c r="C245" s="574" t="s">
        <v>2012</v>
      </c>
      <c r="D245" s="575" t="s">
        <v>1138</v>
      </c>
      <c r="E245" s="576">
        <v>1000</v>
      </c>
      <c r="F245" s="577" t="s">
        <v>4983</v>
      </c>
      <c r="G245" s="573">
        <v>5900</v>
      </c>
      <c r="H245" s="421">
        <v>70</v>
      </c>
      <c r="I245" s="421">
        <v>87.5</v>
      </c>
      <c r="J245" s="421">
        <v>104.99</v>
      </c>
      <c r="K245" s="422">
        <v>0.2</v>
      </c>
    </row>
    <row r="246" spans="1:11">
      <c r="A246" s="573" t="s">
        <v>4980</v>
      </c>
      <c r="B246" s="573" t="s">
        <v>5053</v>
      </c>
      <c r="C246" s="574" t="s">
        <v>2012</v>
      </c>
      <c r="D246" s="575" t="s">
        <v>1139</v>
      </c>
      <c r="E246" s="576">
        <v>1500</v>
      </c>
      <c r="F246" s="577" t="s">
        <v>4983</v>
      </c>
      <c r="G246" s="573">
        <v>5900</v>
      </c>
      <c r="H246" s="421">
        <v>84</v>
      </c>
      <c r="I246" s="421">
        <v>105</v>
      </c>
      <c r="J246" s="421">
        <v>124.99</v>
      </c>
      <c r="K246" s="422">
        <v>0.2</v>
      </c>
    </row>
    <row r="247" spans="1:11">
      <c r="A247" s="573" t="s">
        <v>4980</v>
      </c>
      <c r="B247" s="573" t="s">
        <v>5053</v>
      </c>
      <c r="C247" s="574" t="s">
        <v>2012</v>
      </c>
      <c r="D247" s="575" t="s">
        <v>1140</v>
      </c>
      <c r="E247" s="576">
        <v>2000</v>
      </c>
      <c r="F247" s="577" t="s">
        <v>4983</v>
      </c>
      <c r="G247" s="573">
        <v>5900</v>
      </c>
      <c r="H247" s="421">
        <v>96</v>
      </c>
      <c r="I247" s="421">
        <v>120</v>
      </c>
      <c r="J247" s="421">
        <v>142.99</v>
      </c>
      <c r="K247" s="422">
        <v>0.2</v>
      </c>
    </row>
    <row r="248" spans="1:11">
      <c r="A248" s="573" t="s">
        <v>4980</v>
      </c>
      <c r="B248" s="573" t="s">
        <v>4981</v>
      </c>
      <c r="C248" s="574" t="s">
        <v>2012</v>
      </c>
      <c r="D248" s="575" t="s">
        <v>1141</v>
      </c>
      <c r="E248" s="576">
        <v>1000</v>
      </c>
      <c r="F248" s="577" t="s">
        <v>4983</v>
      </c>
      <c r="G248" s="573">
        <v>7200</v>
      </c>
      <c r="H248" s="421">
        <v>50</v>
      </c>
      <c r="I248" s="421">
        <v>62.5</v>
      </c>
      <c r="J248" s="421">
        <v>74.989999999999995</v>
      </c>
      <c r="K248" s="422">
        <v>0.2</v>
      </c>
    </row>
    <row r="249" spans="1:11">
      <c r="A249" s="573" t="s">
        <v>4980</v>
      </c>
      <c r="B249" s="573" t="s">
        <v>4981</v>
      </c>
      <c r="C249" s="574" t="s">
        <v>2012</v>
      </c>
      <c r="D249" s="575" t="s">
        <v>1142</v>
      </c>
      <c r="E249" s="576">
        <v>1500</v>
      </c>
      <c r="F249" s="577" t="s">
        <v>4983</v>
      </c>
      <c r="G249" s="573">
        <v>7200</v>
      </c>
      <c r="H249" s="421">
        <v>74</v>
      </c>
      <c r="I249" s="421">
        <v>92.5</v>
      </c>
      <c r="J249" s="421">
        <v>110.99</v>
      </c>
      <c r="K249" s="422">
        <v>0.2</v>
      </c>
    </row>
    <row r="250" spans="1:11">
      <c r="A250" s="573" t="s">
        <v>4980</v>
      </c>
      <c r="B250" s="573" t="s">
        <v>4981</v>
      </c>
      <c r="C250" s="574" t="s">
        <v>2012</v>
      </c>
      <c r="D250" s="575" t="s">
        <v>1143</v>
      </c>
      <c r="E250" s="576">
        <v>2000</v>
      </c>
      <c r="F250" s="577" t="s">
        <v>4983</v>
      </c>
      <c r="G250" s="573">
        <v>7200</v>
      </c>
      <c r="H250" s="421">
        <v>72</v>
      </c>
      <c r="I250" s="421">
        <v>90</v>
      </c>
      <c r="J250" s="421">
        <v>107.99</v>
      </c>
      <c r="K250" s="422">
        <v>0.2</v>
      </c>
    </row>
    <row r="251" spans="1:11">
      <c r="A251" s="573" t="s">
        <v>4980</v>
      </c>
      <c r="B251" s="573" t="s">
        <v>4981</v>
      </c>
      <c r="C251" s="574" t="s">
        <v>2012</v>
      </c>
      <c r="D251" s="575" t="s">
        <v>1144</v>
      </c>
      <c r="E251" s="576">
        <v>3000</v>
      </c>
      <c r="F251" s="577" t="s">
        <v>4983</v>
      </c>
      <c r="G251" s="573">
        <v>7200</v>
      </c>
      <c r="H251" s="421">
        <v>93</v>
      </c>
      <c r="I251" s="421">
        <v>116.25</v>
      </c>
      <c r="J251" s="421">
        <v>138.99</v>
      </c>
      <c r="K251" s="422">
        <v>0.2</v>
      </c>
    </row>
    <row r="252" spans="1:11">
      <c r="A252" s="573" t="s">
        <v>4980</v>
      </c>
      <c r="B252" s="573" t="s">
        <v>5054</v>
      </c>
      <c r="C252" s="574" t="s">
        <v>2012</v>
      </c>
      <c r="D252" s="575" t="s">
        <v>1145</v>
      </c>
      <c r="E252" s="576">
        <v>4000</v>
      </c>
      <c r="F252" s="577" t="s">
        <v>4983</v>
      </c>
      <c r="G252" s="573">
        <v>5900</v>
      </c>
      <c r="H252" s="421">
        <v>122</v>
      </c>
      <c r="I252" s="421">
        <v>152.5</v>
      </c>
      <c r="J252" s="421">
        <v>181.99</v>
      </c>
      <c r="K252" s="422">
        <v>0.2</v>
      </c>
    </row>
    <row r="253" spans="1:11">
      <c r="A253" s="573" t="s">
        <v>4980</v>
      </c>
      <c r="B253" s="573" t="s">
        <v>5054</v>
      </c>
      <c r="C253" s="574" t="s">
        <v>2012</v>
      </c>
      <c r="D253" s="575" t="s">
        <v>5055</v>
      </c>
      <c r="E253" s="576">
        <v>5000</v>
      </c>
      <c r="F253" s="577" t="s">
        <v>4983</v>
      </c>
      <c r="G253" s="573">
        <v>5900</v>
      </c>
      <c r="H253" s="421">
        <v>194</v>
      </c>
      <c r="I253" s="421">
        <v>242.5</v>
      </c>
      <c r="J253" s="421">
        <v>288.99</v>
      </c>
      <c r="K253" s="422">
        <v>0.2</v>
      </c>
    </row>
    <row r="254" spans="1:11">
      <c r="A254" s="573" t="s">
        <v>4980</v>
      </c>
      <c r="B254" s="573" t="s">
        <v>4981</v>
      </c>
      <c r="C254" s="574" t="s">
        <v>2012</v>
      </c>
      <c r="D254" s="575" t="s">
        <v>1146</v>
      </c>
      <c r="E254" s="576">
        <v>250</v>
      </c>
      <c r="F254" s="577" t="s">
        <v>4983</v>
      </c>
      <c r="G254" s="573">
        <v>7200</v>
      </c>
      <c r="H254" s="421">
        <v>49</v>
      </c>
      <c r="I254" s="421">
        <v>61.25</v>
      </c>
      <c r="J254" s="421">
        <v>72.989999999999995</v>
      </c>
      <c r="K254" s="422">
        <v>0.2</v>
      </c>
    </row>
    <row r="255" spans="1:11">
      <c r="A255" s="573" t="s">
        <v>4980</v>
      </c>
      <c r="B255" s="573" t="s">
        <v>4981</v>
      </c>
      <c r="C255" s="574" t="s">
        <v>2012</v>
      </c>
      <c r="D255" s="575" t="s">
        <v>1147</v>
      </c>
      <c r="E255" s="576">
        <v>320</v>
      </c>
      <c r="F255" s="577" t="s">
        <v>4983</v>
      </c>
      <c r="G255" s="573">
        <v>7200</v>
      </c>
      <c r="H255" s="421">
        <v>49</v>
      </c>
      <c r="I255" s="421">
        <v>61.25</v>
      </c>
      <c r="J255" s="421">
        <v>72.989999999999995</v>
      </c>
      <c r="K255" s="422">
        <v>0.2</v>
      </c>
    </row>
    <row r="256" spans="1:11">
      <c r="A256" s="573" t="s">
        <v>4980</v>
      </c>
      <c r="B256" s="573" t="s">
        <v>4981</v>
      </c>
      <c r="C256" s="574" t="s">
        <v>2012</v>
      </c>
      <c r="D256" s="575" t="s">
        <v>1148</v>
      </c>
      <c r="E256" s="576">
        <v>320</v>
      </c>
      <c r="F256" s="577" t="s">
        <v>4983</v>
      </c>
      <c r="G256" s="573">
        <v>7200</v>
      </c>
      <c r="H256" s="421">
        <v>60</v>
      </c>
      <c r="I256" s="421">
        <v>75</v>
      </c>
      <c r="J256" s="421">
        <v>89.99</v>
      </c>
      <c r="K256" s="422">
        <v>0.2</v>
      </c>
    </row>
    <row r="257" spans="1:11">
      <c r="A257" s="573" t="s">
        <v>4980</v>
      </c>
      <c r="B257" s="573" t="s">
        <v>4981</v>
      </c>
      <c r="C257" s="574" t="s">
        <v>2012</v>
      </c>
      <c r="D257" s="575" t="s">
        <v>1149</v>
      </c>
      <c r="E257" s="576">
        <v>500</v>
      </c>
      <c r="F257" s="577" t="s">
        <v>4983</v>
      </c>
      <c r="G257" s="573">
        <v>7200</v>
      </c>
      <c r="H257" s="421">
        <v>49</v>
      </c>
      <c r="I257" s="421">
        <v>61.25</v>
      </c>
      <c r="J257" s="421">
        <v>72.989999999999995</v>
      </c>
      <c r="K257" s="422">
        <v>0.2</v>
      </c>
    </row>
    <row r="258" spans="1:11">
      <c r="A258" s="573" t="s">
        <v>4980</v>
      </c>
      <c r="B258" s="573" t="s">
        <v>5054</v>
      </c>
      <c r="C258" s="574" t="s">
        <v>2012</v>
      </c>
      <c r="D258" s="575" t="s">
        <v>1150</v>
      </c>
      <c r="E258" s="576">
        <v>1000</v>
      </c>
      <c r="F258" s="577" t="s">
        <v>4983</v>
      </c>
      <c r="G258" s="573">
        <v>7200</v>
      </c>
      <c r="H258" s="421">
        <v>55</v>
      </c>
      <c r="I258" s="421">
        <v>68.75</v>
      </c>
      <c r="J258" s="421">
        <v>81.99</v>
      </c>
      <c r="K258" s="422">
        <v>0.2</v>
      </c>
    </row>
    <row r="259" spans="1:11">
      <c r="A259" s="573" t="s">
        <v>4980</v>
      </c>
      <c r="B259" s="573" t="s">
        <v>5054</v>
      </c>
      <c r="C259" s="574" t="s">
        <v>2012</v>
      </c>
      <c r="D259" s="575" t="s">
        <v>1151</v>
      </c>
      <c r="E259" s="576">
        <v>2000</v>
      </c>
      <c r="F259" s="577" t="s">
        <v>4983</v>
      </c>
      <c r="G259" s="573">
        <v>7200</v>
      </c>
      <c r="H259" s="421">
        <v>79</v>
      </c>
      <c r="I259" s="421">
        <v>98.75</v>
      </c>
      <c r="J259" s="421">
        <v>117.99</v>
      </c>
      <c r="K259" s="422">
        <v>0.2</v>
      </c>
    </row>
    <row r="260" spans="1:11">
      <c r="A260" s="573" t="s">
        <v>4980</v>
      </c>
      <c r="B260" s="573" t="s">
        <v>5054</v>
      </c>
      <c r="C260" s="574" t="s">
        <v>2012</v>
      </c>
      <c r="D260" s="575" t="s">
        <v>1152</v>
      </c>
      <c r="E260" s="576">
        <v>3000</v>
      </c>
      <c r="F260" s="577" t="s">
        <v>4983</v>
      </c>
      <c r="G260" s="573">
        <v>7200</v>
      </c>
      <c r="H260" s="421">
        <v>100</v>
      </c>
      <c r="I260" s="421">
        <v>125</v>
      </c>
      <c r="J260" s="421">
        <v>148.99</v>
      </c>
      <c r="K260" s="422">
        <v>0.2</v>
      </c>
    </row>
    <row r="261" spans="1:11">
      <c r="A261" s="573" t="s">
        <v>4980</v>
      </c>
      <c r="B261" s="573" t="s">
        <v>5056</v>
      </c>
      <c r="C261" s="574" t="s">
        <v>2013</v>
      </c>
      <c r="D261" s="575" t="s">
        <v>1153</v>
      </c>
      <c r="E261" s="576">
        <v>1000</v>
      </c>
      <c r="F261" s="577" t="s">
        <v>4997</v>
      </c>
      <c r="G261" s="573">
        <v>0</v>
      </c>
      <c r="H261" s="421">
        <v>97</v>
      </c>
      <c r="I261" s="421">
        <v>121.25</v>
      </c>
      <c r="J261" s="421">
        <v>144.99</v>
      </c>
      <c r="K261" s="422">
        <v>0.2</v>
      </c>
    </row>
    <row r="262" spans="1:11">
      <c r="A262" s="573" t="s">
        <v>4980</v>
      </c>
      <c r="B262" s="573" t="s">
        <v>5056</v>
      </c>
      <c r="C262" s="574" t="s">
        <v>2013</v>
      </c>
      <c r="D262" s="575" t="s">
        <v>1154</v>
      </c>
      <c r="E262" s="576">
        <v>1500</v>
      </c>
      <c r="F262" s="577" t="s">
        <v>4997</v>
      </c>
      <c r="G262" s="573">
        <v>0</v>
      </c>
      <c r="H262" s="421">
        <v>134</v>
      </c>
      <c r="I262" s="421">
        <v>167.5</v>
      </c>
      <c r="J262" s="421">
        <v>199.99</v>
      </c>
      <c r="K262" s="422">
        <v>0.2</v>
      </c>
    </row>
    <row r="263" spans="1:11">
      <c r="A263" s="573" t="s">
        <v>4980</v>
      </c>
      <c r="B263" s="573" t="s">
        <v>5057</v>
      </c>
      <c r="C263" s="574" t="s">
        <v>2013</v>
      </c>
      <c r="D263" s="575" t="s">
        <v>1155</v>
      </c>
      <c r="E263" s="576">
        <v>1500</v>
      </c>
      <c r="F263" s="577" t="s">
        <v>5058</v>
      </c>
      <c r="G263" s="573">
        <v>0</v>
      </c>
      <c r="H263" s="421">
        <v>130</v>
      </c>
      <c r="I263" s="421">
        <v>162.5</v>
      </c>
      <c r="J263" s="421">
        <v>193.99</v>
      </c>
      <c r="K263" s="422">
        <v>0.2</v>
      </c>
    </row>
    <row r="264" spans="1:11">
      <c r="A264" s="573" t="s">
        <v>4980</v>
      </c>
      <c r="B264" s="573" t="s">
        <v>5057</v>
      </c>
      <c r="C264" s="574" t="s">
        <v>2013</v>
      </c>
      <c r="D264" s="575" t="s">
        <v>1156</v>
      </c>
      <c r="E264" s="576">
        <v>1000</v>
      </c>
      <c r="F264" s="577" t="s">
        <v>5058</v>
      </c>
      <c r="G264" s="573">
        <v>0</v>
      </c>
      <c r="H264" s="421">
        <v>106</v>
      </c>
      <c r="I264" s="421">
        <v>132.5</v>
      </c>
      <c r="J264" s="421">
        <v>157.99</v>
      </c>
      <c r="K264" s="422">
        <v>0.2</v>
      </c>
    </row>
    <row r="265" spans="1:11">
      <c r="A265" s="573" t="s">
        <v>4980</v>
      </c>
      <c r="B265" s="573" t="s">
        <v>5057</v>
      </c>
      <c r="C265" s="574" t="s">
        <v>2013</v>
      </c>
      <c r="D265" s="575" t="s">
        <v>1157</v>
      </c>
      <c r="E265" s="576">
        <v>320</v>
      </c>
      <c r="F265" s="577" t="s">
        <v>5058</v>
      </c>
      <c r="G265" s="573">
        <v>0</v>
      </c>
      <c r="H265" s="421">
        <v>65</v>
      </c>
      <c r="I265" s="421">
        <v>81.25</v>
      </c>
      <c r="J265" s="421">
        <v>96.99</v>
      </c>
      <c r="K265" s="422">
        <v>0.2</v>
      </c>
    </row>
    <row r="266" spans="1:11">
      <c r="A266" s="573" t="s">
        <v>4980</v>
      </c>
      <c r="B266" s="573" t="s">
        <v>5057</v>
      </c>
      <c r="C266" s="574" t="s">
        <v>2013</v>
      </c>
      <c r="D266" s="575" t="s">
        <v>1158</v>
      </c>
      <c r="E266" s="576">
        <v>320</v>
      </c>
      <c r="F266" s="577" t="s">
        <v>5058</v>
      </c>
      <c r="G266" s="573">
        <v>0</v>
      </c>
      <c r="H266" s="421">
        <v>65</v>
      </c>
      <c r="I266" s="421">
        <v>81.25</v>
      </c>
      <c r="J266" s="421">
        <v>96.99</v>
      </c>
      <c r="K266" s="422">
        <v>0.2</v>
      </c>
    </row>
    <row r="267" spans="1:11">
      <c r="A267" s="573" t="s">
        <v>4980</v>
      </c>
      <c r="B267" s="573" t="s">
        <v>5057</v>
      </c>
      <c r="C267" s="574" t="s">
        <v>2013</v>
      </c>
      <c r="D267" s="575" t="s">
        <v>1159</v>
      </c>
      <c r="E267" s="576">
        <v>500</v>
      </c>
      <c r="F267" s="577" t="s">
        <v>5058</v>
      </c>
      <c r="G267" s="573">
        <v>0</v>
      </c>
      <c r="H267" s="421">
        <v>78</v>
      </c>
      <c r="I267" s="421">
        <v>97.5</v>
      </c>
      <c r="J267" s="421">
        <v>116.99</v>
      </c>
      <c r="K267" s="422">
        <v>0.2</v>
      </c>
    </row>
    <row r="268" spans="1:11">
      <c r="A268" s="573" t="s">
        <v>4980</v>
      </c>
      <c r="B268" s="573" t="s">
        <v>5057</v>
      </c>
      <c r="C268" s="574" t="s">
        <v>2013</v>
      </c>
      <c r="D268" s="575" t="s">
        <v>1160</v>
      </c>
      <c r="E268" s="576">
        <v>500</v>
      </c>
      <c r="F268" s="577" t="s">
        <v>5058</v>
      </c>
      <c r="G268" s="573">
        <v>0</v>
      </c>
      <c r="H268" s="421">
        <v>78</v>
      </c>
      <c r="I268" s="421">
        <v>97.5</v>
      </c>
      <c r="J268" s="421">
        <v>116.99</v>
      </c>
      <c r="K268" s="422">
        <v>0.2</v>
      </c>
    </row>
    <row r="269" spans="1:11">
      <c r="A269" s="573" t="s">
        <v>4980</v>
      </c>
      <c r="B269" s="573" t="s">
        <v>5057</v>
      </c>
      <c r="C269" s="574" t="s">
        <v>2013</v>
      </c>
      <c r="D269" s="575" t="s">
        <v>1161</v>
      </c>
      <c r="E269" s="576">
        <v>500</v>
      </c>
      <c r="F269" s="577" t="s">
        <v>5058</v>
      </c>
      <c r="G269" s="573">
        <v>0</v>
      </c>
      <c r="H269" s="421">
        <v>78</v>
      </c>
      <c r="I269" s="421">
        <v>97.5</v>
      </c>
      <c r="J269" s="421">
        <v>116.99</v>
      </c>
      <c r="K269" s="422">
        <v>0.2</v>
      </c>
    </row>
    <row r="270" spans="1:11">
      <c r="A270" s="573" t="s">
        <v>4980</v>
      </c>
      <c r="B270" s="573" t="s">
        <v>5057</v>
      </c>
      <c r="C270" s="574" t="s">
        <v>2013</v>
      </c>
      <c r="D270" s="575" t="s">
        <v>1162</v>
      </c>
      <c r="E270" s="576">
        <v>500</v>
      </c>
      <c r="F270" s="577" t="s">
        <v>5058</v>
      </c>
      <c r="G270" s="573">
        <v>0</v>
      </c>
      <c r="H270" s="421">
        <v>78</v>
      </c>
      <c r="I270" s="421">
        <v>97.5</v>
      </c>
      <c r="J270" s="421">
        <v>116.99</v>
      </c>
      <c r="K270" s="422">
        <v>0.2</v>
      </c>
    </row>
    <row r="271" spans="1:11">
      <c r="A271" s="573" t="s">
        <v>4980</v>
      </c>
      <c r="B271" s="573" t="s">
        <v>5059</v>
      </c>
      <c r="C271" s="574" t="s">
        <v>2013</v>
      </c>
      <c r="D271" s="575" t="s">
        <v>1163</v>
      </c>
      <c r="E271" s="576">
        <v>500</v>
      </c>
      <c r="F271" s="577" t="s">
        <v>4997</v>
      </c>
      <c r="G271" s="573">
        <v>0</v>
      </c>
      <c r="H271" s="421">
        <v>74</v>
      </c>
      <c r="I271" s="421">
        <v>92.5</v>
      </c>
      <c r="J271" s="421">
        <v>110.99</v>
      </c>
      <c r="K271" s="422">
        <v>0.2</v>
      </c>
    </row>
    <row r="272" spans="1:11">
      <c r="A272" s="573" t="s">
        <v>4980</v>
      </c>
      <c r="B272" s="573" t="s">
        <v>5060</v>
      </c>
      <c r="C272" s="574" t="s">
        <v>2013</v>
      </c>
      <c r="D272" s="575" t="s">
        <v>1164</v>
      </c>
      <c r="E272" s="576">
        <v>500</v>
      </c>
      <c r="F272" s="577" t="s">
        <v>4997</v>
      </c>
      <c r="G272" s="573">
        <v>0</v>
      </c>
      <c r="H272" s="421">
        <v>74</v>
      </c>
      <c r="I272" s="421">
        <v>92.5</v>
      </c>
      <c r="J272" s="421">
        <v>110.99</v>
      </c>
      <c r="K272" s="422">
        <v>0.2</v>
      </c>
    </row>
    <row r="273" spans="1:11">
      <c r="A273" s="573" t="s">
        <v>4980</v>
      </c>
      <c r="B273" s="573" t="s">
        <v>5061</v>
      </c>
      <c r="C273" s="574" t="s">
        <v>2013</v>
      </c>
      <c r="D273" s="575" t="s">
        <v>1165</v>
      </c>
      <c r="E273" s="576">
        <v>500</v>
      </c>
      <c r="F273" s="577" t="s">
        <v>4997</v>
      </c>
      <c r="G273" s="573">
        <v>0</v>
      </c>
      <c r="H273" s="421">
        <v>74</v>
      </c>
      <c r="I273" s="421">
        <v>92.5</v>
      </c>
      <c r="J273" s="421">
        <v>110.99</v>
      </c>
      <c r="K273" s="422">
        <v>0.2</v>
      </c>
    </row>
    <row r="274" spans="1:11">
      <c r="A274" s="573" t="s">
        <v>4980</v>
      </c>
      <c r="B274" s="573" t="s">
        <v>5062</v>
      </c>
      <c r="C274" s="574" t="s">
        <v>2013</v>
      </c>
      <c r="D274" s="575" t="s">
        <v>1166</v>
      </c>
      <c r="E274" s="576">
        <v>500</v>
      </c>
      <c r="F274" s="577" t="s">
        <v>4997</v>
      </c>
      <c r="G274" s="573">
        <v>0</v>
      </c>
      <c r="H274" s="421">
        <v>74</v>
      </c>
      <c r="I274" s="421">
        <v>92.5</v>
      </c>
      <c r="J274" s="421">
        <v>110.99</v>
      </c>
      <c r="K274" s="422">
        <v>0.2</v>
      </c>
    </row>
    <row r="275" spans="1:11">
      <c r="A275" s="573" t="s">
        <v>4980</v>
      </c>
      <c r="B275" s="573" t="s">
        <v>5063</v>
      </c>
      <c r="C275" s="574" t="s">
        <v>2013</v>
      </c>
      <c r="D275" s="575" t="s">
        <v>1167</v>
      </c>
      <c r="E275" s="576">
        <v>750</v>
      </c>
      <c r="F275" s="577" t="s">
        <v>4997</v>
      </c>
      <c r="G275" s="573">
        <v>0</v>
      </c>
      <c r="H275" s="421">
        <v>119</v>
      </c>
      <c r="I275" s="421">
        <v>148.75</v>
      </c>
      <c r="J275" s="421">
        <v>177.99</v>
      </c>
      <c r="K275" s="422">
        <v>0.2</v>
      </c>
    </row>
    <row r="276" spans="1:11">
      <c r="A276" s="573" t="s">
        <v>4980</v>
      </c>
      <c r="B276" s="573" t="s">
        <v>5057</v>
      </c>
      <c r="C276" s="574" t="s">
        <v>2013</v>
      </c>
      <c r="D276" s="575" t="s">
        <v>1168</v>
      </c>
      <c r="E276" s="576">
        <v>750</v>
      </c>
      <c r="F276" s="577" t="s">
        <v>5058</v>
      </c>
      <c r="G276" s="573">
        <v>0</v>
      </c>
      <c r="H276" s="421">
        <v>114</v>
      </c>
      <c r="I276" s="421">
        <v>142.5</v>
      </c>
      <c r="J276" s="421">
        <v>169.99</v>
      </c>
      <c r="K276" s="422">
        <v>0.2</v>
      </c>
    </row>
    <row r="277" spans="1:11">
      <c r="A277" s="573" t="s">
        <v>4980</v>
      </c>
      <c r="B277" s="573" t="s">
        <v>5064</v>
      </c>
      <c r="C277" s="574" t="s">
        <v>2013</v>
      </c>
      <c r="D277" s="575" t="s">
        <v>1169</v>
      </c>
      <c r="E277" s="576">
        <v>3000</v>
      </c>
      <c r="F277" s="577" t="s">
        <v>5065</v>
      </c>
      <c r="G277" s="573">
        <v>0</v>
      </c>
      <c r="H277" s="421">
        <v>155</v>
      </c>
      <c r="I277" s="421">
        <v>193.75</v>
      </c>
      <c r="J277" s="421">
        <v>230.99</v>
      </c>
      <c r="K277" s="422">
        <v>0.2</v>
      </c>
    </row>
    <row r="278" spans="1:11">
      <c r="A278" s="573" t="s">
        <v>4980</v>
      </c>
      <c r="B278" s="573" t="s">
        <v>5064</v>
      </c>
      <c r="C278" s="574" t="s">
        <v>2013</v>
      </c>
      <c r="D278" s="575" t="s">
        <v>1170</v>
      </c>
      <c r="E278" s="576">
        <v>2000</v>
      </c>
      <c r="F278" s="577" t="s">
        <v>5058</v>
      </c>
      <c r="G278" s="573">
        <v>0</v>
      </c>
      <c r="H278" s="421">
        <v>120</v>
      </c>
      <c r="I278" s="421">
        <v>150</v>
      </c>
      <c r="J278" s="421">
        <v>178.99</v>
      </c>
      <c r="K278" s="422">
        <v>0.2</v>
      </c>
    </row>
    <row r="279" spans="1:11">
      <c r="A279" s="573" t="s">
        <v>4980</v>
      </c>
      <c r="B279" s="573" t="s">
        <v>5064</v>
      </c>
      <c r="C279" s="574" t="s">
        <v>2013</v>
      </c>
      <c r="D279" s="575" t="s">
        <v>1171</v>
      </c>
      <c r="E279" s="576">
        <v>1000</v>
      </c>
      <c r="F279" s="577" t="s">
        <v>5058</v>
      </c>
      <c r="G279" s="573">
        <v>0</v>
      </c>
      <c r="H279" s="421">
        <v>98</v>
      </c>
      <c r="I279" s="421">
        <v>122.5</v>
      </c>
      <c r="J279" s="421">
        <v>145.99</v>
      </c>
      <c r="K279" s="422">
        <v>0.2</v>
      </c>
    </row>
    <row r="280" spans="1:11">
      <c r="A280" s="573" t="s">
        <v>4980</v>
      </c>
      <c r="B280" s="573" t="s">
        <v>5066</v>
      </c>
      <c r="C280" s="574" t="s">
        <v>2013</v>
      </c>
      <c r="D280" s="575" t="s">
        <v>1172</v>
      </c>
      <c r="E280" s="576">
        <v>2000</v>
      </c>
      <c r="F280" s="577" t="s">
        <v>4997</v>
      </c>
      <c r="G280" s="573">
        <v>0</v>
      </c>
      <c r="H280" s="421">
        <v>117</v>
      </c>
      <c r="I280" s="421">
        <v>146.25</v>
      </c>
      <c r="J280" s="421">
        <v>174.99</v>
      </c>
      <c r="K280" s="422">
        <v>0.2</v>
      </c>
    </row>
    <row r="281" spans="1:11">
      <c r="A281" s="573" t="s">
        <v>4980</v>
      </c>
      <c r="B281" s="573" t="s">
        <v>5067</v>
      </c>
      <c r="C281" s="574" t="s">
        <v>2013</v>
      </c>
      <c r="D281" s="575" t="s">
        <v>1173</v>
      </c>
      <c r="E281" s="576">
        <v>3000</v>
      </c>
      <c r="F281" s="577" t="s">
        <v>4997</v>
      </c>
      <c r="G281" s="573">
        <v>0</v>
      </c>
      <c r="H281" s="421">
        <v>147</v>
      </c>
      <c r="I281" s="421">
        <v>183.75</v>
      </c>
      <c r="J281" s="421">
        <v>218.99</v>
      </c>
      <c r="K281" s="422">
        <v>0.2</v>
      </c>
    </row>
    <row r="282" spans="1:11">
      <c r="A282" s="573" t="s">
        <v>4980</v>
      </c>
      <c r="B282" s="573" t="s">
        <v>5068</v>
      </c>
      <c r="C282" s="574" t="s">
        <v>2013</v>
      </c>
      <c r="D282" s="575" t="s">
        <v>1174</v>
      </c>
      <c r="E282" s="576">
        <v>2000</v>
      </c>
      <c r="F282" s="577" t="s">
        <v>4997</v>
      </c>
      <c r="G282" s="573">
        <v>0</v>
      </c>
      <c r="H282" s="421">
        <v>117</v>
      </c>
      <c r="I282" s="421">
        <v>146.25</v>
      </c>
      <c r="J282" s="421">
        <v>174.99</v>
      </c>
      <c r="K282" s="422">
        <v>0.2</v>
      </c>
    </row>
    <row r="283" spans="1:11">
      <c r="A283" s="573" t="s">
        <v>4980</v>
      </c>
      <c r="B283" s="573" t="s">
        <v>5068</v>
      </c>
      <c r="C283" s="574" t="s">
        <v>2013</v>
      </c>
      <c r="D283" s="575" t="s">
        <v>1175</v>
      </c>
      <c r="E283" s="576">
        <v>3000</v>
      </c>
      <c r="F283" s="577" t="s">
        <v>4997</v>
      </c>
      <c r="G283" s="573">
        <v>0</v>
      </c>
      <c r="H283" s="421">
        <v>147</v>
      </c>
      <c r="I283" s="421">
        <v>183.75</v>
      </c>
      <c r="J283" s="421">
        <v>218.99</v>
      </c>
      <c r="K283" s="422">
        <v>0.2</v>
      </c>
    </row>
    <row r="284" spans="1:11">
      <c r="A284" s="573" t="s">
        <v>4980</v>
      </c>
      <c r="B284" s="573" t="s">
        <v>5068</v>
      </c>
      <c r="C284" s="574" t="s">
        <v>2013</v>
      </c>
      <c r="D284" s="575" t="s">
        <v>1176</v>
      </c>
      <c r="E284" s="576">
        <v>4000</v>
      </c>
      <c r="F284" s="577" t="s">
        <v>4997</v>
      </c>
      <c r="G284" s="573">
        <v>0</v>
      </c>
      <c r="H284" s="421">
        <v>235</v>
      </c>
      <c r="I284" s="421">
        <v>293.75</v>
      </c>
      <c r="J284" s="421">
        <v>349.99</v>
      </c>
      <c r="K284" s="422">
        <v>0.2</v>
      </c>
    </row>
    <row r="285" spans="1:11">
      <c r="A285" s="573" t="s">
        <v>4980</v>
      </c>
      <c r="B285" s="573" t="s">
        <v>5068</v>
      </c>
      <c r="C285" s="574" t="s">
        <v>2013</v>
      </c>
      <c r="D285" s="575" t="s">
        <v>1177</v>
      </c>
      <c r="E285" s="576">
        <v>1000</v>
      </c>
      <c r="F285" s="577" t="s">
        <v>4997</v>
      </c>
      <c r="G285" s="573">
        <v>0</v>
      </c>
      <c r="H285" s="421">
        <v>97</v>
      </c>
      <c r="I285" s="421">
        <v>121.25</v>
      </c>
      <c r="J285" s="421">
        <v>144.99</v>
      </c>
      <c r="K285" s="422">
        <v>0.2</v>
      </c>
    </row>
    <row r="286" spans="1:11">
      <c r="A286" s="573" t="s">
        <v>4980</v>
      </c>
      <c r="B286" s="573" t="s">
        <v>5069</v>
      </c>
      <c r="C286" s="574" t="s">
        <v>2013</v>
      </c>
      <c r="D286" s="575" t="s">
        <v>1178</v>
      </c>
      <c r="E286" s="576">
        <v>2000</v>
      </c>
      <c r="F286" s="577" t="s">
        <v>5070</v>
      </c>
      <c r="G286" s="573">
        <v>0</v>
      </c>
      <c r="H286" s="421">
        <v>127</v>
      </c>
      <c r="I286" s="421">
        <v>158.75</v>
      </c>
      <c r="J286" s="421">
        <v>188.99</v>
      </c>
      <c r="K286" s="422">
        <v>0.2</v>
      </c>
    </row>
    <row r="287" spans="1:11">
      <c r="A287" s="573" t="s">
        <v>4980</v>
      </c>
      <c r="B287" s="573" t="s">
        <v>5069</v>
      </c>
      <c r="C287" s="574" t="s">
        <v>2013</v>
      </c>
      <c r="D287" s="575" t="s">
        <v>1179</v>
      </c>
      <c r="E287" s="576">
        <v>3000</v>
      </c>
      <c r="F287" s="577" t="s">
        <v>5070</v>
      </c>
      <c r="G287" s="573">
        <v>0</v>
      </c>
      <c r="H287" s="421">
        <v>159</v>
      </c>
      <c r="I287" s="421">
        <v>198.75</v>
      </c>
      <c r="J287" s="421">
        <v>236.99</v>
      </c>
      <c r="K287" s="422">
        <v>0.2</v>
      </c>
    </row>
    <row r="288" spans="1:11">
      <c r="A288" s="573" t="s">
        <v>4980</v>
      </c>
      <c r="B288" s="573" t="s">
        <v>5071</v>
      </c>
      <c r="C288" s="574" t="s">
        <v>2013</v>
      </c>
      <c r="D288" s="575" t="s">
        <v>1180</v>
      </c>
      <c r="E288" s="576">
        <v>1000</v>
      </c>
      <c r="F288" s="577" t="s">
        <v>5070</v>
      </c>
      <c r="G288" s="573">
        <v>0</v>
      </c>
      <c r="H288" s="421">
        <v>121</v>
      </c>
      <c r="I288" s="421">
        <v>151.25</v>
      </c>
      <c r="J288" s="421">
        <v>179.99</v>
      </c>
      <c r="K288" s="422">
        <v>0.2</v>
      </c>
    </row>
    <row r="289" spans="1:11">
      <c r="A289" s="573" t="s">
        <v>4980</v>
      </c>
      <c r="B289" s="573" t="s">
        <v>5072</v>
      </c>
      <c r="C289" s="574" t="s">
        <v>2013</v>
      </c>
      <c r="D289" s="575" t="s">
        <v>1181</v>
      </c>
      <c r="E289" s="576">
        <v>500</v>
      </c>
      <c r="F289" s="577" t="s">
        <v>5070</v>
      </c>
      <c r="G289" s="573">
        <v>0</v>
      </c>
      <c r="H289" s="421">
        <v>101</v>
      </c>
      <c r="I289" s="421">
        <v>126.25</v>
      </c>
      <c r="J289" s="421">
        <v>150.99</v>
      </c>
      <c r="K289" s="422">
        <v>0.2</v>
      </c>
    </row>
    <row r="290" spans="1:11">
      <c r="A290" s="573" t="s">
        <v>4980</v>
      </c>
      <c r="B290" s="573" t="s">
        <v>5073</v>
      </c>
      <c r="C290" s="574" t="s">
        <v>2013</v>
      </c>
      <c r="D290" s="575" t="s">
        <v>1182</v>
      </c>
      <c r="E290" s="576">
        <v>500</v>
      </c>
      <c r="F290" s="577" t="s">
        <v>4997</v>
      </c>
      <c r="G290" s="573">
        <v>0</v>
      </c>
      <c r="H290" s="421">
        <v>85</v>
      </c>
      <c r="I290" s="421">
        <v>106.25</v>
      </c>
      <c r="J290" s="421">
        <v>126.99</v>
      </c>
      <c r="K290" s="422">
        <v>0.2</v>
      </c>
    </row>
    <row r="291" spans="1:11">
      <c r="A291" s="573" t="s">
        <v>4980</v>
      </c>
      <c r="B291" s="573" t="s">
        <v>5074</v>
      </c>
      <c r="C291" s="574" t="s">
        <v>2013</v>
      </c>
      <c r="D291" s="575" t="s">
        <v>1183</v>
      </c>
      <c r="E291" s="576">
        <v>500</v>
      </c>
      <c r="F291" s="577" t="s">
        <v>5058</v>
      </c>
      <c r="G291" s="573">
        <v>0</v>
      </c>
      <c r="H291" s="421">
        <v>91</v>
      </c>
      <c r="I291" s="421">
        <v>113.75</v>
      </c>
      <c r="J291" s="421">
        <v>135.99</v>
      </c>
      <c r="K291" s="422">
        <v>0.2</v>
      </c>
    </row>
    <row r="292" spans="1:11">
      <c r="A292" s="573" t="s">
        <v>4980</v>
      </c>
      <c r="B292" s="573" t="s">
        <v>5075</v>
      </c>
      <c r="C292" s="574" t="s">
        <v>2013</v>
      </c>
      <c r="D292" s="575" t="s">
        <v>1184</v>
      </c>
      <c r="E292" s="576">
        <v>0</v>
      </c>
      <c r="F292" s="577" t="s">
        <v>4986</v>
      </c>
      <c r="G292" s="573">
        <v>0</v>
      </c>
      <c r="H292" s="421">
        <v>84</v>
      </c>
      <c r="I292" s="421">
        <v>105</v>
      </c>
      <c r="J292" s="421">
        <v>124.99</v>
      </c>
      <c r="K292" s="422">
        <v>0.2</v>
      </c>
    </row>
    <row r="293" spans="1:11">
      <c r="A293" s="573" t="s">
        <v>4980</v>
      </c>
      <c r="B293" s="573" t="s">
        <v>5076</v>
      </c>
      <c r="C293" s="574" t="s">
        <v>2013</v>
      </c>
      <c r="D293" s="575" t="s">
        <v>1185</v>
      </c>
      <c r="E293" s="576">
        <v>500</v>
      </c>
      <c r="F293" s="577" t="s">
        <v>4997</v>
      </c>
      <c r="G293" s="573">
        <v>0</v>
      </c>
      <c r="H293" s="421">
        <v>87</v>
      </c>
      <c r="I293" s="421">
        <v>108.75</v>
      </c>
      <c r="J293" s="421">
        <v>129.99</v>
      </c>
      <c r="K293" s="422">
        <v>0.2</v>
      </c>
    </row>
    <row r="294" spans="1:11">
      <c r="A294" s="573" t="s">
        <v>4980</v>
      </c>
      <c r="B294" s="573" t="s">
        <v>5076</v>
      </c>
      <c r="C294" s="574" t="s">
        <v>2013</v>
      </c>
      <c r="D294" s="575" t="s">
        <v>1186</v>
      </c>
      <c r="E294" s="576">
        <v>750</v>
      </c>
      <c r="F294" s="577" t="s">
        <v>4997</v>
      </c>
      <c r="G294" s="573">
        <v>0</v>
      </c>
      <c r="H294" s="421">
        <v>134</v>
      </c>
      <c r="I294" s="421">
        <v>167.5</v>
      </c>
      <c r="J294" s="421">
        <v>199.99</v>
      </c>
      <c r="K294" s="422">
        <v>0.2</v>
      </c>
    </row>
    <row r="295" spans="1:11">
      <c r="A295" s="573" t="s">
        <v>4980</v>
      </c>
      <c r="B295" s="573" t="s">
        <v>5076</v>
      </c>
      <c r="C295" s="574" t="s">
        <v>2013</v>
      </c>
      <c r="D295" s="575" t="s">
        <v>1187</v>
      </c>
      <c r="E295" s="576">
        <v>500</v>
      </c>
      <c r="F295" s="577" t="s">
        <v>5058</v>
      </c>
      <c r="G295" s="573">
        <v>0</v>
      </c>
      <c r="H295" s="421">
        <v>99</v>
      </c>
      <c r="I295" s="421">
        <v>123.75</v>
      </c>
      <c r="J295" s="421">
        <v>147.99</v>
      </c>
      <c r="K295" s="422">
        <v>0.2</v>
      </c>
    </row>
    <row r="296" spans="1:11">
      <c r="A296" s="573" t="s">
        <v>4980</v>
      </c>
      <c r="B296" s="573" t="s">
        <v>5077</v>
      </c>
      <c r="C296" s="574" t="s">
        <v>2013</v>
      </c>
      <c r="D296" s="575" t="s">
        <v>1188</v>
      </c>
      <c r="E296" s="576">
        <v>1000</v>
      </c>
      <c r="F296" s="577" t="s">
        <v>3052</v>
      </c>
      <c r="G296" s="573">
        <v>0</v>
      </c>
      <c r="H296" s="421">
        <v>116</v>
      </c>
      <c r="I296" s="421">
        <v>145</v>
      </c>
      <c r="J296" s="421">
        <v>172.99</v>
      </c>
      <c r="K296" s="422">
        <v>0.2</v>
      </c>
    </row>
    <row r="297" spans="1:11">
      <c r="A297" s="573" t="s">
        <v>4980</v>
      </c>
      <c r="B297" s="573" t="s">
        <v>5077</v>
      </c>
      <c r="C297" s="574" t="s">
        <v>2013</v>
      </c>
      <c r="D297" s="575" t="s">
        <v>1189</v>
      </c>
      <c r="E297" s="576">
        <v>2000</v>
      </c>
      <c r="F297" s="577" t="s">
        <v>3052</v>
      </c>
      <c r="G297" s="573">
        <v>0</v>
      </c>
      <c r="H297" s="421">
        <v>136</v>
      </c>
      <c r="I297" s="421">
        <v>170</v>
      </c>
      <c r="J297" s="421">
        <v>202.99</v>
      </c>
      <c r="K297" s="422">
        <v>0.2</v>
      </c>
    </row>
    <row r="298" spans="1:11">
      <c r="A298" s="573" t="s">
        <v>4980</v>
      </c>
      <c r="B298" s="573" t="s">
        <v>5078</v>
      </c>
      <c r="C298" s="574" t="s">
        <v>2013</v>
      </c>
      <c r="D298" s="575" t="s">
        <v>1190</v>
      </c>
      <c r="E298" s="576">
        <v>3000</v>
      </c>
      <c r="F298" s="577" t="s">
        <v>3052</v>
      </c>
      <c r="G298" s="573">
        <v>0</v>
      </c>
      <c r="H298" s="421">
        <v>164</v>
      </c>
      <c r="I298" s="421">
        <v>205</v>
      </c>
      <c r="J298" s="421">
        <v>243.99</v>
      </c>
      <c r="K298" s="422">
        <v>0.2</v>
      </c>
    </row>
    <row r="299" spans="1:11">
      <c r="A299" s="573" t="s">
        <v>4980</v>
      </c>
      <c r="B299" s="573" t="s">
        <v>5079</v>
      </c>
      <c r="C299" s="574" t="s">
        <v>2013</v>
      </c>
      <c r="D299" s="575" t="s">
        <v>1191</v>
      </c>
      <c r="E299" s="576">
        <v>500</v>
      </c>
      <c r="F299" s="577" t="s">
        <v>5080</v>
      </c>
      <c r="G299" s="573">
        <v>0</v>
      </c>
      <c r="H299" s="421">
        <v>205</v>
      </c>
      <c r="I299" s="421">
        <v>256.25</v>
      </c>
      <c r="J299" s="421">
        <v>304.99</v>
      </c>
      <c r="K299" s="422">
        <v>0.2</v>
      </c>
    </row>
    <row r="300" spans="1:11">
      <c r="A300" s="573" t="s">
        <v>4980</v>
      </c>
      <c r="B300" s="573" t="s">
        <v>5081</v>
      </c>
      <c r="C300" s="574" t="s">
        <v>2013</v>
      </c>
      <c r="D300" s="575" t="s">
        <v>1192</v>
      </c>
      <c r="E300" s="576">
        <v>1000</v>
      </c>
      <c r="F300" s="577" t="s">
        <v>5082</v>
      </c>
      <c r="G300" s="573">
        <v>0</v>
      </c>
      <c r="H300" s="421">
        <v>124</v>
      </c>
      <c r="I300" s="421">
        <v>155</v>
      </c>
      <c r="J300" s="421">
        <v>184.99</v>
      </c>
      <c r="K300" s="422">
        <v>0.2</v>
      </c>
    </row>
    <row r="301" spans="1:11">
      <c r="A301" s="573" t="s">
        <v>4980</v>
      </c>
      <c r="B301" s="573" t="s">
        <v>5081</v>
      </c>
      <c r="C301" s="574" t="s">
        <v>2013</v>
      </c>
      <c r="D301" s="575" t="s">
        <v>1193</v>
      </c>
      <c r="E301" s="576">
        <v>2000</v>
      </c>
      <c r="F301" s="577" t="s">
        <v>5082</v>
      </c>
      <c r="G301" s="573">
        <v>0</v>
      </c>
      <c r="H301" s="421">
        <v>134</v>
      </c>
      <c r="I301" s="421">
        <v>167.5</v>
      </c>
      <c r="J301" s="421">
        <v>199.99</v>
      </c>
      <c r="K301" s="422">
        <v>0.2</v>
      </c>
    </row>
    <row r="302" spans="1:11">
      <c r="A302" s="573" t="s">
        <v>4980</v>
      </c>
      <c r="B302" s="573" t="s">
        <v>5081</v>
      </c>
      <c r="C302" s="574" t="s">
        <v>2013</v>
      </c>
      <c r="D302" s="575" t="s">
        <v>1194</v>
      </c>
      <c r="E302" s="576">
        <v>3000</v>
      </c>
      <c r="F302" s="577" t="s">
        <v>5082</v>
      </c>
      <c r="G302" s="573">
        <v>0</v>
      </c>
      <c r="H302" s="421">
        <v>174</v>
      </c>
      <c r="I302" s="421">
        <v>217.5</v>
      </c>
      <c r="J302" s="421">
        <v>258.99</v>
      </c>
      <c r="K302" s="422">
        <v>0.2</v>
      </c>
    </row>
    <row r="303" spans="1:11">
      <c r="A303" s="573" t="s">
        <v>4980</v>
      </c>
      <c r="B303" s="573" t="s">
        <v>5083</v>
      </c>
      <c r="C303" s="574" t="s">
        <v>2017</v>
      </c>
      <c r="D303" s="575">
        <v>100620155</v>
      </c>
      <c r="E303" s="576">
        <v>0</v>
      </c>
      <c r="F303" s="577"/>
      <c r="G303" s="573">
        <v>0</v>
      </c>
      <c r="H303" s="421">
        <v>27</v>
      </c>
      <c r="I303" s="421">
        <v>33.75</v>
      </c>
      <c r="J303" s="421">
        <v>40.99</v>
      </c>
      <c r="K303" s="422">
        <v>0.2</v>
      </c>
    </row>
    <row r="304" spans="1:11">
      <c r="A304" s="573" t="s">
        <v>4980</v>
      </c>
      <c r="B304" s="573" t="s">
        <v>5084</v>
      </c>
      <c r="C304" s="574" t="s">
        <v>2017</v>
      </c>
      <c r="D304" s="575" t="s">
        <v>2018</v>
      </c>
      <c r="E304" s="576">
        <v>0</v>
      </c>
      <c r="F304" s="577" t="s">
        <v>5085</v>
      </c>
      <c r="G304" s="573">
        <v>0</v>
      </c>
      <c r="H304" s="421">
        <v>12</v>
      </c>
      <c r="I304" s="421">
        <v>15</v>
      </c>
      <c r="J304" s="421">
        <v>17.989999999999998</v>
      </c>
      <c r="K304" s="422">
        <v>0.2</v>
      </c>
    </row>
    <row r="305" spans="1:11">
      <c r="A305" s="573" t="s">
        <v>4980</v>
      </c>
      <c r="B305" s="573" t="s">
        <v>5084</v>
      </c>
      <c r="C305" s="574" t="s">
        <v>2017</v>
      </c>
      <c r="D305" s="575" t="s">
        <v>2019</v>
      </c>
      <c r="E305" s="576">
        <v>0</v>
      </c>
      <c r="F305" s="577" t="s">
        <v>5086</v>
      </c>
      <c r="G305" s="573">
        <v>0</v>
      </c>
      <c r="H305" s="421">
        <v>33</v>
      </c>
      <c r="I305" s="421">
        <v>41.25</v>
      </c>
      <c r="J305" s="421">
        <v>49.99</v>
      </c>
      <c r="K305" s="422">
        <v>0.2</v>
      </c>
    </row>
    <row r="306" spans="1:11">
      <c r="A306" s="573" t="s">
        <v>4980</v>
      </c>
      <c r="B306" s="573" t="s">
        <v>5084</v>
      </c>
      <c r="C306" s="574" t="s">
        <v>2017</v>
      </c>
      <c r="D306" s="575" t="s">
        <v>2020</v>
      </c>
      <c r="E306" s="576">
        <v>0</v>
      </c>
      <c r="F306" s="577" t="s">
        <v>5087</v>
      </c>
      <c r="G306" s="573">
        <v>0</v>
      </c>
      <c r="H306" s="421">
        <v>18</v>
      </c>
      <c r="I306" s="421">
        <v>22.5</v>
      </c>
      <c r="J306" s="421">
        <v>26.99</v>
      </c>
      <c r="K306" s="422">
        <v>0.2</v>
      </c>
    </row>
    <row r="307" spans="1:11">
      <c r="A307" s="573" t="s">
        <v>4980</v>
      </c>
      <c r="B307" s="573" t="s">
        <v>5084</v>
      </c>
      <c r="C307" s="574" t="s">
        <v>2017</v>
      </c>
      <c r="D307" s="575" t="s">
        <v>2021</v>
      </c>
      <c r="E307" s="576">
        <v>0</v>
      </c>
      <c r="F307" s="577" t="s">
        <v>5088</v>
      </c>
      <c r="G307" s="573">
        <v>0</v>
      </c>
      <c r="H307" s="421">
        <v>12</v>
      </c>
      <c r="I307" s="421">
        <v>15</v>
      </c>
      <c r="J307" s="421">
        <v>17.989999999999998</v>
      </c>
      <c r="K307" s="422">
        <v>0.2</v>
      </c>
    </row>
    <row r="308" spans="1:11">
      <c r="A308" s="573" t="s">
        <v>4980</v>
      </c>
      <c r="B308" s="573" t="s">
        <v>5084</v>
      </c>
      <c r="C308" s="574" t="s">
        <v>2017</v>
      </c>
      <c r="D308" s="575" t="s">
        <v>2022</v>
      </c>
      <c r="E308" s="576">
        <v>0</v>
      </c>
      <c r="F308" s="577" t="s">
        <v>5086</v>
      </c>
      <c r="G308" s="573">
        <v>0</v>
      </c>
      <c r="H308" s="421">
        <v>15</v>
      </c>
      <c r="I308" s="421">
        <v>18.75</v>
      </c>
      <c r="J308" s="421">
        <v>22.99</v>
      </c>
      <c r="K308" s="422">
        <v>0.2</v>
      </c>
    </row>
    <row r="309" spans="1:11">
      <c r="A309" s="573" t="s">
        <v>4980</v>
      </c>
      <c r="B309" s="573" t="s">
        <v>5084</v>
      </c>
      <c r="C309" s="574" t="s">
        <v>2017</v>
      </c>
      <c r="D309" s="575" t="s">
        <v>2023</v>
      </c>
      <c r="E309" s="576">
        <v>0</v>
      </c>
      <c r="F309" s="577" t="s">
        <v>5070</v>
      </c>
      <c r="G309" s="573">
        <v>0</v>
      </c>
      <c r="H309" s="421">
        <v>30</v>
      </c>
      <c r="I309" s="421">
        <v>37.5</v>
      </c>
      <c r="J309" s="421">
        <v>44.99</v>
      </c>
      <c r="K309" s="422">
        <v>0.2</v>
      </c>
    </row>
    <row r="310" spans="1:11">
      <c r="A310" s="573" t="s">
        <v>4980</v>
      </c>
      <c r="B310" s="573" t="s">
        <v>5084</v>
      </c>
      <c r="C310" s="574" t="s">
        <v>2017</v>
      </c>
      <c r="D310" s="575" t="s">
        <v>2024</v>
      </c>
      <c r="E310" s="576">
        <v>0</v>
      </c>
      <c r="F310" s="577" t="s">
        <v>5086</v>
      </c>
      <c r="G310" s="573">
        <v>0</v>
      </c>
      <c r="H310" s="421">
        <v>21</v>
      </c>
      <c r="I310" s="421">
        <v>26.25</v>
      </c>
      <c r="J310" s="421">
        <v>31.99</v>
      </c>
      <c r="K310" s="422">
        <v>0.2</v>
      </c>
    </row>
    <row r="311" spans="1:11">
      <c r="A311" s="573" t="s">
        <v>4980</v>
      </c>
      <c r="B311" s="573" t="s">
        <v>5084</v>
      </c>
      <c r="C311" s="574" t="s">
        <v>2017</v>
      </c>
      <c r="D311" s="575" t="s">
        <v>2025</v>
      </c>
      <c r="E311" s="576">
        <v>0</v>
      </c>
      <c r="F311" s="577" t="s">
        <v>5086</v>
      </c>
      <c r="G311" s="573">
        <v>0</v>
      </c>
      <c r="H311" s="421">
        <v>39</v>
      </c>
      <c r="I311" s="421">
        <v>48.75</v>
      </c>
      <c r="J311" s="421">
        <v>58.99</v>
      </c>
      <c r="K311" s="422">
        <v>0.2</v>
      </c>
    </row>
    <row r="312" spans="1:11">
      <c r="A312" s="573" t="s">
        <v>4980</v>
      </c>
      <c r="B312" s="573" t="s">
        <v>5084</v>
      </c>
      <c r="C312" s="574" t="s">
        <v>2017</v>
      </c>
      <c r="D312" s="575" t="s">
        <v>2026</v>
      </c>
      <c r="E312" s="576">
        <v>0</v>
      </c>
      <c r="F312" s="577" t="s">
        <v>5085</v>
      </c>
      <c r="G312" s="573">
        <v>0</v>
      </c>
      <c r="H312" s="421">
        <v>18</v>
      </c>
      <c r="I312" s="421">
        <v>22.5</v>
      </c>
      <c r="J312" s="421">
        <v>26.99</v>
      </c>
      <c r="K312" s="422">
        <v>0.2</v>
      </c>
    </row>
    <row r="313" spans="1:11">
      <c r="A313" s="573" t="s">
        <v>4980</v>
      </c>
      <c r="B313" s="573" t="s">
        <v>5089</v>
      </c>
      <c r="C313" s="574" t="s">
        <v>2014</v>
      </c>
      <c r="D313" s="575" t="s">
        <v>1195</v>
      </c>
      <c r="E313" s="576">
        <v>147</v>
      </c>
      <c r="F313" s="577" t="s">
        <v>5004</v>
      </c>
      <c r="G313" s="573">
        <v>10000</v>
      </c>
      <c r="H313" s="421">
        <v>134</v>
      </c>
      <c r="I313" s="421">
        <v>167.5</v>
      </c>
      <c r="J313" s="421">
        <v>199.99</v>
      </c>
      <c r="K313" s="422">
        <v>0.2</v>
      </c>
    </row>
    <row r="314" spans="1:11">
      <c r="A314" s="573" t="s">
        <v>4980</v>
      </c>
      <c r="B314" s="573" t="s">
        <v>5089</v>
      </c>
      <c r="C314" s="574" t="s">
        <v>2014</v>
      </c>
      <c r="D314" s="575" t="s">
        <v>1196</v>
      </c>
      <c r="E314" s="576">
        <v>300</v>
      </c>
      <c r="F314" s="577" t="s">
        <v>5004</v>
      </c>
      <c r="G314" s="573">
        <v>10000</v>
      </c>
      <c r="H314" s="421">
        <v>194</v>
      </c>
      <c r="I314" s="421">
        <v>242.5</v>
      </c>
      <c r="J314" s="421">
        <v>288.99</v>
      </c>
      <c r="K314" s="422">
        <v>0.2</v>
      </c>
    </row>
    <row r="315" spans="1:11">
      <c r="A315" s="573" t="s">
        <v>4980</v>
      </c>
      <c r="B315" s="573" t="s">
        <v>5090</v>
      </c>
      <c r="C315" s="574" t="s">
        <v>2014</v>
      </c>
      <c r="D315" s="575" t="s">
        <v>1197</v>
      </c>
      <c r="E315" s="576">
        <v>147</v>
      </c>
      <c r="F315" s="577" t="s">
        <v>5004</v>
      </c>
      <c r="G315" s="573">
        <v>15000</v>
      </c>
      <c r="H315" s="421">
        <v>205</v>
      </c>
      <c r="I315" s="421">
        <v>256.25</v>
      </c>
      <c r="J315" s="421">
        <v>304.99</v>
      </c>
      <c r="K315" s="422">
        <v>0.2</v>
      </c>
    </row>
    <row r="316" spans="1:11">
      <c r="A316" s="573" t="s">
        <v>4980</v>
      </c>
      <c r="B316" s="573" t="s">
        <v>5090</v>
      </c>
      <c r="C316" s="574" t="s">
        <v>2014</v>
      </c>
      <c r="D316" s="575" t="s">
        <v>1198</v>
      </c>
      <c r="E316" s="576">
        <v>73</v>
      </c>
      <c r="F316" s="577" t="s">
        <v>5004</v>
      </c>
      <c r="G316" s="573">
        <v>15000</v>
      </c>
      <c r="H316" s="421">
        <v>168</v>
      </c>
      <c r="I316" s="421">
        <v>210</v>
      </c>
      <c r="J316" s="421">
        <v>249.99</v>
      </c>
      <c r="K316" s="422">
        <v>0.2</v>
      </c>
    </row>
    <row r="317" spans="1:11">
      <c r="A317" s="573" t="s">
        <v>4980</v>
      </c>
      <c r="B317" s="573" t="s">
        <v>5091</v>
      </c>
      <c r="C317" s="574" t="s">
        <v>2014</v>
      </c>
      <c r="D317" s="575" t="s">
        <v>1199</v>
      </c>
      <c r="E317" s="576">
        <v>450</v>
      </c>
      <c r="F317" s="577" t="s">
        <v>5003</v>
      </c>
      <c r="G317" s="573">
        <v>10000</v>
      </c>
      <c r="H317" s="421">
        <v>331</v>
      </c>
      <c r="I317" s="421">
        <v>413.75</v>
      </c>
      <c r="J317" s="421">
        <v>492.99</v>
      </c>
      <c r="K317" s="422">
        <v>0.2</v>
      </c>
    </row>
    <row r="318" spans="1:11">
      <c r="A318" s="573" t="s">
        <v>4980</v>
      </c>
      <c r="B318" s="573" t="s">
        <v>5091</v>
      </c>
      <c r="C318" s="574" t="s">
        <v>2014</v>
      </c>
      <c r="D318" s="575" t="s">
        <v>1200</v>
      </c>
      <c r="E318" s="576">
        <v>450</v>
      </c>
      <c r="F318" s="577" t="s">
        <v>5004</v>
      </c>
      <c r="G318" s="573">
        <v>10000</v>
      </c>
      <c r="H318" s="421">
        <v>331</v>
      </c>
      <c r="I318" s="421">
        <v>413.75</v>
      </c>
      <c r="J318" s="421">
        <v>492.99</v>
      </c>
      <c r="K318" s="422">
        <v>0.2</v>
      </c>
    </row>
    <row r="319" spans="1:11">
      <c r="A319" s="573" t="s">
        <v>4980</v>
      </c>
      <c r="B319" s="573" t="s">
        <v>5091</v>
      </c>
      <c r="C319" s="574" t="s">
        <v>2014</v>
      </c>
      <c r="D319" s="575" t="s">
        <v>1201</v>
      </c>
      <c r="E319" s="576">
        <v>600</v>
      </c>
      <c r="F319" s="577" t="s">
        <v>5003</v>
      </c>
      <c r="G319" s="573">
        <v>10000</v>
      </c>
      <c r="H319" s="421">
        <v>356</v>
      </c>
      <c r="I319" s="421">
        <v>445</v>
      </c>
      <c r="J319" s="421">
        <v>529.99</v>
      </c>
      <c r="K319" s="422">
        <v>0.2</v>
      </c>
    </row>
    <row r="320" spans="1:11">
      <c r="A320" s="573" t="s">
        <v>4980</v>
      </c>
      <c r="B320" s="573" t="s">
        <v>5091</v>
      </c>
      <c r="C320" s="574" t="s">
        <v>2014</v>
      </c>
      <c r="D320" s="575" t="s">
        <v>1202</v>
      </c>
      <c r="E320" s="576">
        <v>600</v>
      </c>
      <c r="F320" s="577" t="s">
        <v>5004</v>
      </c>
      <c r="G320" s="573">
        <v>10000</v>
      </c>
      <c r="H320" s="421">
        <v>356</v>
      </c>
      <c r="I320" s="421">
        <v>445</v>
      </c>
      <c r="J320" s="421">
        <v>529.99</v>
      </c>
      <c r="K320" s="422">
        <v>0.2</v>
      </c>
    </row>
    <row r="321" spans="1:11">
      <c r="A321" s="573" t="s">
        <v>4980</v>
      </c>
      <c r="B321" s="573" t="s">
        <v>5092</v>
      </c>
      <c r="C321" s="574" t="s">
        <v>2014</v>
      </c>
      <c r="D321" s="575" t="s">
        <v>1203</v>
      </c>
      <c r="E321" s="576">
        <v>300</v>
      </c>
      <c r="F321" s="577" t="s">
        <v>5003</v>
      </c>
      <c r="G321" s="573">
        <v>10000</v>
      </c>
      <c r="H321" s="421">
        <v>144</v>
      </c>
      <c r="I321" s="421">
        <v>180</v>
      </c>
      <c r="J321" s="421">
        <v>214.99</v>
      </c>
      <c r="K321" s="422">
        <v>0.2</v>
      </c>
    </row>
    <row r="322" spans="1:11">
      <c r="A322" s="573" t="s">
        <v>4980</v>
      </c>
      <c r="B322" s="573" t="s">
        <v>5092</v>
      </c>
      <c r="C322" s="574" t="s">
        <v>2014</v>
      </c>
      <c r="D322" s="575" t="s">
        <v>1204</v>
      </c>
      <c r="E322" s="576">
        <v>300</v>
      </c>
      <c r="F322" s="577" t="s">
        <v>5004</v>
      </c>
      <c r="G322" s="573">
        <v>10000</v>
      </c>
      <c r="H322" s="421">
        <v>144</v>
      </c>
      <c r="I322" s="421">
        <v>180</v>
      </c>
      <c r="J322" s="421">
        <v>214.99</v>
      </c>
      <c r="K322" s="422">
        <v>0.2</v>
      </c>
    </row>
    <row r="323" spans="1:11">
      <c r="A323" s="573" t="s">
        <v>4980</v>
      </c>
      <c r="B323" s="573" t="s">
        <v>5092</v>
      </c>
      <c r="C323" s="574" t="s">
        <v>2014</v>
      </c>
      <c r="D323" s="575" t="s">
        <v>1205</v>
      </c>
      <c r="E323" s="576">
        <v>450</v>
      </c>
      <c r="F323" s="577" t="s">
        <v>5003</v>
      </c>
      <c r="G323" s="573">
        <v>10000</v>
      </c>
      <c r="H323" s="421">
        <v>215</v>
      </c>
      <c r="I323" s="421">
        <v>268.75</v>
      </c>
      <c r="J323" s="421">
        <v>319.99</v>
      </c>
      <c r="K323" s="422">
        <v>0.2</v>
      </c>
    </row>
    <row r="324" spans="1:11">
      <c r="A324" s="573" t="s">
        <v>4980</v>
      </c>
      <c r="B324" s="573" t="s">
        <v>5092</v>
      </c>
      <c r="C324" s="574" t="s">
        <v>2014</v>
      </c>
      <c r="D324" s="575" t="s">
        <v>1206</v>
      </c>
      <c r="E324" s="576">
        <v>450</v>
      </c>
      <c r="F324" s="577" t="s">
        <v>5004</v>
      </c>
      <c r="G324" s="573">
        <v>10000</v>
      </c>
      <c r="H324" s="421">
        <v>215</v>
      </c>
      <c r="I324" s="421">
        <v>268.75</v>
      </c>
      <c r="J324" s="421">
        <v>319.99</v>
      </c>
      <c r="K324" s="422">
        <v>0.2</v>
      </c>
    </row>
    <row r="325" spans="1:11">
      <c r="A325" s="573" t="s">
        <v>4980</v>
      </c>
      <c r="B325" s="573" t="s">
        <v>5092</v>
      </c>
      <c r="C325" s="574" t="s">
        <v>2014</v>
      </c>
      <c r="D325" s="575" t="s">
        <v>1207</v>
      </c>
      <c r="E325" s="576">
        <v>600</v>
      </c>
      <c r="F325" s="577" t="s">
        <v>5003</v>
      </c>
      <c r="G325" s="573">
        <v>10000</v>
      </c>
      <c r="H325" s="421">
        <v>250</v>
      </c>
      <c r="I325" s="421">
        <v>312.5</v>
      </c>
      <c r="J325" s="421">
        <v>371.99</v>
      </c>
      <c r="K325" s="422">
        <v>0.2</v>
      </c>
    </row>
    <row r="326" spans="1:11">
      <c r="A326" s="573" t="s">
        <v>4980</v>
      </c>
      <c r="B326" s="573" t="s">
        <v>5092</v>
      </c>
      <c r="C326" s="574" t="s">
        <v>2014</v>
      </c>
      <c r="D326" s="575" t="s">
        <v>1208</v>
      </c>
      <c r="E326" s="576">
        <v>600</v>
      </c>
      <c r="F326" s="577" t="s">
        <v>5004</v>
      </c>
      <c r="G326" s="573">
        <v>10000</v>
      </c>
      <c r="H326" s="421">
        <v>250</v>
      </c>
      <c r="I326" s="421">
        <v>312.5</v>
      </c>
      <c r="J326" s="421">
        <v>371.99</v>
      </c>
      <c r="K326" s="422">
        <v>0.2</v>
      </c>
    </row>
    <row r="327" spans="1:11">
      <c r="A327" s="573" t="s">
        <v>4980</v>
      </c>
      <c r="B327" s="573" t="s">
        <v>5092</v>
      </c>
      <c r="C327" s="574" t="s">
        <v>2014</v>
      </c>
      <c r="D327" s="575" t="s">
        <v>1209</v>
      </c>
      <c r="E327" s="576">
        <v>900</v>
      </c>
      <c r="F327" s="577" t="s">
        <v>5003</v>
      </c>
      <c r="G327" s="573">
        <v>10000</v>
      </c>
      <c r="H327" s="421">
        <v>336</v>
      </c>
      <c r="I327" s="421">
        <v>420</v>
      </c>
      <c r="J327" s="421">
        <v>499.99</v>
      </c>
      <c r="K327" s="422">
        <v>0.2</v>
      </c>
    </row>
    <row r="328" spans="1:11">
      <c r="A328" s="573" t="s">
        <v>4980</v>
      </c>
      <c r="B328" s="573" t="s">
        <v>5092</v>
      </c>
      <c r="C328" s="574" t="s">
        <v>2014</v>
      </c>
      <c r="D328" s="575" t="s">
        <v>1210</v>
      </c>
      <c r="E328" s="576">
        <v>900</v>
      </c>
      <c r="F328" s="577" t="s">
        <v>5004</v>
      </c>
      <c r="G328" s="573">
        <v>10000</v>
      </c>
      <c r="H328" s="421">
        <v>336</v>
      </c>
      <c r="I328" s="421">
        <v>420</v>
      </c>
      <c r="J328" s="421">
        <v>499.99</v>
      </c>
      <c r="K328" s="422">
        <v>0.2</v>
      </c>
    </row>
    <row r="329" spans="1:11">
      <c r="A329" s="573" t="s">
        <v>4980</v>
      </c>
      <c r="B329" s="573" t="s">
        <v>5092</v>
      </c>
      <c r="C329" s="574" t="s">
        <v>2014</v>
      </c>
      <c r="D329" s="575" t="s">
        <v>1211</v>
      </c>
      <c r="E329" s="576">
        <v>147</v>
      </c>
      <c r="F329" s="577" t="s">
        <v>5004</v>
      </c>
      <c r="G329" s="573">
        <v>10000</v>
      </c>
      <c r="H329" s="421">
        <v>179</v>
      </c>
      <c r="I329" s="421">
        <v>223.75</v>
      </c>
      <c r="J329" s="421">
        <v>266.99</v>
      </c>
      <c r="K329" s="422">
        <v>0.2</v>
      </c>
    </row>
    <row r="330" spans="1:11">
      <c r="A330" s="573" t="s">
        <v>4980</v>
      </c>
      <c r="B330" s="573" t="s">
        <v>5092</v>
      </c>
      <c r="C330" s="574" t="s">
        <v>2014</v>
      </c>
      <c r="D330" s="575" t="s">
        <v>1212</v>
      </c>
      <c r="E330" s="576">
        <v>300</v>
      </c>
      <c r="F330" s="577" t="s">
        <v>5004</v>
      </c>
      <c r="G330" s="573">
        <v>10000</v>
      </c>
      <c r="H330" s="421">
        <v>255</v>
      </c>
      <c r="I330" s="421">
        <v>318.75</v>
      </c>
      <c r="J330" s="421">
        <v>379.99</v>
      </c>
      <c r="K330" s="422">
        <v>0.2</v>
      </c>
    </row>
    <row r="331" spans="1:11">
      <c r="A331" s="573" t="s">
        <v>4980</v>
      </c>
      <c r="B331" s="573" t="s">
        <v>5092</v>
      </c>
      <c r="C331" s="574" t="s">
        <v>2014</v>
      </c>
      <c r="D331" s="575" t="s">
        <v>1213</v>
      </c>
      <c r="E331" s="576">
        <v>1200</v>
      </c>
      <c r="F331" s="577" t="s">
        <v>5004</v>
      </c>
      <c r="G331" s="573">
        <v>10000</v>
      </c>
      <c r="H331" s="421">
        <v>397</v>
      </c>
      <c r="I331" s="421">
        <v>496.25</v>
      </c>
      <c r="J331" s="421">
        <v>590.99</v>
      </c>
      <c r="K331" s="422">
        <v>0.2</v>
      </c>
    </row>
    <row r="332" spans="1:11">
      <c r="A332" s="573" t="s">
        <v>4980</v>
      </c>
      <c r="B332" s="573" t="s">
        <v>5092</v>
      </c>
      <c r="C332" s="574" t="s">
        <v>2014</v>
      </c>
      <c r="D332" s="575" t="s">
        <v>1214</v>
      </c>
      <c r="E332" s="576">
        <v>1200</v>
      </c>
      <c r="F332" s="577" t="s">
        <v>5004</v>
      </c>
      <c r="G332" s="573">
        <v>10000</v>
      </c>
      <c r="H332" s="421">
        <v>397</v>
      </c>
      <c r="I332" s="421">
        <v>496.25</v>
      </c>
      <c r="J332" s="421">
        <v>590.99</v>
      </c>
      <c r="K332" s="422">
        <v>0.2</v>
      </c>
    </row>
    <row r="333" spans="1:11">
      <c r="A333" s="573" t="s">
        <v>4980</v>
      </c>
      <c r="B333" s="573" t="s">
        <v>5092</v>
      </c>
      <c r="C333" s="574" t="s">
        <v>2014</v>
      </c>
      <c r="D333" s="575" t="s">
        <v>1215</v>
      </c>
      <c r="E333" s="576">
        <v>300</v>
      </c>
      <c r="F333" s="577" t="s">
        <v>5004</v>
      </c>
      <c r="G333" s="573">
        <v>10000</v>
      </c>
      <c r="H333" s="421">
        <v>139</v>
      </c>
      <c r="I333" s="421">
        <v>173.75</v>
      </c>
      <c r="J333" s="421">
        <v>206.99</v>
      </c>
      <c r="K333" s="422">
        <v>0.2</v>
      </c>
    </row>
    <row r="334" spans="1:11">
      <c r="A334" s="573" t="s">
        <v>4980</v>
      </c>
      <c r="B334" s="573" t="s">
        <v>5092</v>
      </c>
      <c r="C334" s="574" t="s">
        <v>2014</v>
      </c>
      <c r="D334" s="575" t="s">
        <v>1216</v>
      </c>
      <c r="E334" s="576">
        <v>450</v>
      </c>
      <c r="F334" s="577" t="s">
        <v>5004</v>
      </c>
      <c r="G334" s="573">
        <v>10000</v>
      </c>
      <c r="H334" s="421">
        <v>179</v>
      </c>
      <c r="I334" s="421">
        <v>223.75</v>
      </c>
      <c r="J334" s="421">
        <v>266.99</v>
      </c>
      <c r="K334" s="422">
        <v>0.2</v>
      </c>
    </row>
    <row r="335" spans="1:11">
      <c r="A335" s="573" t="s">
        <v>4980</v>
      </c>
      <c r="B335" s="573" t="s">
        <v>5092</v>
      </c>
      <c r="C335" s="574" t="s">
        <v>2014</v>
      </c>
      <c r="D335" s="575" t="s">
        <v>1217</v>
      </c>
      <c r="E335" s="576">
        <v>600</v>
      </c>
      <c r="F335" s="577" t="s">
        <v>5004</v>
      </c>
      <c r="G335" s="573">
        <v>10000</v>
      </c>
      <c r="H335" s="421">
        <v>220</v>
      </c>
      <c r="I335" s="421">
        <v>275</v>
      </c>
      <c r="J335" s="421">
        <v>327.99</v>
      </c>
      <c r="K335" s="422">
        <v>0.2</v>
      </c>
    </row>
    <row r="336" spans="1:11">
      <c r="A336" s="573" t="s">
        <v>4980</v>
      </c>
      <c r="B336" s="573" t="s">
        <v>5092</v>
      </c>
      <c r="C336" s="574" t="s">
        <v>2014</v>
      </c>
      <c r="D336" s="575" t="s">
        <v>1218</v>
      </c>
      <c r="E336" s="576">
        <v>900</v>
      </c>
      <c r="F336" s="577" t="s">
        <v>5004</v>
      </c>
      <c r="G336" s="573">
        <v>10000</v>
      </c>
      <c r="H336" s="421">
        <v>311</v>
      </c>
      <c r="I336" s="421">
        <v>388.75</v>
      </c>
      <c r="J336" s="421">
        <v>462.99</v>
      </c>
      <c r="K336" s="422">
        <v>0.2</v>
      </c>
    </row>
    <row r="337" spans="1:11">
      <c r="A337" s="573" t="s">
        <v>4980</v>
      </c>
      <c r="B337" s="573" t="s">
        <v>5092</v>
      </c>
      <c r="C337" s="574" t="s">
        <v>2014</v>
      </c>
      <c r="D337" s="575" t="s">
        <v>1219</v>
      </c>
      <c r="E337" s="576">
        <v>900</v>
      </c>
      <c r="F337" s="577" t="s">
        <v>5004</v>
      </c>
      <c r="G337" s="573">
        <v>10000</v>
      </c>
      <c r="H337" s="421">
        <v>483</v>
      </c>
      <c r="I337" s="421">
        <v>603.75</v>
      </c>
      <c r="J337" s="421">
        <v>718.99</v>
      </c>
      <c r="K337" s="422">
        <v>0.2</v>
      </c>
    </row>
    <row r="338" spans="1:11">
      <c r="A338" s="573" t="s">
        <v>4980</v>
      </c>
      <c r="B338" s="573" t="s">
        <v>5092</v>
      </c>
      <c r="C338" s="574" t="s">
        <v>2014</v>
      </c>
      <c r="D338" s="575" t="s">
        <v>1220</v>
      </c>
      <c r="E338" s="576">
        <v>300</v>
      </c>
      <c r="F338" s="577" t="s">
        <v>5004</v>
      </c>
      <c r="G338" s="573">
        <v>10000</v>
      </c>
      <c r="H338" s="421">
        <v>139</v>
      </c>
      <c r="I338" s="421">
        <v>173.75</v>
      </c>
      <c r="J338" s="421">
        <v>206.99</v>
      </c>
      <c r="K338" s="422">
        <v>0.2</v>
      </c>
    </row>
    <row r="339" spans="1:11">
      <c r="A339" s="573" t="s">
        <v>4980</v>
      </c>
      <c r="B339" s="573" t="s">
        <v>5092</v>
      </c>
      <c r="C339" s="574" t="s">
        <v>2014</v>
      </c>
      <c r="D339" s="575" t="s">
        <v>1221</v>
      </c>
      <c r="E339" s="576">
        <v>450</v>
      </c>
      <c r="F339" s="577" t="s">
        <v>5004</v>
      </c>
      <c r="G339" s="573">
        <v>10000</v>
      </c>
      <c r="H339" s="421">
        <v>179</v>
      </c>
      <c r="I339" s="421">
        <v>223.75</v>
      </c>
      <c r="J339" s="421">
        <v>266.99</v>
      </c>
      <c r="K339" s="422">
        <v>0.2</v>
      </c>
    </row>
    <row r="340" spans="1:11">
      <c r="A340" s="573" t="s">
        <v>4980</v>
      </c>
      <c r="B340" s="573" t="s">
        <v>5092</v>
      </c>
      <c r="C340" s="574" t="s">
        <v>2014</v>
      </c>
      <c r="D340" s="575" t="s">
        <v>1222</v>
      </c>
      <c r="E340" s="576">
        <v>600</v>
      </c>
      <c r="F340" s="577" t="s">
        <v>5004</v>
      </c>
      <c r="G340" s="573">
        <v>10000</v>
      </c>
      <c r="H340" s="421">
        <v>220</v>
      </c>
      <c r="I340" s="421">
        <v>275</v>
      </c>
      <c r="J340" s="421">
        <v>327.99</v>
      </c>
      <c r="K340" s="422">
        <v>0.2</v>
      </c>
    </row>
    <row r="341" spans="1:11">
      <c r="A341" s="573" t="s">
        <v>4980</v>
      </c>
      <c r="B341" s="573" t="s">
        <v>5092</v>
      </c>
      <c r="C341" s="574" t="s">
        <v>2014</v>
      </c>
      <c r="D341" s="575" t="s">
        <v>1223</v>
      </c>
      <c r="E341" s="576">
        <v>900</v>
      </c>
      <c r="F341" s="577" t="s">
        <v>5004</v>
      </c>
      <c r="G341" s="573">
        <v>10000</v>
      </c>
      <c r="H341" s="421">
        <v>311</v>
      </c>
      <c r="I341" s="421">
        <v>388.75</v>
      </c>
      <c r="J341" s="421">
        <v>462.99</v>
      </c>
      <c r="K341" s="422">
        <v>0.2</v>
      </c>
    </row>
    <row r="342" spans="1:11">
      <c r="A342" s="573" t="s">
        <v>4980</v>
      </c>
      <c r="B342" s="573" t="s">
        <v>5093</v>
      </c>
      <c r="C342" s="574" t="s">
        <v>2014</v>
      </c>
      <c r="D342" s="575" t="s">
        <v>2835</v>
      </c>
      <c r="E342" s="576">
        <v>1200</v>
      </c>
      <c r="F342" s="577" t="s">
        <v>5004</v>
      </c>
      <c r="G342" s="573">
        <v>10000</v>
      </c>
      <c r="H342" s="421">
        <v>397</v>
      </c>
      <c r="I342" s="421">
        <v>496.25</v>
      </c>
      <c r="J342" s="421">
        <v>590.99</v>
      </c>
      <c r="K342" s="422">
        <v>0.2</v>
      </c>
    </row>
    <row r="343" spans="1:11">
      <c r="A343" s="573" t="s">
        <v>4980</v>
      </c>
      <c r="B343" s="573" t="s">
        <v>5093</v>
      </c>
      <c r="C343" s="574" t="s">
        <v>2014</v>
      </c>
      <c r="D343" s="575" t="s">
        <v>2836</v>
      </c>
      <c r="E343" s="576">
        <v>1200</v>
      </c>
      <c r="F343" s="577" t="s">
        <v>5004</v>
      </c>
      <c r="G343" s="573">
        <v>10000</v>
      </c>
      <c r="H343" s="421">
        <v>397</v>
      </c>
      <c r="I343" s="421">
        <v>496.25</v>
      </c>
      <c r="J343" s="421">
        <v>590.99</v>
      </c>
      <c r="K343" s="422">
        <v>0.2</v>
      </c>
    </row>
    <row r="344" spans="1:11">
      <c r="A344" s="573" t="s">
        <v>4980</v>
      </c>
      <c r="B344" s="573" t="s">
        <v>5093</v>
      </c>
      <c r="C344" s="574" t="s">
        <v>2014</v>
      </c>
      <c r="D344" s="575" t="s">
        <v>1224</v>
      </c>
      <c r="E344" s="576">
        <v>1200</v>
      </c>
      <c r="F344" s="577" t="s">
        <v>5004</v>
      </c>
      <c r="G344" s="573">
        <v>10000</v>
      </c>
      <c r="H344" s="421">
        <v>427</v>
      </c>
      <c r="I344" s="421">
        <v>533.75</v>
      </c>
      <c r="J344" s="421">
        <v>635.99</v>
      </c>
      <c r="K344" s="422">
        <v>0.2</v>
      </c>
    </row>
    <row r="345" spans="1:11">
      <c r="A345" s="573" t="s">
        <v>4980</v>
      </c>
      <c r="B345" s="573" t="s">
        <v>5093</v>
      </c>
      <c r="C345" s="574" t="s">
        <v>2014</v>
      </c>
      <c r="D345" s="575" t="s">
        <v>1225</v>
      </c>
      <c r="E345" s="576">
        <v>1200</v>
      </c>
      <c r="F345" s="577" t="s">
        <v>5004</v>
      </c>
      <c r="G345" s="573">
        <v>10000</v>
      </c>
      <c r="H345" s="421">
        <v>427</v>
      </c>
      <c r="I345" s="421">
        <v>533.75</v>
      </c>
      <c r="J345" s="421">
        <v>635.99</v>
      </c>
      <c r="K345" s="422">
        <v>0.2</v>
      </c>
    </row>
    <row r="346" spans="1:11">
      <c r="A346" s="573" t="s">
        <v>4980</v>
      </c>
      <c r="B346" s="573" t="s">
        <v>5093</v>
      </c>
      <c r="C346" s="574" t="s">
        <v>2014</v>
      </c>
      <c r="D346" s="575" t="s">
        <v>5094</v>
      </c>
      <c r="E346" s="576">
        <v>1200</v>
      </c>
      <c r="F346" s="577" t="s">
        <v>5004</v>
      </c>
      <c r="G346" s="573">
        <v>10000</v>
      </c>
      <c r="H346" s="421">
        <v>427</v>
      </c>
      <c r="I346" s="421">
        <v>533.75</v>
      </c>
      <c r="J346" s="421">
        <v>635.99</v>
      </c>
      <c r="K346" s="422">
        <v>0.2</v>
      </c>
    </row>
    <row r="347" spans="1:11">
      <c r="A347" s="573" t="s">
        <v>4980</v>
      </c>
      <c r="B347" s="573" t="s">
        <v>5093</v>
      </c>
      <c r="C347" s="574" t="s">
        <v>2014</v>
      </c>
      <c r="D347" s="575" t="s">
        <v>5095</v>
      </c>
      <c r="E347" s="576">
        <v>1200</v>
      </c>
      <c r="F347" s="577" t="s">
        <v>5004</v>
      </c>
      <c r="G347" s="573">
        <v>10000</v>
      </c>
      <c r="H347" s="421">
        <v>427</v>
      </c>
      <c r="I347" s="421">
        <v>533.75</v>
      </c>
      <c r="J347" s="421">
        <v>635.99</v>
      </c>
      <c r="K347" s="422">
        <v>0.2</v>
      </c>
    </row>
    <row r="348" spans="1:11">
      <c r="A348" s="573" t="s">
        <v>4980</v>
      </c>
      <c r="B348" s="573" t="s">
        <v>5093</v>
      </c>
      <c r="C348" s="574" t="s">
        <v>2014</v>
      </c>
      <c r="D348" s="575" t="s">
        <v>1226</v>
      </c>
      <c r="E348" s="576">
        <v>1800</v>
      </c>
      <c r="F348" s="577" t="s">
        <v>5004</v>
      </c>
      <c r="G348" s="573">
        <v>10000</v>
      </c>
      <c r="H348" s="421">
        <v>644</v>
      </c>
      <c r="I348" s="421">
        <v>805</v>
      </c>
      <c r="J348" s="421">
        <v>957.99</v>
      </c>
      <c r="K348" s="422">
        <v>0.2</v>
      </c>
    </row>
    <row r="349" spans="1:11">
      <c r="A349" s="573" t="s">
        <v>4980</v>
      </c>
      <c r="B349" s="573" t="s">
        <v>5093</v>
      </c>
      <c r="C349" s="574" t="s">
        <v>2014</v>
      </c>
      <c r="D349" s="575" t="s">
        <v>1227</v>
      </c>
      <c r="E349" s="576">
        <v>1800</v>
      </c>
      <c r="F349" s="577" t="s">
        <v>5004</v>
      </c>
      <c r="G349" s="573">
        <v>10000</v>
      </c>
      <c r="H349" s="421">
        <v>659</v>
      </c>
      <c r="I349" s="421">
        <v>823.75</v>
      </c>
      <c r="J349" s="421">
        <v>980.99</v>
      </c>
      <c r="K349" s="422">
        <v>0.2</v>
      </c>
    </row>
    <row r="350" spans="1:11">
      <c r="A350" s="573" t="s">
        <v>4980</v>
      </c>
      <c r="B350" s="573" t="s">
        <v>5093</v>
      </c>
      <c r="C350" s="574" t="s">
        <v>2014</v>
      </c>
      <c r="D350" s="575" t="s">
        <v>5096</v>
      </c>
      <c r="E350" s="576">
        <v>1800</v>
      </c>
      <c r="F350" s="577" t="s">
        <v>5004</v>
      </c>
      <c r="G350" s="573">
        <v>10000</v>
      </c>
      <c r="H350" s="421">
        <v>644</v>
      </c>
      <c r="I350" s="421">
        <v>805</v>
      </c>
      <c r="J350" s="421">
        <v>957.99</v>
      </c>
      <c r="K350" s="422">
        <v>0.2</v>
      </c>
    </row>
    <row r="351" spans="1:11">
      <c r="A351" s="573" t="s">
        <v>4980</v>
      </c>
      <c r="B351" s="573" t="s">
        <v>5093</v>
      </c>
      <c r="C351" s="574" t="s">
        <v>2014</v>
      </c>
      <c r="D351" s="575" t="s">
        <v>5097</v>
      </c>
      <c r="E351" s="576">
        <v>1800</v>
      </c>
      <c r="F351" s="577" t="s">
        <v>5004</v>
      </c>
      <c r="G351" s="573">
        <v>10000</v>
      </c>
      <c r="H351" s="421">
        <v>644</v>
      </c>
      <c r="I351" s="421">
        <v>805</v>
      </c>
      <c r="J351" s="421">
        <v>957.99</v>
      </c>
      <c r="K351" s="422">
        <v>0.2</v>
      </c>
    </row>
    <row r="352" spans="1:11">
      <c r="A352" s="573" t="s">
        <v>4980</v>
      </c>
      <c r="B352" s="573" t="s">
        <v>5093</v>
      </c>
      <c r="C352" s="574" t="s">
        <v>2014</v>
      </c>
      <c r="D352" s="575" t="s">
        <v>1228</v>
      </c>
      <c r="E352" s="576">
        <v>1800</v>
      </c>
      <c r="F352" s="577" t="s">
        <v>5004</v>
      </c>
      <c r="G352" s="573">
        <v>10000</v>
      </c>
      <c r="H352" s="421">
        <v>644</v>
      </c>
      <c r="I352" s="421">
        <v>805</v>
      </c>
      <c r="J352" s="421">
        <v>957.99</v>
      </c>
      <c r="K352" s="422">
        <v>0.2</v>
      </c>
    </row>
    <row r="353" spans="1:11">
      <c r="A353" s="573" t="s">
        <v>4980</v>
      </c>
      <c r="B353" s="573" t="s">
        <v>5093</v>
      </c>
      <c r="C353" s="574" t="s">
        <v>2014</v>
      </c>
      <c r="D353" s="575" t="s">
        <v>1229</v>
      </c>
      <c r="E353" s="576">
        <v>1800</v>
      </c>
      <c r="F353" s="577" t="s">
        <v>5004</v>
      </c>
      <c r="G353" s="573">
        <v>10000</v>
      </c>
      <c r="H353" s="421">
        <v>659</v>
      </c>
      <c r="I353" s="421">
        <v>823.75</v>
      </c>
      <c r="J353" s="421">
        <v>980.99</v>
      </c>
      <c r="K353" s="422">
        <v>0.2</v>
      </c>
    </row>
    <row r="354" spans="1:11">
      <c r="A354" s="573" t="s">
        <v>4980</v>
      </c>
      <c r="B354" s="573" t="s">
        <v>5093</v>
      </c>
      <c r="C354" s="574" t="s">
        <v>2014</v>
      </c>
      <c r="D354" s="575" t="s">
        <v>1230</v>
      </c>
      <c r="E354" s="576">
        <v>600</v>
      </c>
      <c r="F354" s="577" t="s">
        <v>5004</v>
      </c>
      <c r="G354" s="573">
        <v>10000</v>
      </c>
      <c r="H354" s="421">
        <v>250</v>
      </c>
      <c r="I354" s="421">
        <v>312.5</v>
      </c>
      <c r="J354" s="421">
        <v>371.99</v>
      </c>
      <c r="K354" s="422">
        <v>0.2</v>
      </c>
    </row>
    <row r="355" spans="1:11">
      <c r="A355" s="573" t="s">
        <v>4980</v>
      </c>
      <c r="B355" s="573" t="s">
        <v>5093</v>
      </c>
      <c r="C355" s="574" t="s">
        <v>2014</v>
      </c>
      <c r="D355" s="575" t="s">
        <v>5098</v>
      </c>
      <c r="E355" s="576">
        <v>600</v>
      </c>
      <c r="F355" s="577" t="s">
        <v>5004</v>
      </c>
      <c r="G355" s="573">
        <v>10000</v>
      </c>
      <c r="H355" s="421">
        <v>250</v>
      </c>
      <c r="I355" s="421">
        <v>312.5</v>
      </c>
      <c r="J355" s="421">
        <v>371.99</v>
      </c>
      <c r="K355" s="422">
        <v>0.2</v>
      </c>
    </row>
    <row r="356" spans="1:11">
      <c r="A356" s="573" t="s">
        <v>4980</v>
      </c>
      <c r="B356" s="573" t="s">
        <v>5093</v>
      </c>
      <c r="C356" s="574" t="s">
        <v>2014</v>
      </c>
      <c r="D356" s="575" t="s">
        <v>5099</v>
      </c>
      <c r="E356" s="576">
        <v>600</v>
      </c>
      <c r="F356" s="577" t="s">
        <v>5004</v>
      </c>
      <c r="G356" s="573">
        <v>10000</v>
      </c>
      <c r="H356" s="421">
        <v>250</v>
      </c>
      <c r="I356" s="421">
        <v>312.5</v>
      </c>
      <c r="J356" s="421">
        <v>371.99</v>
      </c>
      <c r="K356" s="422">
        <v>0.2</v>
      </c>
    </row>
    <row r="357" spans="1:11">
      <c r="A357" s="573" t="s">
        <v>4980</v>
      </c>
      <c r="B357" s="573" t="s">
        <v>5093</v>
      </c>
      <c r="C357" s="574" t="s">
        <v>2014</v>
      </c>
      <c r="D357" s="575" t="s">
        <v>1231</v>
      </c>
      <c r="E357" s="576">
        <v>600</v>
      </c>
      <c r="F357" s="577" t="s">
        <v>5004</v>
      </c>
      <c r="G357" s="573">
        <v>10000</v>
      </c>
      <c r="H357" s="421">
        <v>250</v>
      </c>
      <c r="I357" s="421">
        <v>312.5</v>
      </c>
      <c r="J357" s="421">
        <v>371.99</v>
      </c>
      <c r="K357" s="422">
        <v>0.2</v>
      </c>
    </row>
    <row r="358" spans="1:11">
      <c r="A358" s="573" t="s">
        <v>4980</v>
      </c>
      <c r="B358" s="573" t="s">
        <v>5093</v>
      </c>
      <c r="C358" s="574" t="s">
        <v>2014</v>
      </c>
      <c r="D358" s="575" t="s">
        <v>1232</v>
      </c>
      <c r="E358" s="576">
        <v>900</v>
      </c>
      <c r="F358" s="577" t="s">
        <v>5004</v>
      </c>
      <c r="G358" s="573">
        <v>10000</v>
      </c>
      <c r="H358" s="421">
        <v>382</v>
      </c>
      <c r="I358" s="421">
        <v>477.5</v>
      </c>
      <c r="J358" s="421">
        <v>568.99</v>
      </c>
      <c r="K358" s="422">
        <v>0.2</v>
      </c>
    </row>
    <row r="359" spans="1:11">
      <c r="A359" s="573" t="s">
        <v>4980</v>
      </c>
      <c r="B359" s="573" t="s">
        <v>5093</v>
      </c>
      <c r="C359" s="574" t="s">
        <v>2014</v>
      </c>
      <c r="D359" s="575" t="s">
        <v>5100</v>
      </c>
      <c r="E359" s="576">
        <v>900</v>
      </c>
      <c r="F359" s="577" t="s">
        <v>5004</v>
      </c>
      <c r="G359" s="573">
        <v>10000</v>
      </c>
      <c r="H359" s="421">
        <v>331</v>
      </c>
      <c r="I359" s="421">
        <v>413.75</v>
      </c>
      <c r="J359" s="421">
        <v>492.99</v>
      </c>
      <c r="K359" s="422">
        <v>0.2</v>
      </c>
    </row>
    <row r="360" spans="1:11">
      <c r="A360" s="573" t="s">
        <v>4980</v>
      </c>
      <c r="B360" s="573" t="s">
        <v>5093</v>
      </c>
      <c r="C360" s="574" t="s">
        <v>2014</v>
      </c>
      <c r="D360" s="575" t="s">
        <v>5101</v>
      </c>
      <c r="E360" s="576">
        <v>900</v>
      </c>
      <c r="F360" s="577" t="s">
        <v>5004</v>
      </c>
      <c r="G360" s="573">
        <v>10000</v>
      </c>
      <c r="H360" s="421">
        <v>331</v>
      </c>
      <c r="I360" s="421">
        <v>413.75</v>
      </c>
      <c r="J360" s="421">
        <v>492.99</v>
      </c>
      <c r="K360" s="422">
        <v>0.2</v>
      </c>
    </row>
    <row r="361" spans="1:11">
      <c r="A361" s="573" t="s">
        <v>4980</v>
      </c>
      <c r="B361" s="573" t="s">
        <v>5093</v>
      </c>
      <c r="C361" s="574" t="s">
        <v>2014</v>
      </c>
      <c r="D361" s="575" t="s">
        <v>1233</v>
      </c>
      <c r="E361" s="576">
        <v>900</v>
      </c>
      <c r="F361" s="577" t="s">
        <v>5004</v>
      </c>
      <c r="G361" s="573">
        <v>10000</v>
      </c>
      <c r="H361" s="421">
        <v>382</v>
      </c>
      <c r="I361" s="421">
        <v>477.5</v>
      </c>
      <c r="J361" s="421">
        <v>568.99</v>
      </c>
      <c r="K361" s="422">
        <v>0.2</v>
      </c>
    </row>
    <row r="362" spans="1:11">
      <c r="A362" s="573" t="s">
        <v>4980</v>
      </c>
      <c r="B362" s="573" t="s">
        <v>5083</v>
      </c>
      <c r="C362" s="574" t="s">
        <v>2017</v>
      </c>
      <c r="D362" s="575">
        <v>100599956</v>
      </c>
      <c r="E362" s="576" t="s">
        <v>2027</v>
      </c>
      <c r="F362" s="577" t="s">
        <v>2027</v>
      </c>
      <c r="G362" s="573" t="s">
        <v>2027</v>
      </c>
      <c r="H362" s="421">
        <v>31</v>
      </c>
      <c r="I362" s="421">
        <v>38.75</v>
      </c>
      <c r="J362" s="421">
        <v>46.99</v>
      </c>
      <c r="K362" s="422">
        <v>0.2</v>
      </c>
    </row>
    <row r="363" spans="1:11">
      <c r="A363" s="573" t="s">
        <v>4980</v>
      </c>
      <c r="B363" s="573" t="s">
        <v>5102</v>
      </c>
      <c r="C363" s="574" t="s">
        <v>2017</v>
      </c>
      <c r="D363" s="575" t="s">
        <v>2028</v>
      </c>
      <c r="E363" s="576">
        <v>0</v>
      </c>
      <c r="F363" s="577" t="s">
        <v>2826</v>
      </c>
      <c r="G363" s="573" t="s">
        <v>2027</v>
      </c>
      <c r="H363" s="421">
        <v>15</v>
      </c>
      <c r="I363" s="421">
        <v>18.75</v>
      </c>
      <c r="J363" s="421">
        <v>22.99</v>
      </c>
      <c r="K363" s="422">
        <v>0.2</v>
      </c>
    </row>
    <row r="364" spans="1:11">
      <c r="A364" s="573" t="s">
        <v>4980</v>
      </c>
      <c r="B364" s="573" t="s">
        <v>5103</v>
      </c>
      <c r="C364" s="574" t="s">
        <v>2017</v>
      </c>
      <c r="D364" s="575" t="s">
        <v>2029</v>
      </c>
      <c r="E364" s="576">
        <v>0</v>
      </c>
      <c r="F364" s="577" t="s">
        <v>5104</v>
      </c>
      <c r="G364" s="573" t="s">
        <v>2027</v>
      </c>
      <c r="H364" s="421">
        <v>15</v>
      </c>
      <c r="I364" s="421">
        <v>18.75</v>
      </c>
      <c r="J364" s="421">
        <v>22.99</v>
      </c>
      <c r="K364" s="422">
        <v>0.2</v>
      </c>
    </row>
    <row r="365" spans="1:11">
      <c r="A365" s="573" t="s">
        <v>4980</v>
      </c>
      <c r="B365" s="573" t="s">
        <v>5103</v>
      </c>
      <c r="C365" s="574" t="s">
        <v>2017</v>
      </c>
      <c r="D365" s="575" t="s">
        <v>2030</v>
      </c>
      <c r="E365" s="576">
        <v>0</v>
      </c>
      <c r="F365" s="577" t="s">
        <v>5105</v>
      </c>
      <c r="G365" s="573" t="s">
        <v>2027</v>
      </c>
      <c r="H365" s="421">
        <v>28</v>
      </c>
      <c r="I365" s="421">
        <v>35</v>
      </c>
      <c r="J365" s="421">
        <v>41.99</v>
      </c>
      <c r="K365" s="422">
        <v>0.2</v>
      </c>
    </row>
    <row r="366" spans="1:11">
      <c r="A366" s="573" t="s">
        <v>4980</v>
      </c>
      <c r="B366" s="573" t="s">
        <v>5103</v>
      </c>
      <c r="C366" s="574" t="s">
        <v>2017</v>
      </c>
      <c r="D366" s="575" t="s">
        <v>2031</v>
      </c>
      <c r="E366" s="576">
        <v>0</v>
      </c>
      <c r="F366" s="577" t="s">
        <v>5106</v>
      </c>
      <c r="G366" s="573" t="s">
        <v>2027</v>
      </c>
      <c r="H366" s="421">
        <v>15</v>
      </c>
      <c r="I366" s="421">
        <v>18.75</v>
      </c>
      <c r="J366" s="421">
        <v>22.99</v>
      </c>
      <c r="K366" s="422">
        <v>0.2</v>
      </c>
    </row>
    <row r="367" spans="1:11">
      <c r="A367" s="573" t="s">
        <v>4980</v>
      </c>
      <c r="B367" s="573" t="s">
        <v>5103</v>
      </c>
      <c r="C367" s="574" t="s">
        <v>2017</v>
      </c>
      <c r="D367" s="575" t="s">
        <v>2032</v>
      </c>
      <c r="E367" s="576">
        <v>0</v>
      </c>
      <c r="F367" s="577" t="s">
        <v>5106</v>
      </c>
      <c r="G367" s="573" t="s">
        <v>2027</v>
      </c>
      <c r="H367" s="421">
        <v>11</v>
      </c>
      <c r="I367" s="421">
        <v>13.75</v>
      </c>
      <c r="J367" s="421">
        <v>16.989999999999998</v>
      </c>
      <c r="K367" s="422">
        <v>0.2</v>
      </c>
    </row>
    <row r="368" spans="1:11">
      <c r="A368" s="573" t="s">
        <v>4980</v>
      </c>
      <c r="B368" s="573" t="s">
        <v>5103</v>
      </c>
      <c r="C368" s="574" t="s">
        <v>2017</v>
      </c>
      <c r="D368" s="575" t="s">
        <v>2033</v>
      </c>
      <c r="E368" s="576">
        <v>0</v>
      </c>
      <c r="F368" s="577" t="s">
        <v>5105</v>
      </c>
      <c r="G368" s="573" t="s">
        <v>2027</v>
      </c>
      <c r="H368" s="421">
        <v>13</v>
      </c>
      <c r="I368" s="421">
        <v>16.25</v>
      </c>
      <c r="J368" s="421">
        <v>19.989999999999998</v>
      </c>
      <c r="K368" s="422">
        <v>0.2</v>
      </c>
    </row>
    <row r="369" spans="1:11">
      <c r="A369" s="573" t="s">
        <v>4980</v>
      </c>
      <c r="B369" s="573" t="s">
        <v>5107</v>
      </c>
      <c r="C369" s="574" t="s">
        <v>2013</v>
      </c>
      <c r="D369" s="575" t="s">
        <v>1234</v>
      </c>
      <c r="E369" s="576">
        <v>320</v>
      </c>
      <c r="F369" s="577" t="s">
        <v>4997</v>
      </c>
      <c r="G369" s="573">
        <v>0</v>
      </c>
      <c r="H369" s="421">
        <v>71</v>
      </c>
      <c r="I369" s="421">
        <v>88.75</v>
      </c>
      <c r="J369" s="421">
        <v>105.99</v>
      </c>
      <c r="K369" s="422">
        <v>0.2</v>
      </c>
    </row>
    <row r="370" spans="1:11">
      <c r="A370" s="573" t="s">
        <v>4980</v>
      </c>
      <c r="B370" s="573" t="s">
        <v>5108</v>
      </c>
      <c r="C370" s="574" t="s">
        <v>2014</v>
      </c>
      <c r="D370" s="575" t="s">
        <v>1235</v>
      </c>
      <c r="E370" s="576">
        <v>100</v>
      </c>
      <c r="F370" s="577" t="s">
        <v>5004</v>
      </c>
      <c r="G370" s="573">
        <v>0</v>
      </c>
      <c r="H370" s="421">
        <v>558</v>
      </c>
      <c r="I370" s="421">
        <v>697.5</v>
      </c>
      <c r="J370" s="421">
        <v>830.99</v>
      </c>
      <c r="K370" s="422">
        <v>0.2</v>
      </c>
    </row>
    <row r="371" spans="1:11">
      <c r="A371" s="573" t="s">
        <v>4980</v>
      </c>
      <c r="B371" s="573" t="s">
        <v>5108</v>
      </c>
      <c r="C371" s="574" t="s">
        <v>2014</v>
      </c>
      <c r="D371" s="575" t="s">
        <v>1236</v>
      </c>
      <c r="E371" s="576">
        <v>100</v>
      </c>
      <c r="F371" s="577" t="s">
        <v>3052</v>
      </c>
      <c r="G371" s="573">
        <v>0</v>
      </c>
      <c r="H371" s="421">
        <v>558</v>
      </c>
      <c r="I371" s="421">
        <v>697.5</v>
      </c>
      <c r="J371" s="421">
        <v>830.99</v>
      </c>
      <c r="K371" s="422">
        <v>0.2</v>
      </c>
    </row>
    <row r="372" spans="1:11">
      <c r="A372" s="573" t="s">
        <v>4980</v>
      </c>
      <c r="B372" s="573" t="s">
        <v>5108</v>
      </c>
      <c r="C372" s="574" t="s">
        <v>2014</v>
      </c>
      <c r="D372" s="575" t="s">
        <v>1237</v>
      </c>
      <c r="E372" s="576">
        <v>200</v>
      </c>
      <c r="F372" s="577" t="s">
        <v>5004</v>
      </c>
      <c r="G372" s="573">
        <v>0</v>
      </c>
      <c r="H372" s="421">
        <v>1114</v>
      </c>
      <c r="I372" s="421">
        <v>1392.5</v>
      </c>
      <c r="J372" s="421">
        <v>1657.99</v>
      </c>
      <c r="K372" s="422">
        <v>0.2</v>
      </c>
    </row>
    <row r="373" spans="1:11">
      <c r="A373" s="573" t="s">
        <v>4980</v>
      </c>
      <c r="B373" s="573" t="s">
        <v>5108</v>
      </c>
      <c r="C373" s="574" t="s">
        <v>2014</v>
      </c>
      <c r="D373" s="575" t="s">
        <v>1238</v>
      </c>
      <c r="E373" s="576">
        <v>200</v>
      </c>
      <c r="F373" s="577" t="s">
        <v>3052</v>
      </c>
      <c r="G373" s="573">
        <v>0</v>
      </c>
      <c r="H373" s="421">
        <v>1114</v>
      </c>
      <c r="I373" s="421">
        <v>1392.5</v>
      </c>
      <c r="J373" s="421">
        <v>1657.99</v>
      </c>
      <c r="K373" s="422">
        <v>0.2</v>
      </c>
    </row>
    <row r="374" spans="1:11">
      <c r="A374" s="573" t="s">
        <v>4980</v>
      </c>
      <c r="B374" s="573" t="s">
        <v>5108</v>
      </c>
      <c r="C374" s="574" t="s">
        <v>2014</v>
      </c>
      <c r="D374" s="575" t="s">
        <v>1239</v>
      </c>
      <c r="E374" s="576">
        <v>400</v>
      </c>
      <c r="F374" s="577" t="s">
        <v>5004</v>
      </c>
      <c r="G374" s="573">
        <v>0</v>
      </c>
      <c r="H374" s="421">
        <v>2225</v>
      </c>
      <c r="I374" s="421">
        <v>2781.25</v>
      </c>
      <c r="J374" s="421">
        <v>3309.99</v>
      </c>
      <c r="K374" s="422">
        <v>0.2</v>
      </c>
    </row>
    <row r="375" spans="1:11">
      <c r="A375" s="573" t="s">
        <v>4980</v>
      </c>
      <c r="B375" s="573" t="s">
        <v>5108</v>
      </c>
      <c r="C375" s="574" t="s">
        <v>2014</v>
      </c>
      <c r="D375" s="575" t="s">
        <v>1240</v>
      </c>
      <c r="E375" s="576">
        <v>400</v>
      </c>
      <c r="F375" s="577" t="s">
        <v>3052</v>
      </c>
      <c r="G375" s="573">
        <v>0</v>
      </c>
      <c r="H375" s="421">
        <v>2225</v>
      </c>
      <c r="I375" s="421">
        <v>2781.25</v>
      </c>
      <c r="J375" s="421">
        <v>3309.99</v>
      </c>
      <c r="K375" s="422">
        <v>0.2</v>
      </c>
    </row>
    <row r="376" spans="1:11">
      <c r="A376" s="573" t="s">
        <v>4980</v>
      </c>
      <c r="B376" s="573" t="s">
        <v>5108</v>
      </c>
      <c r="C376" s="574" t="s">
        <v>2014</v>
      </c>
      <c r="D376" s="575" t="s">
        <v>1241</v>
      </c>
      <c r="E376" s="576">
        <v>800</v>
      </c>
      <c r="F376" s="577" t="s">
        <v>5004</v>
      </c>
      <c r="G376" s="573">
        <v>0</v>
      </c>
      <c r="H376" s="421">
        <v>4447</v>
      </c>
      <c r="I376" s="421">
        <v>5558.75</v>
      </c>
      <c r="J376" s="421">
        <v>6614.99</v>
      </c>
      <c r="K376" s="422">
        <v>0.2</v>
      </c>
    </row>
    <row r="377" spans="1:11">
      <c r="A377" s="573" t="s">
        <v>4980</v>
      </c>
      <c r="B377" s="573" t="s">
        <v>5108</v>
      </c>
      <c r="C377" s="574" t="s">
        <v>2014</v>
      </c>
      <c r="D377" s="575" t="s">
        <v>1242</v>
      </c>
      <c r="E377" s="576">
        <v>800</v>
      </c>
      <c r="F377" s="577" t="s">
        <v>5004</v>
      </c>
      <c r="G377" s="573">
        <v>0</v>
      </c>
      <c r="H377" s="421">
        <v>4447</v>
      </c>
      <c r="I377" s="421">
        <v>5558.75</v>
      </c>
      <c r="J377" s="421">
        <v>6614.99</v>
      </c>
      <c r="K377" s="422">
        <v>0.2</v>
      </c>
    </row>
    <row r="378" spans="1:11">
      <c r="A378" s="573" t="s">
        <v>4980</v>
      </c>
      <c r="B378" s="573" t="s">
        <v>5109</v>
      </c>
      <c r="C378" s="574" t="s">
        <v>2839</v>
      </c>
      <c r="D378" s="575" t="s">
        <v>5110</v>
      </c>
      <c r="E378" s="576">
        <v>1000</v>
      </c>
      <c r="F378" s="577" t="s">
        <v>5004</v>
      </c>
      <c r="G378" s="573">
        <v>0</v>
      </c>
      <c r="H378" s="421">
        <v>1660</v>
      </c>
      <c r="I378" s="421">
        <v>2075</v>
      </c>
      <c r="J378" s="421">
        <v>2469.9899999999998</v>
      </c>
      <c r="K378" s="422">
        <v>0.2</v>
      </c>
    </row>
    <row r="379" spans="1:11">
      <c r="A379" s="573" t="s">
        <v>4980</v>
      </c>
      <c r="B379" s="573" t="s">
        <v>5109</v>
      </c>
      <c r="C379" s="574" t="s">
        <v>2839</v>
      </c>
      <c r="D379" s="575" t="s">
        <v>5111</v>
      </c>
      <c r="E379" s="576">
        <v>1000</v>
      </c>
      <c r="F379" s="577" t="s">
        <v>5004</v>
      </c>
      <c r="G379" s="573">
        <v>0</v>
      </c>
      <c r="H379" s="421">
        <v>1660</v>
      </c>
      <c r="I379" s="421">
        <v>2075</v>
      </c>
      <c r="J379" s="421">
        <v>2469.9899999999998</v>
      </c>
      <c r="K379" s="422">
        <v>0.2</v>
      </c>
    </row>
    <row r="380" spans="1:11">
      <c r="A380" s="573" t="s">
        <v>4980</v>
      </c>
      <c r="B380" s="573" t="s">
        <v>5109</v>
      </c>
      <c r="C380" s="574" t="s">
        <v>2839</v>
      </c>
      <c r="D380" s="575" t="s">
        <v>5112</v>
      </c>
      <c r="E380" s="576">
        <v>1600</v>
      </c>
      <c r="F380" s="577" t="s">
        <v>5004</v>
      </c>
      <c r="G380" s="573">
        <v>0</v>
      </c>
      <c r="H380" s="421">
        <v>2345</v>
      </c>
      <c r="I380" s="421">
        <v>2931.25</v>
      </c>
      <c r="J380" s="421">
        <v>3488.99</v>
      </c>
      <c r="K380" s="422">
        <v>0.2</v>
      </c>
    </row>
    <row r="381" spans="1:11">
      <c r="A381" s="573" t="s">
        <v>4980</v>
      </c>
      <c r="B381" s="573" t="s">
        <v>5109</v>
      </c>
      <c r="C381" s="574" t="s">
        <v>2839</v>
      </c>
      <c r="D381" s="575" t="s">
        <v>5113</v>
      </c>
      <c r="E381" s="576">
        <v>1600</v>
      </c>
      <c r="F381" s="577" t="s">
        <v>5004</v>
      </c>
      <c r="G381" s="573">
        <v>0</v>
      </c>
      <c r="H381" s="421">
        <v>2345</v>
      </c>
      <c r="I381" s="421">
        <v>2931.25</v>
      </c>
      <c r="J381" s="421">
        <v>3488.99</v>
      </c>
      <c r="K381" s="422">
        <v>0.2</v>
      </c>
    </row>
    <row r="382" spans="1:11">
      <c r="A382" s="573" t="s">
        <v>4980</v>
      </c>
      <c r="B382" s="573" t="s">
        <v>5109</v>
      </c>
      <c r="C382" s="574" t="s">
        <v>2839</v>
      </c>
      <c r="D382" s="575" t="s">
        <v>5114</v>
      </c>
      <c r="E382" s="576">
        <v>1920</v>
      </c>
      <c r="F382" s="577" t="s">
        <v>5004</v>
      </c>
      <c r="G382" s="573">
        <v>0</v>
      </c>
      <c r="H382" s="421">
        <v>2814</v>
      </c>
      <c r="I382" s="421">
        <v>3517.5</v>
      </c>
      <c r="J382" s="421">
        <v>4185.99</v>
      </c>
      <c r="K382" s="422">
        <v>0.2</v>
      </c>
    </row>
    <row r="383" spans="1:11">
      <c r="A383" s="573" t="s">
        <v>4980</v>
      </c>
      <c r="B383" s="573" t="s">
        <v>5109</v>
      </c>
      <c r="C383" s="574" t="s">
        <v>2839</v>
      </c>
      <c r="D383" s="575" t="s">
        <v>5115</v>
      </c>
      <c r="E383" s="576">
        <v>1920</v>
      </c>
      <c r="F383" s="577" t="s">
        <v>5004</v>
      </c>
      <c r="G383" s="573">
        <v>0</v>
      </c>
      <c r="H383" s="421">
        <v>2814</v>
      </c>
      <c r="I383" s="421">
        <v>3517.5</v>
      </c>
      <c r="J383" s="421">
        <v>4185.99</v>
      </c>
      <c r="K383" s="422">
        <v>0.2</v>
      </c>
    </row>
    <row r="384" spans="1:11">
      <c r="A384" s="573" t="s">
        <v>4980</v>
      </c>
      <c r="B384" s="573" t="s">
        <v>5109</v>
      </c>
      <c r="C384" s="574" t="s">
        <v>2839</v>
      </c>
      <c r="D384" s="575" t="s">
        <v>5116</v>
      </c>
      <c r="E384" s="576">
        <v>1920</v>
      </c>
      <c r="F384" s="577" t="s">
        <v>5004</v>
      </c>
      <c r="G384" s="573">
        <v>0</v>
      </c>
      <c r="H384" s="421">
        <v>1958</v>
      </c>
      <c r="I384" s="421">
        <v>2447.5</v>
      </c>
      <c r="J384" s="421">
        <v>2912.99</v>
      </c>
      <c r="K384" s="422">
        <v>0.2</v>
      </c>
    </row>
    <row r="385" spans="1:11">
      <c r="A385" s="573" t="s">
        <v>4980</v>
      </c>
      <c r="B385" s="573" t="s">
        <v>5109</v>
      </c>
      <c r="C385" s="574" t="s">
        <v>2839</v>
      </c>
      <c r="D385" s="575" t="s">
        <v>5117</v>
      </c>
      <c r="E385" s="576">
        <v>1920</v>
      </c>
      <c r="F385" s="577" t="s">
        <v>5004</v>
      </c>
      <c r="G385" s="573">
        <v>0</v>
      </c>
      <c r="H385" s="421">
        <v>1958</v>
      </c>
      <c r="I385" s="421">
        <v>2447.5</v>
      </c>
      <c r="J385" s="421">
        <v>2912.99</v>
      </c>
      <c r="K385" s="422">
        <v>0.2</v>
      </c>
    </row>
    <row r="386" spans="1:11">
      <c r="A386" s="573" t="s">
        <v>4980</v>
      </c>
      <c r="B386" s="573" t="s">
        <v>5109</v>
      </c>
      <c r="C386" s="574" t="s">
        <v>2839</v>
      </c>
      <c r="D386" s="575" t="s">
        <v>5118</v>
      </c>
      <c r="E386" s="576">
        <v>2000</v>
      </c>
      <c r="F386" s="577" t="s">
        <v>5004</v>
      </c>
      <c r="G386" s="573">
        <v>0</v>
      </c>
      <c r="H386" s="421">
        <v>3286</v>
      </c>
      <c r="I386" s="421">
        <v>4107.5</v>
      </c>
      <c r="J386" s="421">
        <v>4887.99</v>
      </c>
      <c r="K386" s="422">
        <v>0.2</v>
      </c>
    </row>
    <row r="387" spans="1:11">
      <c r="A387" s="573" t="s">
        <v>4980</v>
      </c>
      <c r="B387" s="573" t="s">
        <v>5109</v>
      </c>
      <c r="C387" s="574" t="s">
        <v>2839</v>
      </c>
      <c r="D387" s="575" t="s">
        <v>5119</v>
      </c>
      <c r="E387" s="576">
        <v>2000</v>
      </c>
      <c r="F387" s="577" t="s">
        <v>5004</v>
      </c>
      <c r="G387" s="573">
        <v>0</v>
      </c>
      <c r="H387" s="421">
        <v>3286</v>
      </c>
      <c r="I387" s="421">
        <v>4107.5</v>
      </c>
      <c r="J387" s="421">
        <v>4887.99</v>
      </c>
      <c r="K387" s="422">
        <v>0.2</v>
      </c>
    </row>
    <row r="388" spans="1:11">
      <c r="A388" s="573" t="s">
        <v>4980</v>
      </c>
      <c r="B388" s="573" t="s">
        <v>5109</v>
      </c>
      <c r="C388" s="574" t="s">
        <v>2839</v>
      </c>
      <c r="D388" s="575" t="s">
        <v>5120</v>
      </c>
      <c r="E388" s="576">
        <v>2000</v>
      </c>
      <c r="F388" s="577" t="s">
        <v>5004</v>
      </c>
      <c r="G388" s="573">
        <v>0</v>
      </c>
      <c r="H388" s="421">
        <v>2573</v>
      </c>
      <c r="I388" s="421">
        <v>3216.25</v>
      </c>
      <c r="J388" s="421">
        <v>3827.99</v>
      </c>
      <c r="K388" s="422">
        <v>0.2</v>
      </c>
    </row>
    <row r="389" spans="1:11">
      <c r="A389" s="573" t="s">
        <v>4980</v>
      </c>
      <c r="B389" s="573" t="s">
        <v>5109</v>
      </c>
      <c r="C389" s="574" t="s">
        <v>2839</v>
      </c>
      <c r="D389" s="575" t="s">
        <v>5121</v>
      </c>
      <c r="E389" s="576">
        <v>2000</v>
      </c>
      <c r="F389" s="577" t="s">
        <v>5004</v>
      </c>
      <c r="G389" s="573">
        <v>0</v>
      </c>
      <c r="H389" s="421">
        <v>2573</v>
      </c>
      <c r="I389" s="421">
        <v>3216.25</v>
      </c>
      <c r="J389" s="421">
        <v>3827.99</v>
      </c>
      <c r="K389" s="422">
        <v>0.2</v>
      </c>
    </row>
    <row r="390" spans="1:11">
      <c r="A390" s="573" t="s">
        <v>4980</v>
      </c>
      <c r="B390" s="573" t="s">
        <v>5109</v>
      </c>
      <c r="C390" s="574" t="s">
        <v>2839</v>
      </c>
      <c r="D390" s="575" t="s">
        <v>5122</v>
      </c>
      <c r="E390" s="576">
        <v>200</v>
      </c>
      <c r="F390" s="577" t="s">
        <v>5004</v>
      </c>
      <c r="G390" s="573">
        <v>0</v>
      </c>
      <c r="H390" s="421">
        <v>675</v>
      </c>
      <c r="I390" s="421">
        <v>843.75</v>
      </c>
      <c r="J390" s="421">
        <v>1004.99</v>
      </c>
      <c r="K390" s="422">
        <v>0.2</v>
      </c>
    </row>
    <row r="391" spans="1:11">
      <c r="A391" s="573" t="s">
        <v>4980</v>
      </c>
      <c r="B391" s="573" t="s">
        <v>5109</v>
      </c>
      <c r="C391" s="574" t="s">
        <v>2839</v>
      </c>
      <c r="D391" s="575" t="s">
        <v>5123</v>
      </c>
      <c r="E391" s="576">
        <v>3200</v>
      </c>
      <c r="F391" s="577" t="s">
        <v>5004</v>
      </c>
      <c r="G391" s="573">
        <v>0</v>
      </c>
      <c r="H391" s="421">
        <v>4551</v>
      </c>
      <c r="I391" s="421">
        <v>5688.75</v>
      </c>
      <c r="J391" s="421">
        <v>6769.99</v>
      </c>
      <c r="K391" s="422">
        <v>0.2</v>
      </c>
    </row>
    <row r="392" spans="1:11">
      <c r="A392" s="573" t="s">
        <v>4980</v>
      </c>
      <c r="B392" s="573" t="s">
        <v>5109</v>
      </c>
      <c r="C392" s="574" t="s">
        <v>2839</v>
      </c>
      <c r="D392" s="575" t="s">
        <v>5124</v>
      </c>
      <c r="E392" s="576">
        <v>3200</v>
      </c>
      <c r="F392" s="577" t="s">
        <v>5004</v>
      </c>
      <c r="G392" s="573">
        <v>0</v>
      </c>
      <c r="H392" s="421">
        <v>4551</v>
      </c>
      <c r="I392" s="421">
        <v>5688.75</v>
      </c>
      <c r="J392" s="421">
        <v>6769.99</v>
      </c>
      <c r="K392" s="422">
        <v>0.2</v>
      </c>
    </row>
    <row r="393" spans="1:11">
      <c r="A393" s="573" t="s">
        <v>4980</v>
      </c>
      <c r="B393" s="573" t="s">
        <v>5109</v>
      </c>
      <c r="C393" s="574" t="s">
        <v>2839</v>
      </c>
      <c r="D393" s="575" t="s">
        <v>5125</v>
      </c>
      <c r="E393" s="576">
        <v>3840</v>
      </c>
      <c r="F393" s="577" t="s">
        <v>5004</v>
      </c>
      <c r="G393" s="573">
        <v>0</v>
      </c>
      <c r="H393" s="421">
        <v>5460</v>
      </c>
      <c r="I393" s="421">
        <v>6825</v>
      </c>
      <c r="J393" s="421">
        <v>8121.99</v>
      </c>
      <c r="K393" s="422">
        <v>0.2</v>
      </c>
    </row>
    <row r="394" spans="1:11">
      <c r="A394" s="573" t="s">
        <v>4980</v>
      </c>
      <c r="B394" s="573" t="s">
        <v>5109</v>
      </c>
      <c r="C394" s="574" t="s">
        <v>2839</v>
      </c>
      <c r="D394" s="575" t="s">
        <v>5126</v>
      </c>
      <c r="E394" s="576">
        <v>3840</v>
      </c>
      <c r="F394" s="577" t="s">
        <v>5004</v>
      </c>
      <c r="G394" s="573">
        <v>0</v>
      </c>
      <c r="H394" s="421">
        <v>5460</v>
      </c>
      <c r="I394" s="421">
        <v>6825</v>
      </c>
      <c r="J394" s="421">
        <v>8121.99</v>
      </c>
      <c r="K394" s="422">
        <v>0.2</v>
      </c>
    </row>
    <row r="395" spans="1:11">
      <c r="A395" s="573" t="s">
        <v>4980</v>
      </c>
      <c r="B395" s="573" t="s">
        <v>5109</v>
      </c>
      <c r="C395" s="574" t="s">
        <v>2839</v>
      </c>
      <c r="D395" s="575" t="s">
        <v>5127</v>
      </c>
      <c r="E395" s="576">
        <v>3840</v>
      </c>
      <c r="F395" s="577" t="s">
        <v>5004</v>
      </c>
      <c r="G395" s="573">
        <v>0</v>
      </c>
      <c r="H395" s="421">
        <v>3668</v>
      </c>
      <c r="I395" s="421">
        <v>4585</v>
      </c>
      <c r="J395" s="421">
        <v>5456.99</v>
      </c>
      <c r="K395" s="422">
        <v>0.2</v>
      </c>
    </row>
    <row r="396" spans="1:11">
      <c r="A396" s="573" t="s">
        <v>4980</v>
      </c>
      <c r="B396" s="573" t="s">
        <v>5109</v>
      </c>
      <c r="C396" s="574" t="s">
        <v>2839</v>
      </c>
      <c r="D396" s="575" t="s">
        <v>5128</v>
      </c>
      <c r="E396" s="576">
        <v>3840</v>
      </c>
      <c r="F396" s="577" t="s">
        <v>5004</v>
      </c>
      <c r="G396" s="573">
        <v>0</v>
      </c>
      <c r="H396" s="421">
        <v>3668</v>
      </c>
      <c r="I396" s="421">
        <v>4585</v>
      </c>
      <c r="J396" s="421">
        <v>5456.99</v>
      </c>
      <c r="K396" s="422">
        <v>0.2</v>
      </c>
    </row>
    <row r="397" spans="1:11">
      <c r="A397" s="573" t="s">
        <v>4980</v>
      </c>
      <c r="B397" s="573" t="s">
        <v>5109</v>
      </c>
      <c r="C397" s="574" t="s">
        <v>2839</v>
      </c>
      <c r="D397" s="575" t="s">
        <v>5129</v>
      </c>
      <c r="E397" s="576">
        <v>4000</v>
      </c>
      <c r="F397" s="577" t="s">
        <v>5004</v>
      </c>
      <c r="G397" s="573">
        <v>0</v>
      </c>
      <c r="H397" s="421">
        <v>6488</v>
      </c>
      <c r="I397" s="421">
        <v>8110</v>
      </c>
      <c r="J397" s="421">
        <v>9650.99</v>
      </c>
      <c r="K397" s="422">
        <v>0.2</v>
      </c>
    </row>
    <row r="398" spans="1:11">
      <c r="A398" s="573" t="s">
        <v>4980</v>
      </c>
      <c r="B398" s="573" t="s">
        <v>5109</v>
      </c>
      <c r="C398" s="574" t="s">
        <v>2839</v>
      </c>
      <c r="D398" s="575" t="s">
        <v>5130</v>
      </c>
      <c r="E398" s="576">
        <v>4000</v>
      </c>
      <c r="F398" s="577" t="s">
        <v>5004</v>
      </c>
      <c r="G398" s="573">
        <v>0</v>
      </c>
      <c r="H398" s="421">
        <v>6488</v>
      </c>
      <c r="I398" s="421">
        <v>8110</v>
      </c>
      <c r="J398" s="421">
        <v>9650.99</v>
      </c>
      <c r="K398" s="422">
        <v>0.2</v>
      </c>
    </row>
    <row r="399" spans="1:11">
      <c r="A399" s="573" t="s">
        <v>4980</v>
      </c>
      <c r="B399" s="573" t="s">
        <v>5109</v>
      </c>
      <c r="C399" s="574" t="s">
        <v>2839</v>
      </c>
      <c r="D399" s="575" t="s">
        <v>5131</v>
      </c>
      <c r="E399" s="576">
        <v>4000</v>
      </c>
      <c r="F399" s="577" t="s">
        <v>5004</v>
      </c>
      <c r="G399" s="573">
        <v>0</v>
      </c>
      <c r="H399" s="421">
        <v>4975</v>
      </c>
      <c r="I399" s="421">
        <v>6218.75</v>
      </c>
      <c r="J399" s="421">
        <v>7400.99</v>
      </c>
      <c r="K399" s="422">
        <v>0.2</v>
      </c>
    </row>
    <row r="400" spans="1:11">
      <c r="A400" s="573" t="s">
        <v>4980</v>
      </c>
      <c r="B400" s="573" t="s">
        <v>5109</v>
      </c>
      <c r="C400" s="574" t="s">
        <v>2839</v>
      </c>
      <c r="D400" s="575" t="s">
        <v>5132</v>
      </c>
      <c r="E400" s="576">
        <v>4000</v>
      </c>
      <c r="F400" s="577" t="s">
        <v>5004</v>
      </c>
      <c r="G400" s="573">
        <v>0</v>
      </c>
      <c r="H400" s="421">
        <v>4975</v>
      </c>
      <c r="I400" s="421">
        <v>6218.75</v>
      </c>
      <c r="J400" s="421">
        <v>7400.99</v>
      </c>
      <c r="K400" s="422">
        <v>0.2</v>
      </c>
    </row>
    <row r="401" spans="1:11">
      <c r="A401" s="573" t="s">
        <v>4980</v>
      </c>
      <c r="B401" s="573" t="s">
        <v>5109</v>
      </c>
      <c r="C401" s="574" t="s">
        <v>2839</v>
      </c>
      <c r="D401" s="575" t="s">
        <v>5133</v>
      </c>
      <c r="E401" s="576">
        <v>400</v>
      </c>
      <c r="F401" s="577" t="s">
        <v>5004</v>
      </c>
      <c r="G401" s="573">
        <v>0</v>
      </c>
      <c r="H401" s="421">
        <v>1303</v>
      </c>
      <c r="I401" s="421">
        <v>1628.75</v>
      </c>
      <c r="J401" s="421">
        <v>1938.99</v>
      </c>
      <c r="K401" s="422">
        <v>0.2</v>
      </c>
    </row>
    <row r="402" spans="1:11">
      <c r="A402" s="573" t="s">
        <v>4980</v>
      </c>
      <c r="B402" s="573" t="s">
        <v>5109</v>
      </c>
      <c r="C402" s="574" t="s">
        <v>2839</v>
      </c>
      <c r="D402" s="575" t="s">
        <v>5134</v>
      </c>
      <c r="E402" s="576">
        <v>400</v>
      </c>
      <c r="F402" s="577" t="s">
        <v>5004</v>
      </c>
      <c r="G402" s="573">
        <v>0</v>
      </c>
      <c r="H402" s="421">
        <v>1047</v>
      </c>
      <c r="I402" s="421">
        <v>1308.75</v>
      </c>
      <c r="J402" s="421">
        <v>1557.99</v>
      </c>
      <c r="K402" s="422">
        <v>0.2</v>
      </c>
    </row>
    <row r="403" spans="1:11">
      <c r="A403" s="573" t="s">
        <v>4980</v>
      </c>
      <c r="B403" s="573" t="s">
        <v>5109</v>
      </c>
      <c r="C403" s="574" t="s">
        <v>2839</v>
      </c>
      <c r="D403" s="575" t="s">
        <v>5135</v>
      </c>
      <c r="E403" s="576">
        <v>400</v>
      </c>
      <c r="F403" s="577" t="s">
        <v>5004</v>
      </c>
      <c r="G403" s="573">
        <v>0</v>
      </c>
      <c r="H403" s="421">
        <v>1047</v>
      </c>
      <c r="I403" s="421">
        <v>1308.75</v>
      </c>
      <c r="J403" s="421">
        <v>1557.99</v>
      </c>
      <c r="K403" s="422">
        <v>0.2</v>
      </c>
    </row>
    <row r="404" spans="1:11">
      <c r="A404" s="573" t="s">
        <v>4980</v>
      </c>
      <c r="B404" s="573" t="s">
        <v>5109</v>
      </c>
      <c r="C404" s="574" t="s">
        <v>2839</v>
      </c>
      <c r="D404" s="575" t="s">
        <v>5136</v>
      </c>
      <c r="E404" s="576">
        <v>400</v>
      </c>
      <c r="F404" s="577" t="s">
        <v>5004</v>
      </c>
      <c r="G404" s="573">
        <v>0</v>
      </c>
      <c r="H404" s="421">
        <v>1164</v>
      </c>
      <c r="I404" s="421">
        <v>1455</v>
      </c>
      <c r="J404" s="421">
        <v>1731.99</v>
      </c>
      <c r="K404" s="422">
        <v>0.2</v>
      </c>
    </row>
    <row r="405" spans="1:11">
      <c r="A405" s="573" t="s">
        <v>4980</v>
      </c>
      <c r="B405" s="573" t="s">
        <v>5109</v>
      </c>
      <c r="C405" s="574" t="s">
        <v>2839</v>
      </c>
      <c r="D405" s="575" t="s">
        <v>5137</v>
      </c>
      <c r="E405" s="576">
        <v>400</v>
      </c>
      <c r="F405" s="577" t="s">
        <v>5004</v>
      </c>
      <c r="G405" s="573">
        <v>0</v>
      </c>
      <c r="H405" s="421">
        <v>1199</v>
      </c>
      <c r="I405" s="421">
        <v>1498.75</v>
      </c>
      <c r="J405" s="421">
        <v>1783.99</v>
      </c>
      <c r="K405" s="422">
        <v>0.2</v>
      </c>
    </row>
    <row r="406" spans="1:11">
      <c r="A406" s="573" t="s">
        <v>4980</v>
      </c>
      <c r="B406" s="573" t="s">
        <v>5109</v>
      </c>
      <c r="C406" s="574" t="s">
        <v>2839</v>
      </c>
      <c r="D406" s="575" t="s">
        <v>5138</v>
      </c>
      <c r="E406" s="576">
        <v>400</v>
      </c>
      <c r="F406" s="577" t="s">
        <v>5004</v>
      </c>
      <c r="G406" s="573">
        <v>0</v>
      </c>
      <c r="H406" s="421">
        <v>716</v>
      </c>
      <c r="I406" s="421">
        <v>895</v>
      </c>
      <c r="J406" s="421">
        <v>1065.99</v>
      </c>
      <c r="K406" s="422">
        <v>0.2</v>
      </c>
    </row>
    <row r="407" spans="1:11">
      <c r="A407" s="573" t="s">
        <v>4980</v>
      </c>
      <c r="B407" s="573" t="s">
        <v>5109</v>
      </c>
      <c r="C407" s="574" t="s">
        <v>2839</v>
      </c>
      <c r="D407" s="575" t="s">
        <v>5139</v>
      </c>
      <c r="E407" s="576">
        <v>400</v>
      </c>
      <c r="F407" s="577" t="s">
        <v>5004</v>
      </c>
      <c r="G407" s="573">
        <v>0</v>
      </c>
      <c r="H407" s="421">
        <v>716</v>
      </c>
      <c r="I407" s="421">
        <v>895</v>
      </c>
      <c r="J407" s="421">
        <v>1065.99</v>
      </c>
      <c r="K407" s="422">
        <v>0.2</v>
      </c>
    </row>
    <row r="408" spans="1:11">
      <c r="A408" s="573" t="s">
        <v>4980</v>
      </c>
      <c r="B408" s="573" t="s">
        <v>5109</v>
      </c>
      <c r="C408" s="574" t="s">
        <v>2839</v>
      </c>
      <c r="D408" s="575" t="s">
        <v>5140</v>
      </c>
      <c r="E408" s="576">
        <v>480</v>
      </c>
      <c r="F408" s="577" t="s">
        <v>5004</v>
      </c>
      <c r="G408" s="573">
        <v>0</v>
      </c>
      <c r="H408" s="421">
        <v>858</v>
      </c>
      <c r="I408" s="421">
        <v>1072.5</v>
      </c>
      <c r="J408" s="421">
        <v>1276.99</v>
      </c>
      <c r="K408" s="422">
        <v>0.2</v>
      </c>
    </row>
    <row r="409" spans="1:11">
      <c r="A409" s="573" t="s">
        <v>4980</v>
      </c>
      <c r="B409" s="573" t="s">
        <v>5109</v>
      </c>
      <c r="C409" s="574" t="s">
        <v>2839</v>
      </c>
      <c r="D409" s="575" t="s">
        <v>5141</v>
      </c>
      <c r="E409" s="576">
        <v>480</v>
      </c>
      <c r="F409" s="577" t="s">
        <v>5004</v>
      </c>
      <c r="G409" s="573">
        <v>0</v>
      </c>
      <c r="H409" s="421">
        <v>858</v>
      </c>
      <c r="I409" s="421">
        <v>1072.5</v>
      </c>
      <c r="J409" s="421">
        <v>1276.99</v>
      </c>
      <c r="K409" s="422">
        <v>0.2</v>
      </c>
    </row>
    <row r="410" spans="1:11">
      <c r="A410" s="573" t="s">
        <v>4980</v>
      </c>
      <c r="B410" s="573" t="s">
        <v>5109</v>
      </c>
      <c r="C410" s="574" t="s">
        <v>2839</v>
      </c>
      <c r="D410" s="575" t="s">
        <v>5142</v>
      </c>
      <c r="E410" s="576">
        <v>800</v>
      </c>
      <c r="F410" s="577" t="s">
        <v>5004</v>
      </c>
      <c r="G410" s="573">
        <v>0</v>
      </c>
      <c r="H410" s="421">
        <v>1259</v>
      </c>
      <c r="I410" s="421">
        <v>1573.75</v>
      </c>
      <c r="J410" s="421">
        <v>1872.99</v>
      </c>
      <c r="K410" s="422">
        <v>0.2</v>
      </c>
    </row>
    <row r="411" spans="1:11">
      <c r="A411" s="573" t="s">
        <v>4980</v>
      </c>
      <c r="B411" s="573" t="s">
        <v>5109</v>
      </c>
      <c r="C411" s="574" t="s">
        <v>2839</v>
      </c>
      <c r="D411" s="575" t="s">
        <v>5143</v>
      </c>
      <c r="E411" s="576">
        <v>800</v>
      </c>
      <c r="F411" s="577" t="s">
        <v>5004</v>
      </c>
      <c r="G411" s="573">
        <v>0</v>
      </c>
      <c r="H411" s="421">
        <v>1259</v>
      </c>
      <c r="I411" s="421">
        <v>1573.75</v>
      </c>
      <c r="J411" s="421">
        <v>1872.99</v>
      </c>
      <c r="K411" s="422">
        <v>0.2</v>
      </c>
    </row>
    <row r="412" spans="1:11">
      <c r="A412" s="573" t="s">
        <v>4980</v>
      </c>
      <c r="B412" s="573" t="s">
        <v>5109</v>
      </c>
      <c r="C412" s="574" t="s">
        <v>2839</v>
      </c>
      <c r="D412" s="575" t="s">
        <v>5144</v>
      </c>
      <c r="E412" s="576">
        <v>960</v>
      </c>
      <c r="F412" s="577" t="s">
        <v>5004</v>
      </c>
      <c r="G412" s="573">
        <v>0</v>
      </c>
      <c r="H412" s="421">
        <v>1510</v>
      </c>
      <c r="I412" s="421">
        <v>1887.5</v>
      </c>
      <c r="J412" s="421">
        <v>2246.9899999999998</v>
      </c>
      <c r="K412" s="422">
        <v>0.2</v>
      </c>
    </row>
    <row r="413" spans="1:11">
      <c r="A413" s="573" t="s">
        <v>4980</v>
      </c>
      <c r="B413" s="573" t="s">
        <v>5109</v>
      </c>
      <c r="C413" s="574" t="s">
        <v>2839</v>
      </c>
      <c r="D413" s="575" t="s">
        <v>5145</v>
      </c>
      <c r="E413" s="576">
        <v>960</v>
      </c>
      <c r="F413" s="577" t="s">
        <v>5004</v>
      </c>
      <c r="G413" s="573">
        <v>0</v>
      </c>
      <c r="H413" s="421">
        <v>1510</v>
      </c>
      <c r="I413" s="421">
        <v>1887.5</v>
      </c>
      <c r="J413" s="421">
        <v>2246.9899999999998</v>
      </c>
      <c r="K413" s="422">
        <v>0.2</v>
      </c>
    </row>
    <row r="414" spans="1:11">
      <c r="A414" s="573" t="s">
        <v>4980</v>
      </c>
      <c r="B414" s="573" t="s">
        <v>5146</v>
      </c>
      <c r="C414" s="574" t="s">
        <v>2014</v>
      </c>
      <c r="D414" s="575" t="s">
        <v>1243</v>
      </c>
      <c r="E414" s="576">
        <v>100</v>
      </c>
      <c r="F414" s="577" t="s">
        <v>5004</v>
      </c>
      <c r="G414" s="573">
        <v>0</v>
      </c>
      <c r="H414" s="421">
        <v>1174</v>
      </c>
      <c r="I414" s="421">
        <v>1467.5</v>
      </c>
      <c r="J414" s="421">
        <v>1746.99</v>
      </c>
      <c r="K414" s="422">
        <v>0.2</v>
      </c>
    </row>
    <row r="415" spans="1:11">
      <c r="A415" s="573" t="s">
        <v>4980</v>
      </c>
      <c r="B415" s="573" t="s">
        <v>5146</v>
      </c>
      <c r="C415" s="574" t="s">
        <v>2014</v>
      </c>
      <c r="D415" s="575" t="s">
        <v>1244</v>
      </c>
      <c r="E415" s="576">
        <v>200</v>
      </c>
      <c r="F415" s="577" t="s">
        <v>5004</v>
      </c>
      <c r="G415" s="573">
        <v>0</v>
      </c>
      <c r="H415" s="421">
        <v>2346</v>
      </c>
      <c r="I415" s="421">
        <v>2932.5</v>
      </c>
      <c r="J415" s="421">
        <v>3489.99</v>
      </c>
      <c r="K415" s="422">
        <v>0.2</v>
      </c>
    </row>
    <row r="416" spans="1:11">
      <c r="A416" s="573" t="s">
        <v>4980</v>
      </c>
      <c r="B416" s="573" t="s">
        <v>5146</v>
      </c>
      <c r="C416" s="574" t="s">
        <v>2014</v>
      </c>
      <c r="D416" s="575" t="s">
        <v>1245</v>
      </c>
      <c r="E416" s="576">
        <v>400</v>
      </c>
      <c r="F416" s="577" t="s">
        <v>5004</v>
      </c>
      <c r="G416" s="573">
        <v>0</v>
      </c>
      <c r="H416" s="421">
        <v>4691</v>
      </c>
      <c r="I416" s="421">
        <v>5863.75</v>
      </c>
      <c r="J416" s="421">
        <v>6977.99</v>
      </c>
      <c r="K416" s="422">
        <v>0.2</v>
      </c>
    </row>
    <row r="417" spans="1:11">
      <c r="A417" s="573" t="s">
        <v>4980</v>
      </c>
      <c r="B417" s="573" t="s">
        <v>5146</v>
      </c>
      <c r="C417" s="574" t="s">
        <v>2014</v>
      </c>
      <c r="D417" s="575" t="s">
        <v>1246</v>
      </c>
      <c r="E417" s="576">
        <v>400</v>
      </c>
      <c r="F417" s="577" t="s">
        <v>5004</v>
      </c>
      <c r="G417" s="573">
        <v>0</v>
      </c>
      <c r="H417" s="421">
        <v>4691</v>
      </c>
      <c r="I417" s="421">
        <v>5863.75</v>
      </c>
      <c r="J417" s="421">
        <v>6977.99</v>
      </c>
      <c r="K417" s="422">
        <v>0.2</v>
      </c>
    </row>
    <row r="418" spans="1:11">
      <c r="A418" s="573" t="s">
        <v>4980</v>
      </c>
      <c r="B418" s="573" t="s">
        <v>5033</v>
      </c>
      <c r="C418" s="574" t="s">
        <v>2012</v>
      </c>
      <c r="D418" s="575" t="s">
        <v>1247</v>
      </c>
      <c r="E418" s="576">
        <v>1000</v>
      </c>
      <c r="F418" s="577" t="s">
        <v>4983</v>
      </c>
      <c r="G418" s="573">
        <v>7200</v>
      </c>
      <c r="H418" s="421">
        <v>55</v>
      </c>
      <c r="I418" s="421">
        <v>68.75</v>
      </c>
      <c r="J418" s="421">
        <v>81.99</v>
      </c>
      <c r="K418" s="422">
        <v>0.2</v>
      </c>
    </row>
    <row r="419" spans="1:11">
      <c r="A419" s="573" t="s">
        <v>4980</v>
      </c>
      <c r="B419" s="573" t="s">
        <v>5033</v>
      </c>
      <c r="C419" s="574" t="s">
        <v>2012</v>
      </c>
      <c r="D419" s="575" t="s">
        <v>1248</v>
      </c>
      <c r="E419" s="576">
        <v>2000</v>
      </c>
      <c r="F419" s="577" t="s">
        <v>4983</v>
      </c>
      <c r="G419" s="573">
        <v>7200</v>
      </c>
      <c r="H419" s="421">
        <v>79</v>
      </c>
      <c r="I419" s="421">
        <v>98.75</v>
      </c>
      <c r="J419" s="421">
        <v>117.99</v>
      </c>
      <c r="K419" s="422">
        <v>0.2</v>
      </c>
    </row>
    <row r="420" spans="1:11">
      <c r="A420" s="573" t="s">
        <v>4980</v>
      </c>
      <c r="B420" s="573" t="s">
        <v>5033</v>
      </c>
      <c r="C420" s="574" t="s">
        <v>2012</v>
      </c>
      <c r="D420" s="575" t="s">
        <v>1249</v>
      </c>
      <c r="E420" s="576">
        <v>3000</v>
      </c>
      <c r="F420" s="577" t="s">
        <v>4983</v>
      </c>
      <c r="G420" s="573">
        <v>7200</v>
      </c>
      <c r="H420" s="421">
        <v>100</v>
      </c>
      <c r="I420" s="421">
        <v>125</v>
      </c>
      <c r="J420" s="421">
        <v>148.99</v>
      </c>
      <c r="K420" s="422">
        <v>0.2</v>
      </c>
    </row>
    <row r="421" spans="1:11">
      <c r="A421" s="573" t="s">
        <v>4980</v>
      </c>
      <c r="B421" s="573" t="s">
        <v>5147</v>
      </c>
      <c r="C421" s="574" t="s">
        <v>2012</v>
      </c>
      <c r="D421" s="575" t="s">
        <v>1250</v>
      </c>
      <c r="E421" s="576">
        <v>3000</v>
      </c>
      <c r="F421" s="577" t="s">
        <v>3052</v>
      </c>
      <c r="G421" s="573">
        <v>5900</v>
      </c>
      <c r="H421" s="421">
        <v>108</v>
      </c>
      <c r="I421" s="421">
        <v>135</v>
      </c>
      <c r="J421" s="421">
        <v>160.99</v>
      </c>
      <c r="K421" s="422">
        <v>0.2</v>
      </c>
    </row>
    <row r="422" spans="1:11">
      <c r="A422" s="573" t="s">
        <v>4980</v>
      </c>
      <c r="B422" s="573" t="s">
        <v>5147</v>
      </c>
      <c r="C422" s="574" t="s">
        <v>2012</v>
      </c>
      <c r="D422" s="575" t="s">
        <v>1251</v>
      </c>
      <c r="E422" s="576">
        <v>4000</v>
      </c>
      <c r="F422" s="577" t="s">
        <v>3052</v>
      </c>
      <c r="G422" s="573">
        <v>5900</v>
      </c>
      <c r="H422" s="421">
        <v>128</v>
      </c>
      <c r="I422" s="421">
        <v>160</v>
      </c>
      <c r="J422" s="421">
        <v>190.99</v>
      </c>
      <c r="K422" s="422">
        <v>0.2</v>
      </c>
    </row>
    <row r="423" spans="1:11">
      <c r="A423" s="573" t="s">
        <v>4980</v>
      </c>
      <c r="B423" s="573" t="s">
        <v>5147</v>
      </c>
      <c r="C423" s="574" t="s">
        <v>2012</v>
      </c>
      <c r="D423" s="575" t="s">
        <v>1252</v>
      </c>
      <c r="E423" s="576">
        <v>1000</v>
      </c>
      <c r="F423" s="577" t="s">
        <v>3052</v>
      </c>
      <c r="G423" s="573">
        <v>5900</v>
      </c>
      <c r="H423" s="421">
        <v>54</v>
      </c>
      <c r="I423" s="421">
        <v>67.5</v>
      </c>
      <c r="J423" s="421">
        <v>80.989999999999995</v>
      </c>
      <c r="K423" s="422">
        <v>0.2</v>
      </c>
    </row>
    <row r="424" spans="1:11">
      <c r="A424" s="573" t="s">
        <v>4980</v>
      </c>
      <c r="B424" s="573" t="s">
        <v>5147</v>
      </c>
      <c r="C424" s="574" t="s">
        <v>2012</v>
      </c>
      <c r="D424" s="575" t="s">
        <v>1253</v>
      </c>
      <c r="E424" s="576">
        <v>2000</v>
      </c>
      <c r="F424" s="577" t="s">
        <v>3052</v>
      </c>
      <c r="G424" s="573">
        <v>5900</v>
      </c>
      <c r="H424" s="421">
        <v>77</v>
      </c>
      <c r="I424" s="421">
        <v>96.25</v>
      </c>
      <c r="J424" s="421">
        <v>114.99</v>
      </c>
      <c r="K424" s="422">
        <v>0.2</v>
      </c>
    </row>
    <row r="425" spans="1:11">
      <c r="A425" s="573" t="s">
        <v>4980</v>
      </c>
      <c r="B425" s="573" t="s">
        <v>5147</v>
      </c>
      <c r="C425" s="574" t="s">
        <v>2012</v>
      </c>
      <c r="D425" s="575" t="s">
        <v>1254</v>
      </c>
      <c r="E425" s="576">
        <v>4000</v>
      </c>
      <c r="F425" s="577" t="s">
        <v>3052</v>
      </c>
      <c r="G425" s="573">
        <v>5900</v>
      </c>
      <c r="H425" s="421">
        <v>142</v>
      </c>
      <c r="I425" s="421">
        <v>177.5</v>
      </c>
      <c r="J425" s="421">
        <v>211.99</v>
      </c>
      <c r="K425" s="422">
        <v>0.2</v>
      </c>
    </row>
    <row r="426" spans="1:11">
      <c r="A426" s="573" t="s">
        <v>4980</v>
      </c>
      <c r="B426" s="573" t="s">
        <v>5033</v>
      </c>
      <c r="C426" s="574" t="s">
        <v>2012</v>
      </c>
      <c r="D426" s="575" t="s">
        <v>1255</v>
      </c>
      <c r="E426" s="576">
        <v>1000</v>
      </c>
      <c r="F426" s="577" t="s">
        <v>3052</v>
      </c>
      <c r="G426" s="573">
        <v>7200</v>
      </c>
      <c r="H426" s="421">
        <v>69</v>
      </c>
      <c r="I426" s="421">
        <v>86.25</v>
      </c>
      <c r="J426" s="421">
        <v>102.99</v>
      </c>
      <c r="K426" s="422">
        <v>0.2</v>
      </c>
    </row>
    <row r="427" spans="1:11">
      <c r="A427" s="573" t="s">
        <v>4980</v>
      </c>
      <c r="B427" s="573" t="s">
        <v>5033</v>
      </c>
      <c r="C427" s="574" t="s">
        <v>2012</v>
      </c>
      <c r="D427" s="575" t="s">
        <v>1256</v>
      </c>
      <c r="E427" s="576">
        <v>2000</v>
      </c>
      <c r="F427" s="577" t="s">
        <v>3052</v>
      </c>
      <c r="G427" s="573">
        <v>7200</v>
      </c>
      <c r="H427" s="421">
        <v>94</v>
      </c>
      <c r="I427" s="421">
        <v>117.5</v>
      </c>
      <c r="J427" s="421">
        <v>139.99</v>
      </c>
      <c r="K427" s="422">
        <v>0.2</v>
      </c>
    </row>
    <row r="428" spans="1:11">
      <c r="A428" s="573" t="s">
        <v>4980</v>
      </c>
      <c r="B428" s="573" t="s">
        <v>5033</v>
      </c>
      <c r="C428" s="574" t="s">
        <v>2012</v>
      </c>
      <c r="D428" s="575" t="s">
        <v>1257</v>
      </c>
      <c r="E428" s="576">
        <v>3000</v>
      </c>
      <c r="F428" s="577" t="s">
        <v>3052</v>
      </c>
      <c r="G428" s="573">
        <v>7200</v>
      </c>
      <c r="H428" s="421">
        <v>114</v>
      </c>
      <c r="I428" s="421">
        <v>142.5</v>
      </c>
      <c r="J428" s="421">
        <v>169.99</v>
      </c>
      <c r="K428" s="422">
        <v>0.2</v>
      </c>
    </row>
    <row r="429" spans="1:11">
      <c r="A429" s="573" t="s">
        <v>4980</v>
      </c>
      <c r="B429" s="573" t="s">
        <v>5147</v>
      </c>
      <c r="C429" s="574" t="s">
        <v>2012</v>
      </c>
      <c r="D429" s="575" t="s">
        <v>1258</v>
      </c>
      <c r="E429" s="576">
        <v>1000</v>
      </c>
      <c r="F429" s="577" t="s">
        <v>3052</v>
      </c>
      <c r="G429" s="573">
        <v>5900</v>
      </c>
      <c r="H429" s="421">
        <v>68</v>
      </c>
      <c r="I429" s="421">
        <v>85</v>
      </c>
      <c r="J429" s="421">
        <v>101.99</v>
      </c>
      <c r="K429" s="422">
        <v>0.2</v>
      </c>
    </row>
    <row r="430" spans="1:11">
      <c r="A430" s="573" t="s">
        <v>4980</v>
      </c>
      <c r="B430" s="573" t="s">
        <v>5147</v>
      </c>
      <c r="C430" s="574" t="s">
        <v>2012</v>
      </c>
      <c r="D430" s="575" t="s">
        <v>1259</v>
      </c>
      <c r="E430" s="576">
        <v>2000</v>
      </c>
      <c r="F430" s="577" t="s">
        <v>3052</v>
      </c>
      <c r="G430" s="573">
        <v>5900</v>
      </c>
      <c r="H430" s="421">
        <v>92</v>
      </c>
      <c r="I430" s="421">
        <v>115</v>
      </c>
      <c r="J430" s="421">
        <v>136.99</v>
      </c>
      <c r="K430" s="422">
        <v>0.2</v>
      </c>
    </row>
    <row r="431" spans="1:11">
      <c r="A431" s="573" t="s">
        <v>4980</v>
      </c>
      <c r="B431" s="573" t="s">
        <v>5147</v>
      </c>
      <c r="C431" s="574" t="s">
        <v>2012</v>
      </c>
      <c r="D431" s="575" t="s">
        <v>1260</v>
      </c>
      <c r="E431" s="576">
        <v>3000</v>
      </c>
      <c r="F431" s="577" t="s">
        <v>3052</v>
      </c>
      <c r="G431" s="573">
        <v>5900</v>
      </c>
      <c r="H431" s="421">
        <v>112</v>
      </c>
      <c r="I431" s="421">
        <v>140</v>
      </c>
      <c r="J431" s="421">
        <v>166.99</v>
      </c>
      <c r="K431" s="422">
        <v>0.2</v>
      </c>
    </row>
    <row r="432" spans="1:11">
      <c r="A432" s="573" t="s">
        <v>4980</v>
      </c>
      <c r="B432" s="573" t="s">
        <v>5147</v>
      </c>
      <c r="C432" s="574" t="s">
        <v>2012</v>
      </c>
      <c r="D432" s="575" t="s">
        <v>1261</v>
      </c>
      <c r="E432" s="576">
        <v>3000</v>
      </c>
      <c r="F432" s="577" t="s">
        <v>3052</v>
      </c>
      <c r="G432" s="573">
        <v>5900</v>
      </c>
      <c r="H432" s="421">
        <v>98</v>
      </c>
      <c r="I432" s="421">
        <v>122.5</v>
      </c>
      <c r="J432" s="421">
        <v>145.99</v>
      </c>
      <c r="K432" s="422">
        <v>0.2</v>
      </c>
    </row>
    <row r="433" spans="1:11">
      <c r="A433" s="573" t="s">
        <v>4980</v>
      </c>
      <c r="B433" s="573" t="s">
        <v>5147</v>
      </c>
      <c r="C433" s="574" t="s">
        <v>2012</v>
      </c>
      <c r="D433" s="575" t="s">
        <v>1262</v>
      </c>
      <c r="E433" s="576">
        <v>5000</v>
      </c>
      <c r="F433" s="577" t="s">
        <v>3052</v>
      </c>
      <c r="G433" s="573">
        <v>7200</v>
      </c>
      <c r="H433" s="421">
        <v>226</v>
      </c>
      <c r="I433" s="421">
        <v>282.5</v>
      </c>
      <c r="J433" s="421">
        <v>336.99</v>
      </c>
      <c r="K433" s="422">
        <v>0.2</v>
      </c>
    </row>
    <row r="434" spans="1:11">
      <c r="A434" s="573" t="s">
        <v>4980</v>
      </c>
      <c r="B434" s="573" t="s">
        <v>5147</v>
      </c>
      <c r="C434" s="574" t="s">
        <v>2012</v>
      </c>
      <c r="D434" s="575" t="s">
        <v>1263</v>
      </c>
      <c r="E434" s="576">
        <v>5000</v>
      </c>
      <c r="F434" s="577" t="s">
        <v>3052</v>
      </c>
      <c r="G434" s="573">
        <v>7200</v>
      </c>
      <c r="H434" s="421">
        <v>240</v>
      </c>
      <c r="I434" s="421">
        <v>300</v>
      </c>
      <c r="J434" s="421">
        <v>357.99</v>
      </c>
      <c r="K434" s="422">
        <v>0.2</v>
      </c>
    </row>
    <row r="435" spans="1:11">
      <c r="A435" s="573" t="s">
        <v>4980</v>
      </c>
      <c r="B435" s="573" t="s">
        <v>5147</v>
      </c>
      <c r="C435" s="574" t="s">
        <v>2012</v>
      </c>
      <c r="D435" s="575" t="s">
        <v>1264</v>
      </c>
      <c r="E435" s="576">
        <v>6000</v>
      </c>
      <c r="F435" s="577" t="s">
        <v>3052</v>
      </c>
      <c r="G435" s="573">
        <v>7200</v>
      </c>
      <c r="H435" s="421">
        <v>231</v>
      </c>
      <c r="I435" s="421">
        <v>288.75</v>
      </c>
      <c r="J435" s="421">
        <v>343.99</v>
      </c>
      <c r="K435" s="422">
        <v>0.2</v>
      </c>
    </row>
    <row r="436" spans="1:11">
      <c r="A436" s="573" t="s">
        <v>4980</v>
      </c>
      <c r="B436" s="573" t="s">
        <v>5147</v>
      </c>
      <c r="C436" s="574" t="s">
        <v>2012</v>
      </c>
      <c r="D436" s="575" t="s">
        <v>1265</v>
      </c>
      <c r="E436" s="576">
        <v>6000</v>
      </c>
      <c r="F436" s="577" t="s">
        <v>3052</v>
      </c>
      <c r="G436" s="573">
        <v>7200</v>
      </c>
      <c r="H436" s="421">
        <v>245</v>
      </c>
      <c r="I436" s="421">
        <v>306.25</v>
      </c>
      <c r="J436" s="421">
        <v>364.99</v>
      </c>
      <c r="K436" s="422">
        <v>0.2</v>
      </c>
    </row>
    <row r="437" spans="1:11">
      <c r="A437" s="573" t="s">
        <v>4980</v>
      </c>
      <c r="B437" s="573" t="s">
        <v>5148</v>
      </c>
      <c r="C437" s="574" t="s">
        <v>2017</v>
      </c>
      <c r="D437" s="575" t="s">
        <v>2034</v>
      </c>
      <c r="E437" s="576">
        <v>0</v>
      </c>
      <c r="F437" s="577" t="s">
        <v>5070</v>
      </c>
      <c r="G437" s="573">
        <v>0</v>
      </c>
      <c r="H437" s="421">
        <v>30</v>
      </c>
      <c r="I437" s="421">
        <v>37.5</v>
      </c>
      <c r="J437" s="421">
        <v>44.99</v>
      </c>
      <c r="K437" s="422">
        <v>0.2</v>
      </c>
    </row>
    <row r="438" spans="1:11">
      <c r="A438" s="573" t="s">
        <v>4980</v>
      </c>
      <c r="B438" s="573" t="s">
        <v>5148</v>
      </c>
      <c r="C438" s="574" t="s">
        <v>2017</v>
      </c>
      <c r="D438" s="575" t="s">
        <v>2035</v>
      </c>
      <c r="E438" s="576">
        <v>0</v>
      </c>
      <c r="F438" s="577" t="s">
        <v>5086</v>
      </c>
      <c r="G438" s="573">
        <v>0</v>
      </c>
      <c r="H438" s="421">
        <v>21</v>
      </c>
      <c r="I438" s="421">
        <v>26.25</v>
      </c>
      <c r="J438" s="421">
        <v>31.99</v>
      </c>
      <c r="K438" s="422">
        <v>0.2</v>
      </c>
    </row>
    <row r="439" spans="1:11">
      <c r="A439" s="573" t="s">
        <v>4980</v>
      </c>
      <c r="B439" s="573" t="s">
        <v>5149</v>
      </c>
      <c r="C439" s="574" t="s">
        <v>2017</v>
      </c>
      <c r="D439" s="575" t="s">
        <v>2036</v>
      </c>
      <c r="E439" s="576">
        <v>0</v>
      </c>
      <c r="F439" s="577" t="s">
        <v>2826</v>
      </c>
      <c r="G439" s="573">
        <v>0</v>
      </c>
      <c r="H439" s="421">
        <v>23</v>
      </c>
      <c r="I439" s="421">
        <v>28.75</v>
      </c>
      <c r="J439" s="421">
        <v>34.99</v>
      </c>
      <c r="K439" s="422">
        <v>0.2</v>
      </c>
    </row>
    <row r="440" spans="1:11">
      <c r="A440" s="573" t="s">
        <v>4980</v>
      </c>
      <c r="B440" s="573" t="s">
        <v>5148</v>
      </c>
      <c r="C440" s="574" t="s">
        <v>2017</v>
      </c>
      <c r="D440" s="575" t="s">
        <v>2037</v>
      </c>
      <c r="E440" s="576">
        <v>0</v>
      </c>
      <c r="F440" s="577" t="s">
        <v>5150</v>
      </c>
      <c r="G440" s="573">
        <v>0</v>
      </c>
      <c r="H440" s="421">
        <v>119</v>
      </c>
      <c r="I440" s="421">
        <v>148.75</v>
      </c>
      <c r="J440" s="421">
        <v>177.99</v>
      </c>
      <c r="K440" s="422">
        <v>0.2</v>
      </c>
    </row>
    <row r="441" spans="1:11">
      <c r="A441" s="573" t="s">
        <v>4980</v>
      </c>
      <c r="B441" s="573" t="s">
        <v>5148</v>
      </c>
      <c r="C441" s="574" t="s">
        <v>2017</v>
      </c>
      <c r="D441" s="575" t="s">
        <v>2038</v>
      </c>
      <c r="E441" s="576">
        <v>0</v>
      </c>
      <c r="F441" s="577" t="s">
        <v>5150</v>
      </c>
      <c r="G441" s="573">
        <v>0</v>
      </c>
      <c r="H441" s="421">
        <v>205</v>
      </c>
      <c r="I441" s="421">
        <v>256.25</v>
      </c>
      <c r="J441" s="421">
        <v>304.99</v>
      </c>
      <c r="K441" s="422">
        <v>0.2</v>
      </c>
    </row>
    <row r="442" spans="1:11">
      <c r="A442" s="573" t="s">
        <v>4980</v>
      </c>
      <c r="B442" s="573" t="s">
        <v>5151</v>
      </c>
      <c r="C442" s="574" t="s">
        <v>2017</v>
      </c>
      <c r="D442" s="575" t="s">
        <v>2039</v>
      </c>
      <c r="E442" s="576">
        <v>0</v>
      </c>
      <c r="F442" s="577" t="s">
        <v>5150</v>
      </c>
      <c r="G442" s="573">
        <v>0</v>
      </c>
      <c r="H442" s="421">
        <v>129</v>
      </c>
      <c r="I442" s="421">
        <v>161.25</v>
      </c>
      <c r="J442" s="421">
        <v>191.99</v>
      </c>
      <c r="K442" s="422">
        <v>0.2</v>
      </c>
    </row>
    <row r="443" spans="1:11">
      <c r="A443" s="573" t="s">
        <v>4980</v>
      </c>
      <c r="B443" s="573" t="s">
        <v>5152</v>
      </c>
      <c r="C443" s="574" t="s">
        <v>2013</v>
      </c>
      <c r="D443" s="575" t="s">
        <v>1266</v>
      </c>
      <c r="E443" s="576">
        <v>1000</v>
      </c>
      <c r="F443" s="577" t="s">
        <v>4997</v>
      </c>
      <c r="G443" s="573">
        <v>0</v>
      </c>
      <c r="H443" s="421">
        <v>70</v>
      </c>
      <c r="I443" s="421">
        <v>87.5</v>
      </c>
      <c r="J443" s="421">
        <v>104.99</v>
      </c>
      <c r="K443" s="422">
        <v>0.2</v>
      </c>
    </row>
    <row r="444" spans="1:11">
      <c r="A444" s="573" t="s">
        <v>4980</v>
      </c>
      <c r="B444" s="573" t="s">
        <v>5152</v>
      </c>
      <c r="C444" s="574" t="s">
        <v>2013</v>
      </c>
      <c r="D444" s="575" t="s">
        <v>1267</v>
      </c>
      <c r="E444" s="576">
        <v>2000</v>
      </c>
      <c r="F444" s="577" t="s">
        <v>4997</v>
      </c>
      <c r="G444" s="573">
        <v>0</v>
      </c>
      <c r="H444" s="421">
        <v>84</v>
      </c>
      <c r="I444" s="421">
        <v>105</v>
      </c>
      <c r="J444" s="421">
        <v>124.99</v>
      </c>
      <c r="K444" s="422">
        <v>0.2</v>
      </c>
    </row>
    <row r="445" spans="1:11">
      <c r="A445" s="573" t="s">
        <v>4980</v>
      </c>
      <c r="B445" s="573" t="s">
        <v>5152</v>
      </c>
      <c r="C445" s="574" t="s">
        <v>2013</v>
      </c>
      <c r="D445" s="575" t="s">
        <v>1268</v>
      </c>
      <c r="E445" s="576">
        <v>3000</v>
      </c>
      <c r="F445" s="577" t="s">
        <v>4997</v>
      </c>
      <c r="G445" s="573">
        <v>0</v>
      </c>
      <c r="H445" s="421">
        <v>109</v>
      </c>
      <c r="I445" s="421">
        <v>136.25</v>
      </c>
      <c r="J445" s="421">
        <v>162.99</v>
      </c>
      <c r="K445" s="422">
        <v>0.2</v>
      </c>
    </row>
    <row r="446" spans="1:11">
      <c r="A446" s="573" t="s">
        <v>4980</v>
      </c>
      <c r="B446" s="573" t="s">
        <v>5152</v>
      </c>
      <c r="C446" s="574" t="s">
        <v>2013</v>
      </c>
      <c r="D446" s="575" t="s">
        <v>1269</v>
      </c>
      <c r="E446" s="576">
        <v>4000</v>
      </c>
      <c r="F446" s="577" t="s">
        <v>5153</v>
      </c>
      <c r="G446" s="573">
        <v>0</v>
      </c>
      <c r="H446" s="421">
        <v>144</v>
      </c>
      <c r="I446" s="421">
        <v>180</v>
      </c>
      <c r="J446" s="421">
        <v>214.99</v>
      </c>
      <c r="K446" s="422">
        <v>0.2</v>
      </c>
    </row>
    <row r="447" spans="1:11">
      <c r="A447" s="573" t="s">
        <v>4980</v>
      </c>
      <c r="B447" s="573" t="s">
        <v>5152</v>
      </c>
      <c r="C447" s="574" t="s">
        <v>2013</v>
      </c>
      <c r="D447" s="575" t="s">
        <v>1270</v>
      </c>
      <c r="E447" s="576">
        <v>5000</v>
      </c>
      <c r="F447" s="577" t="s">
        <v>4997</v>
      </c>
      <c r="G447" s="573">
        <v>0</v>
      </c>
      <c r="H447" s="421">
        <v>174</v>
      </c>
      <c r="I447" s="421">
        <v>217.5</v>
      </c>
      <c r="J447" s="421">
        <v>258.99</v>
      </c>
      <c r="K447" s="422">
        <v>0.2</v>
      </c>
    </row>
    <row r="448" spans="1:11">
      <c r="A448" s="573" t="s">
        <v>4980</v>
      </c>
      <c r="B448" s="573" t="s">
        <v>5154</v>
      </c>
      <c r="C448" s="574" t="s">
        <v>2013</v>
      </c>
      <c r="D448" s="575" t="s">
        <v>1271</v>
      </c>
      <c r="E448" s="576">
        <v>1000</v>
      </c>
      <c r="F448" s="577" t="s">
        <v>5153</v>
      </c>
      <c r="G448" s="573">
        <v>0</v>
      </c>
      <c r="H448" s="421">
        <v>86</v>
      </c>
      <c r="I448" s="421">
        <v>107.5</v>
      </c>
      <c r="J448" s="421">
        <v>127.99</v>
      </c>
      <c r="K448" s="422">
        <v>0.2</v>
      </c>
    </row>
    <row r="449" spans="1:11">
      <c r="A449" s="573" t="s">
        <v>4980</v>
      </c>
      <c r="B449" s="573" t="s">
        <v>5154</v>
      </c>
      <c r="C449" s="574" t="s">
        <v>2013</v>
      </c>
      <c r="D449" s="575" t="s">
        <v>1272</v>
      </c>
      <c r="E449" s="576">
        <v>1500</v>
      </c>
      <c r="F449" s="577" t="s">
        <v>5155</v>
      </c>
      <c r="G449" s="573">
        <v>1</v>
      </c>
      <c r="H449" s="421">
        <v>64</v>
      </c>
      <c r="I449" s="421">
        <v>80</v>
      </c>
      <c r="J449" s="421">
        <v>95.99</v>
      </c>
      <c r="K449" s="422">
        <v>0.2</v>
      </c>
    </row>
    <row r="450" spans="1:11">
      <c r="A450" s="573" t="s">
        <v>4980</v>
      </c>
      <c r="B450" s="573" t="s">
        <v>5154</v>
      </c>
      <c r="C450" s="574" t="s">
        <v>2013</v>
      </c>
      <c r="D450" s="575" t="s">
        <v>1273</v>
      </c>
      <c r="E450" s="576">
        <v>500</v>
      </c>
      <c r="F450" s="577" t="s">
        <v>4997</v>
      </c>
      <c r="G450" s="573">
        <v>0</v>
      </c>
      <c r="H450" s="421">
        <v>51</v>
      </c>
      <c r="I450" s="421">
        <v>63.75</v>
      </c>
      <c r="J450" s="421">
        <v>75.989999999999995</v>
      </c>
      <c r="K450" s="422">
        <v>0.2</v>
      </c>
    </row>
    <row r="451" spans="1:11">
      <c r="A451" s="573" t="s">
        <v>4980</v>
      </c>
      <c r="B451" s="573" t="s">
        <v>5154</v>
      </c>
      <c r="C451" s="574" t="s">
        <v>2013</v>
      </c>
      <c r="D451" s="575" t="s">
        <v>1274</v>
      </c>
      <c r="E451" s="576">
        <v>1000</v>
      </c>
      <c r="F451" s="577" t="s">
        <v>4997</v>
      </c>
      <c r="G451" s="573">
        <v>0</v>
      </c>
      <c r="H451" s="421">
        <v>66</v>
      </c>
      <c r="I451" s="421">
        <v>82.5</v>
      </c>
      <c r="J451" s="421">
        <v>98.99</v>
      </c>
      <c r="K451" s="422">
        <v>0.2</v>
      </c>
    </row>
    <row r="452" spans="1:11">
      <c r="A452" s="573" t="s">
        <v>4980</v>
      </c>
      <c r="B452" s="573" t="s">
        <v>5154</v>
      </c>
      <c r="C452" s="574" t="s">
        <v>2013</v>
      </c>
      <c r="D452" s="575" t="s">
        <v>1275</v>
      </c>
      <c r="E452" s="576">
        <v>2000</v>
      </c>
      <c r="F452" s="577" t="s">
        <v>4997</v>
      </c>
      <c r="G452" s="573">
        <v>0</v>
      </c>
      <c r="H452" s="421">
        <v>100</v>
      </c>
      <c r="I452" s="421">
        <v>125</v>
      </c>
      <c r="J452" s="421">
        <v>148.99</v>
      </c>
      <c r="K452" s="422">
        <v>0.2</v>
      </c>
    </row>
    <row r="453" spans="1:11">
      <c r="A453" s="573" t="s">
        <v>4980</v>
      </c>
      <c r="B453" s="573" t="s">
        <v>5156</v>
      </c>
      <c r="C453" s="574" t="s">
        <v>2013</v>
      </c>
      <c r="D453" s="575" t="s">
        <v>1276</v>
      </c>
      <c r="E453" s="576">
        <v>500</v>
      </c>
      <c r="F453" s="577" t="s">
        <v>4997</v>
      </c>
      <c r="G453" s="573">
        <v>0</v>
      </c>
      <c r="H453" s="421">
        <v>74</v>
      </c>
      <c r="I453" s="421">
        <v>92.5</v>
      </c>
      <c r="J453" s="421">
        <v>110.99</v>
      </c>
      <c r="K453" s="422">
        <v>0.2</v>
      </c>
    </row>
    <row r="454" spans="1:11">
      <c r="A454" s="573" t="s">
        <v>4980</v>
      </c>
      <c r="B454" s="573" t="s">
        <v>5156</v>
      </c>
      <c r="C454" s="574" t="s">
        <v>2013</v>
      </c>
      <c r="D454" s="575" t="s">
        <v>1277</v>
      </c>
      <c r="E454" s="576">
        <v>500</v>
      </c>
      <c r="F454" s="577" t="s">
        <v>5153</v>
      </c>
      <c r="G454" s="573">
        <v>0</v>
      </c>
      <c r="H454" s="421">
        <v>58</v>
      </c>
      <c r="I454" s="421">
        <v>72.5</v>
      </c>
      <c r="J454" s="421">
        <v>86.99</v>
      </c>
      <c r="K454" s="422">
        <v>0.2</v>
      </c>
    </row>
    <row r="455" spans="1:11">
      <c r="A455" s="573" t="s">
        <v>4980</v>
      </c>
      <c r="B455" s="573" t="s">
        <v>5156</v>
      </c>
      <c r="C455" s="574" t="s">
        <v>2013</v>
      </c>
      <c r="D455" s="575" t="s">
        <v>1278</v>
      </c>
      <c r="E455" s="576">
        <v>500</v>
      </c>
      <c r="F455" s="577" t="s">
        <v>5155</v>
      </c>
      <c r="G455" s="573">
        <v>0</v>
      </c>
      <c r="H455" s="421">
        <v>58</v>
      </c>
      <c r="I455" s="421">
        <v>72.5</v>
      </c>
      <c r="J455" s="421">
        <v>86.99</v>
      </c>
      <c r="K455" s="422">
        <v>0.2</v>
      </c>
    </row>
    <row r="456" spans="1:11">
      <c r="A456" s="573" t="s">
        <v>4980</v>
      </c>
      <c r="B456" s="573" t="s">
        <v>5152</v>
      </c>
      <c r="C456" s="574" t="s">
        <v>2013</v>
      </c>
      <c r="D456" s="575" t="s">
        <v>1279</v>
      </c>
      <c r="E456" s="576">
        <v>2000</v>
      </c>
      <c r="F456" s="577" t="s">
        <v>4997</v>
      </c>
      <c r="G456" s="573">
        <v>0</v>
      </c>
      <c r="H456" s="421">
        <v>84</v>
      </c>
      <c r="I456" s="421">
        <v>105</v>
      </c>
      <c r="J456" s="421">
        <v>124.99</v>
      </c>
      <c r="K456" s="422">
        <v>0.2</v>
      </c>
    </row>
    <row r="457" spans="1:11">
      <c r="A457" s="573" t="s">
        <v>4980</v>
      </c>
      <c r="B457" s="573" t="s">
        <v>5152</v>
      </c>
      <c r="C457" s="574" t="s">
        <v>2013</v>
      </c>
      <c r="D457" s="575" t="s">
        <v>1280</v>
      </c>
      <c r="E457" s="576">
        <v>3000</v>
      </c>
      <c r="F457" s="577" t="s">
        <v>4997</v>
      </c>
      <c r="G457" s="573">
        <v>0</v>
      </c>
      <c r="H457" s="421">
        <v>109</v>
      </c>
      <c r="I457" s="421">
        <v>136.25</v>
      </c>
      <c r="J457" s="421">
        <v>162.99</v>
      </c>
      <c r="K457" s="422">
        <v>0.2</v>
      </c>
    </row>
    <row r="458" spans="1:11">
      <c r="A458" s="573" t="s">
        <v>4980</v>
      </c>
      <c r="B458" s="573" t="s">
        <v>5152</v>
      </c>
      <c r="C458" s="574" t="s">
        <v>2013</v>
      </c>
      <c r="D458" s="575" t="s">
        <v>1281</v>
      </c>
      <c r="E458" s="576">
        <v>4000</v>
      </c>
      <c r="F458" s="577" t="s">
        <v>4997</v>
      </c>
      <c r="G458" s="573">
        <v>0</v>
      </c>
      <c r="H458" s="421">
        <v>144</v>
      </c>
      <c r="I458" s="421">
        <v>180</v>
      </c>
      <c r="J458" s="421">
        <v>214.99</v>
      </c>
      <c r="K458" s="422">
        <v>0.2</v>
      </c>
    </row>
    <row r="459" spans="1:11">
      <c r="A459" s="573" t="s">
        <v>4980</v>
      </c>
      <c r="B459" s="573" t="s">
        <v>5152</v>
      </c>
      <c r="C459" s="574" t="s">
        <v>2013</v>
      </c>
      <c r="D459" s="575" t="s">
        <v>1282</v>
      </c>
      <c r="E459" s="576">
        <v>5000</v>
      </c>
      <c r="F459" s="577" t="s">
        <v>4997</v>
      </c>
      <c r="G459" s="573">
        <v>0</v>
      </c>
      <c r="H459" s="421">
        <v>174</v>
      </c>
      <c r="I459" s="421">
        <v>217.5</v>
      </c>
      <c r="J459" s="421">
        <v>258.99</v>
      </c>
      <c r="K459" s="422">
        <v>0.2</v>
      </c>
    </row>
    <row r="460" spans="1:11">
      <c r="A460" s="573" t="s">
        <v>4980</v>
      </c>
      <c r="B460" s="573" t="s">
        <v>5154</v>
      </c>
      <c r="C460" s="574" t="s">
        <v>2013</v>
      </c>
      <c r="D460" s="575" t="s">
        <v>1283</v>
      </c>
      <c r="E460" s="576">
        <v>1000</v>
      </c>
      <c r="F460" s="577" t="s">
        <v>4997</v>
      </c>
      <c r="G460" s="573">
        <v>0</v>
      </c>
      <c r="H460" s="421">
        <v>66</v>
      </c>
      <c r="I460" s="421">
        <v>82.5</v>
      </c>
      <c r="J460" s="421">
        <v>98.99</v>
      </c>
      <c r="K460" s="422">
        <v>0.2</v>
      </c>
    </row>
    <row r="461" spans="1:11">
      <c r="A461" s="573" t="s">
        <v>4980</v>
      </c>
      <c r="B461" s="573" t="s">
        <v>5154</v>
      </c>
      <c r="C461" s="574" t="s">
        <v>2013</v>
      </c>
      <c r="D461" s="575" t="s">
        <v>1284</v>
      </c>
      <c r="E461" s="576">
        <v>2000</v>
      </c>
      <c r="F461" s="577" t="s">
        <v>4997</v>
      </c>
      <c r="G461" s="573">
        <v>0</v>
      </c>
      <c r="H461" s="421">
        <v>100</v>
      </c>
      <c r="I461" s="421">
        <v>125</v>
      </c>
      <c r="J461" s="421">
        <v>148.99</v>
      </c>
      <c r="K461" s="422">
        <v>0.2</v>
      </c>
    </row>
    <row r="462" spans="1:11">
      <c r="A462" s="573" t="s">
        <v>4980</v>
      </c>
      <c r="B462" s="573" t="s">
        <v>5154</v>
      </c>
      <c r="C462" s="574" t="s">
        <v>2013</v>
      </c>
      <c r="D462" s="575" t="s">
        <v>2837</v>
      </c>
      <c r="E462" s="576">
        <v>2000</v>
      </c>
      <c r="F462" s="577" t="s">
        <v>4997</v>
      </c>
      <c r="G462" s="573">
        <v>0</v>
      </c>
      <c r="H462" s="421">
        <v>112</v>
      </c>
      <c r="I462" s="421">
        <v>140</v>
      </c>
      <c r="J462" s="421">
        <v>166.99</v>
      </c>
      <c r="K462" s="422">
        <v>0.2</v>
      </c>
    </row>
    <row r="463" spans="1:11">
      <c r="A463" s="573" t="s">
        <v>4980</v>
      </c>
      <c r="B463" s="573" t="s">
        <v>5154</v>
      </c>
      <c r="C463" s="574" t="s">
        <v>2013</v>
      </c>
      <c r="D463" s="575" t="s">
        <v>1285</v>
      </c>
      <c r="E463" s="576">
        <v>500</v>
      </c>
      <c r="F463" s="577" t="s">
        <v>4997</v>
      </c>
      <c r="G463" s="573">
        <v>0</v>
      </c>
      <c r="H463" s="421">
        <v>51</v>
      </c>
      <c r="I463" s="421">
        <v>63.75</v>
      </c>
      <c r="J463" s="421">
        <v>75.989999999999995</v>
      </c>
      <c r="K463" s="422">
        <v>0.2</v>
      </c>
    </row>
    <row r="464" spans="1:11">
      <c r="A464" s="573" t="s">
        <v>4980</v>
      </c>
      <c r="B464" s="573" t="s">
        <v>5157</v>
      </c>
      <c r="C464" s="574" t="s">
        <v>2013</v>
      </c>
      <c r="D464" s="575" t="s">
        <v>1286</v>
      </c>
      <c r="E464" s="576">
        <v>500</v>
      </c>
      <c r="F464" s="577" t="s">
        <v>5158</v>
      </c>
      <c r="G464" s="573">
        <v>0</v>
      </c>
      <c r="H464" s="421">
        <v>59</v>
      </c>
      <c r="I464" s="421">
        <v>73.75</v>
      </c>
      <c r="J464" s="421">
        <v>87.99</v>
      </c>
      <c r="K464" s="422">
        <v>0.2</v>
      </c>
    </row>
    <row r="465" spans="1:11">
      <c r="A465" s="573" t="s">
        <v>4980</v>
      </c>
      <c r="B465" s="573" t="s">
        <v>5157</v>
      </c>
      <c r="C465" s="574" t="s">
        <v>2013</v>
      </c>
      <c r="D465" s="575" t="s">
        <v>1287</v>
      </c>
      <c r="E465" s="576">
        <v>500</v>
      </c>
      <c r="F465" s="577" t="s">
        <v>5058</v>
      </c>
      <c r="G465" s="573">
        <v>0</v>
      </c>
      <c r="H465" s="421">
        <v>124</v>
      </c>
      <c r="I465" s="421">
        <v>155</v>
      </c>
      <c r="J465" s="421">
        <v>184.99</v>
      </c>
      <c r="K465" s="422">
        <v>0.2</v>
      </c>
    </row>
    <row r="466" spans="1:11">
      <c r="A466" s="573" t="s">
        <v>4980</v>
      </c>
      <c r="B466" s="573" t="s">
        <v>5157</v>
      </c>
      <c r="C466" s="574" t="s">
        <v>2013</v>
      </c>
      <c r="D466" s="575" t="s">
        <v>1288</v>
      </c>
      <c r="E466" s="576">
        <v>500</v>
      </c>
      <c r="F466" s="577" t="s">
        <v>4997</v>
      </c>
      <c r="G466" s="573">
        <v>5400</v>
      </c>
      <c r="H466" s="421">
        <v>101</v>
      </c>
      <c r="I466" s="421">
        <v>126.25</v>
      </c>
      <c r="J466" s="421">
        <v>150.99</v>
      </c>
      <c r="K466" s="422">
        <v>0.2</v>
      </c>
    </row>
    <row r="467" spans="1:11">
      <c r="A467" s="573" t="s">
        <v>4980</v>
      </c>
      <c r="B467" s="573" t="s">
        <v>5159</v>
      </c>
      <c r="C467" s="574" t="s">
        <v>2013</v>
      </c>
      <c r="D467" s="575" t="s">
        <v>1289</v>
      </c>
      <c r="E467" s="576">
        <v>1000</v>
      </c>
      <c r="F467" s="577" t="s">
        <v>4997</v>
      </c>
      <c r="G467" s="573">
        <v>0</v>
      </c>
      <c r="H467" s="421">
        <v>75</v>
      </c>
      <c r="I467" s="421">
        <v>93.75</v>
      </c>
      <c r="J467" s="421">
        <v>111.99</v>
      </c>
      <c r="K467" s="422">
        <v>0.2</v>
      </c>
    </row>
    <row r="468" spans="1:11">
      <c r="A468" s="573" t="s">
        <v>4980</v>
      </c>
      <c r="B468" s="573" t="s">
        <v>5159</v>
      </c>
      <c r="C468" s="574" t="s">
        <v>2013</v>
      </c>
      <c r="D468" s="575" t="s">
        <v>1290</v>
      </c>
      <c r="E468" s="576">
        <v>2000</v>
      </c>
      <c r="F468" s="577" t="s">
        <v>4997</v>
      </c>
      <c r="G468" s="573">
        <v>0</v>
      </c>
      <c r="H468" s="421">
        <v>101</v>
      </c>
      <c r="I468" s="421">
        <v>126.25</v>
      </c>
      <c r="J468" s="421">
        <v>150.99</v>
      </c>
      <c r="K468" s="422">
        <v>0.2</v>
      </c>
    </row>
    <row r="469" spans="1:11">
      <c r="A469" s="573" t="s">
        <v>4980</v>
      </c>
      <c r="B469" s="573" t="s">
        <v>5159</v>
      </c>
      <c r="C469" s="574" t="s">
        <v>2013</v>
      </c>
      <c r="D469" s="575" t="s">
        <v>1291</v>
      </c>
      <c r="E469" s="576">
        <v>3000</v>
      </c>
      <c r="F469" s="577" t="s">
        <v>4997</v>
      </c>
      <c r="G469" s="573">
        <v>0</v>
      </c>
      <c r="H469" s="421">
        <v>132</v>
      </c>
      <c r="I469" s="421">
        <v>165</v>
      </c>
      <c r="J469" s="421">
        <v>196.99</v>
      </c>
      <c r="K469" s="422">
        <v>0.2</v>
      </c>
    </row>
    <row r="470" spans="1:11">
      <c r="A470" s="573" t="s">
        <v>4980</v>
      </c>
      <c r="B470" s="573" t="s">
        <v>5159</v>
      </c>
      <c r="C470" s="574" t="s">
        <v>2013</v>
      </c>
      <c r="D470" s="575" t="s">
        <v>1292</v>
      </c>
      <c r="E470" s="576">
        <v>4000</v>
      </c>
      <c r="F470" s="577" t="s">
        <v>4997</v>
      </c>
      <c r="G470" s="573">
        <v>0</v>
      </c>
      <c r="H470" s="421">
        <v>185</v>
      </c>
      <c r="I470" s="421">
        <v>231.25</v>
      </c>
      <c r="J470" s="421">
        <v>275.99</v>
      </c>
      <c r="K470" s="422">
        <v>0.2</v>
      </c>
    </row>
    <row r="471" spans="1:11">
      <c r="A471" s="573" t="s">
        <v>4980</v>
      </c>
      <c r="B471" s="573" t="s">
        <v>5160</v>
      </c>
      <c r="C471" s="574" t="s">
        <v>2013</v>
      </c>
      <c r="D471" s="575" t="s">
        <v>1293</v>
      </c>
      <c r="E471" s="576">
        <v>1000</v>
      </c>
      <c r="F471" s="577" t="s">
        <v>5058</v>
      </c>
      <c r="G471" s="573">
        <v>0</v>
      </c>
      <c r="H471" s="421">
        <v>110</v>
      </c>
      <c r="I471" s="421">
        <v>137.5</v>
      </c>
      <c r="J471" s="421">
        <v>163.99</v>
      </c>
      <c r="K471" s="422">
        <v>0.2</v>
      </c>
    </row>
    <row r="472" spans="1:11">
      <c r="A472" s="573" t="s">
        <v>4980</v>
      </c>
      <c r="B472" s="573" t="s">
        <v>5160</v>
      </c>
      <c r="C472" s="574" t="s">
        <v>2013</v>
      </c>
      <c r="D472" s="575" t="s">
        <v>1294</v>
      </c>
      <c r="E472" s="576">
        <v>500</v>
      </c>
      <c r="F472" s="577" t="s">
        <v>5058</v>
      </c>
      <c r="G472" s="573">
        <v>0</v>
      </c>
      <c r="H472" s="421">
        <v>84</v>
      </c>
      <c r="I472" s="421">
        <v>105</v>
      </c>
      <c r="J472" s="421">
        <v>124.99</v>
      </c>
      <c r="K472" s="422">
        <v>0.2</v>
      </c>
    </row>
    <row r="473" spans="1:11">
      <c r="A473" s="573" t="s">
        <v>4980</v>
      </c>
      <c r="B473" s="573" t="s">
        <v>5160</v>
      </c>
      <c r="C473" s="574" t="s">
        <v>2013</v>
      </c>
      <c r="D473" s="575" t="s">
        <v>1295</v>
      </c>
      <c r="E473" s="576">
        <v>2000</v>
      </c>
      <c r="F473" s="577" t="s">
        <v>5070</v>
      </c>
      <c r="G473" s="573">
        <v>0</v>
      </c>
      <c r="H473" s="421">
        <v>164</v>
      </c>
      <c r="I473" s="421">
        <v>205</v>
      </c>
      <c r="J473" s="421">
        <v>243.99</v>
      </c>
      <c r="K473" s="422">
        <v>0.2</v>
      </c>
    </row>
    <row r="474" spans="1:11">
      <c r="A474" s="573" t="s">
        <v>4980</v>
      </c>
      <c r="B474" s="573" t="s">
        <v>5160</v>
      </c>
      <c r="C474" s="574" t="s">
        <v>2013</v>
      </c>
      <c r="D474" s="575" t="s">
        <v>1296</v>
      </c>
      <c r="E474" s="576">
        <v>3000</v>
      </c>
      <c r="F474" s="577" t="s">
        <v>5070</v>
      </c>
      <c r="G474" s="573">
        <v>0</v>
      </c>
      <c r="H474" s="421">
        <v>205</v>
      </c>
      <c r="I474" s="421">
        <v>256.25</v>
      </c>
      <c r="J474" s="421">
        <v>304.99</v>
      </c>
      <c r="K474" s="422">
        <v>0.2</v>
      </c>
    </row>
    <row r="475" spans="1:11">
      <c r="A475" s="573" t="s">
        <v>4980</v>
      </c>
      <c r="B475" s="573" t="s">
        <v>5160</v>
      </c>
      <c r="C475" s="574" t="s">
        <v>2013</v>
      </c>
      <c r="D475" s="575" t="s">
        <v>1297</v>
      </c>
      <c r="E475" s="576">
        <v>1000</v>
      </c>
      <c r="F475" s="577" t="s">
        <v>4997</v>
      </c>
      <c r="G475" s="573">
        <v>0</v>
      </c>
      <c r="H475" s="421">
        <v>129</v>
      </c>
      <c r="I475" s="421">
        <v>161.25</v>
      </c>
      <c r="J475" s="421">
        <v>191.99</v>
      </c>
      <c r="K475" s="422">
        <v>0.2</v>
      </c>
    </row>
    <row r="476" spans="1:11">
      <c r="A476" s="573" t="s">
        <v>4980</v>
      </c>
      <c r="B476" s="573" t="s">
        <v>5160</v>
      </c>
      <c r="C476" s="574" t="s">
        <v>2013</v>
      </c>
      <c r="D476" s="575" t="s">
        <v>1298</v>
      </c>
      <c r="E476" s="576">
        <v>1000</v>
      </c>
      <c r="F476" s="577" t="s">
        <v>5150</v>
      </c>
      <c r="G476" s="573">
        <v>5400</v>
      </c>
      <c r="H476" s="421">
        <v>265</v>
      </c>
      <c r="I476" s="421">
        <v>331.25</v>
      </c>
      <c r="J476" s="421">
        <v>394.99</v>
      </c>
      <c r="K476" s="422">
        <v>0.2</v>
      </c>
    </row>
    <row r="477" spans="1:11">
      <c r="A477" s="573" t="s">
        <v>4980</v>
      </c>
      <c r="B477" s="573" t="s">
        <v>5160</v>
      </c>
      <c r="C477" s="574" t="s">
        <v>2013</v>
      </c>
      <c r="D477" s="575" t="s">
        <v>1299</v>
      </c>
      <c r="E477" s="576">
        <v>2000</v>
      </c>
      <c r="F477" s="577" t="s">
        <v>4997</v>
      </c>
      <c r="G477" s="573">
        <v>5400</v>
      </c>
      <c r="H477" s="421">
        <v>149</v>
      </c>
      <c r="I477" s="421">
        <v>186.25</v>
      </c>
      <c r="J477" s="421">
        <v>221.99</v>
      </c>
      <c r="K477" s="422">
        <v>0.2</v>
      </c>
    </row>
    <row r="478" spans="1:11">
      <c r="A478" s="573" t="s">
        <v>4980</v>
      </c>
      <c r="B478" s="573" t="s">
        <v>5149</v>
      </c>
      <c r="C478" s="574" t="s">
        <v>2013</v>
      </c>
      <c r="D478" s="575" t="s">
        <v>1300</v>
      </c>
      <c r="E478" s="576">
        <v>0</v>
      </c>
      <c r="F478" s="577" t="s">
        <v>4997</v>
      </c>
      <c r="G478" s="573">
        <v>0</v>
      </c>
      <c r="H478" s="421">
        <v>28</v>
      </c>
      <c r="I478" s="421">
        <v>35</v>
      </c>
      <c r="J478" s="421">
        <v>41.99</v>
      </c>
      <c r="K478" s="422">
        <v>0.2</v>
      </c>
    </row>
    <row r="479" spans="1:11">
      <c r="A479" s="573" t="s">
        <v>4980</v>
      </c>
      <c r="B479" s="573" t="s">
        <v>5161</v>
      </c>
      <c r="C479" s="574" t="s">
        <v>2013</v>
      </c>
      <c r="D479" s="575" t="s">
        <v>1301</v>
      </c>
      <c r="E479" s="576">
        <v>1000</v>
      </c>
      <c r="F479" s="577" t="s">
        <v>4997</v>
      </c>
      <c r="G479" s="573">
        <v>0</v>
      </c>
      <c r="H479" s="421">
        <v>70</v>
      </c>
      <c r="I479" s="421">
        <v>87.5</v>
      </c>
      <c r="J479" s="421">
        <v>104.99</v>
      </c>
      <c r="K479" s="422">
        <v>0.2</v>
      </c>
    </row>
    <row r="480" spans="1:11">
      <c r="A480" s="573" t="s">
        <v>4980</v>
      </c>
      <c r="B480" s="573" t="s">
        <v>5161</v>
      </c>
      <c r="C480" s="574" t="s">
        <v>2013</v>
      </c>
      <c r="D480" s="575" t="s">
        <v>1302</v>
      </c>
      <c r="E480" s="576">
        <v>1000</v>
      </c>
      <c r="F480" s="577" t="s">
        <v>4997</v>
      </c>
      <c r="G480" s="573">
        <v>0</v>
      </c>
      <c r="H480" s="421">
        <v>70</v>
      </c>
      <c r="I480" s="421">
        <v>87.5</v>
      </c>
      <c r="J480" s="421">
        <v>104.99</v>
      </c>
      <c r="K480" s="422">
        <v>0.2</v>
      </c>
    </row>
    <row r="481" spans="1:11">
      <c r="A481" s="573" t="s">
        <v>4980</v>
      </c>
      <c r="B481" s="573" t="s">
        <v>5161</v>
      </c>
      <c r="C481" s="574" t="s">
        <v>2013</v>
      </c>
      <c r="D481" s="575" t="s">
        <v>1303</v>
      </c>
      <c r="E481" s="576">
        <v>1000</v>
      </c>
      <c r="F481" s="577" t="s">
        <v>4997</v>
      </c>
      <c r="G481" s="573">
        <v>0</v>
      </c>
      <c r="H481" s="421">
        <v>70</v>
      </c>
      <c r="I481" s="421">
        <v>87.5</v>
      </c>
      <c r="J481" s="421">
        <v>104.99</v>
      </c>
      <c r="K481" s="422">
        <v>0.2</v>
      </c>
    </row>
    <row r="482" spans="1:11">
      <c r="A482" s="573" t="s">
        <v>4980</v>
      </c>
      <c r="B482" s="573" t="s">
        <v>5161</v>
      </c>
      <c r="C482" s="574" t="s">
        <v>2013</v>
      </c>
      <c r="D482" s="575" t="s">
        <v>1304</v>
      </c>
      <c r="E482" s="576">
        <v>1000</v>
      </c>
      <c r="F482" s="577" t="s">
        <v>4997</v>
      </c>
      <c r="G482" s="573">
        <v>0</v>
      </c>
      <c r="H482" s="421">
        <v>70</v>
      </c>
      <c r="I482" s="421">
        <v>87.5</v>
      </c>
      <c r="J482" s="421">
        <v>104.99</v>
      </c>
      <c r="K482" s="422">
        <v>0.2</v>
      </c>
    </row>
    <row r="483" spans="1:11">
      <c r="A483" s="573" t="s">
        <v>4980</v>
      </c>
      <c r="B483" s="573" t="s">
        <v>5161</v>
      </c>
      <c r="C483" s="574" t="s">
        <v>2013</v>
      </c>
      <c r="D483" s="575" t="s">
        <v>1305</v>
      </c>
      <c r="E483" s="576">
        <v>1000</v>
      </c>
      <c r="F483" s="577" t="s">
        <v>4997</v>
      </c>
      <c r="G483" s="573">
        <v>0</v>
      </c>
      <c r="H483" s="421">
        <v>77</v>
      </c>
      <c r="I483" s="421">
        <v>96.25</v>
      </c>
      <c r="J483" s="421">
        <v>114.99</v>
      </c>
      <c r="K483" s="422">
        <v>0.2</v>
      </c>
    </row>
    <row r="484" spans="1:11">
      <c r="A484" s="573" t="s">
        <v>4980</v>
      </c>
      <c r="B484" s="573" t="s">
        <v>5161</v>
      </c>
      <c r="C484" s="574" t="s">
        <v>2013</v>
      </c>
      <c r="D484" s="575" t="s">
        <v>1306</v>
      </c>
      <c r="E484" s="576">
        <v>2000</v>
      </c>
      <c r="F484" s="577" t="s">
        <v>4997</v>
      </c>
      <c r="G484" s="573">
        <v>0</v>
      </c>
      <c r="H484" s="421">
        <v>107</v>
      </c>
      <c r="I484" s="421">
        <v>133.75</v>
      </c>
      <c r="J484" s="421">
        <v>159.99</v>
      </c>
      <c r="K484" s="422">
        <v>0.2</v>
      </c>
    </row>
    <row r="485" spans="1:11">
      <c r="A485" s="573" t="s">
        <v>4980</v>
      </c>
      <c r="B485" s="573" t="s">
        <v>5161</v>
      </c>
      <c r="C485" s="574" t="s">
        <v>2013</v>
      </c>
      <c r="D485" s="575" t="s">
        <v>1307</v>
      </c>
      <c r="E485" s="576">
        <v>2000</v>
      </c>
      <c r="F485" s="577" t="s">
        <v>4997</v>
      </c>
      <c r="G485" s="573">
        <v>0</v>
      </c>
      <c r="H485" s="421">
        <v>107</v>
      </c>
      <c r="I485" s="421">
        <v>133.75</v>
      </c>
      <c r="J485" s="421">
        <v>159.99</v>
      </c>
      <c r="K485" s="422">
        <v>0.2</v>
      </c>
    </row>
    <row r="486" spans="1:11">
      <c r="A486" s="573" t="s">
        <v>4980</v>
      </c>
      <c r="B486" s="573" t="s">
        <v>5161</v>
      </c>
      <c r="C486" s="574" t="s">
        <v>2013</v>
      </c>
      <c r="D486" s="575" t="s">
        <v>1308</v>
      </c>
      <c r="E486" s="576">
        <v>2000</v>
      </c>
      <c r="F486" s="577" t="s">
        <v>4997</v>
      </c>
      <c r="G486" s="573">
        <v>0</v>
      </c>
      <c r="H486" s="421">
        <v>107</v>
      </c>
      <c r="I486" s="421">
        <v>133.75</v>
      </c>
      <c r="J486" s="421">
        <v>159.99</v>
      </c>
      <c r="K486" s="422">
        <v>0.2</v>
      </c>
    </row>
    <row r="487" spans="1:11">
      <c r="A487" s="573" t="s">
        <v>4980</v>
      </c>
      <c r="B487" s="573" t="s">
        <v>5161</v>
      </c>
      <c r="C487" s="574" t="s">
        <v>2013</v>
      </c>
      <c r="D487" s="575" t="s">
        <v>1309</v>
      </c>
      <c r="E487" s="576">
        <v>2000</v>
      </c>
      <c r="F487" s="577" t="s">
        <v>4997</v>
      </c>
      <c r="G487" s="573">
        <v>0</v>
      </c>
      <c r="H487" s="421">
        <v>107</v>
      </c>
      <c r="I487" s="421">
        <v>133.75</v>
      </c>
      <c r="J487" s="421">
        <v>159.99</v>
      </c>
      <c r="K487" s="422">
        <v>0.2</v>
      </c>
    </row>
    <row r="488" spans="1:11">
      <c r="A488" s="573" t="s">
        <v>4980</v>
      </c>
      <c r="B488" s="573" t="s">
        <v>5161</v>
      </c>
      <c r="C488" s="574" t="s">
        <v>2013</v>
      </c>
      <c r="D488" s="575" t="s">
        <v>2838</v>
      </c>
      <c r="E488" s="576">
        <v>4000</v>
      </c>
      <c r="F488" s="577" t="s">
        <v>4997</v>
      </c>
      <c r="G488" s="573">
        <v>0</v>
      </c>
      <c r="H488" s="421">
        <v>185</v>
      </c>
      <c r="I488" s="421">
        <v>231.25</v>
      </c>
      <c r="J488" s="421">
        <v>275.99</v>
      </c>
      <c r="K488" s="422">
        <v>0.2</v>
      </c>
    </row>
    <row r="489" spans="1:11">
      <c r="A489" s="573" t="s">
        <v>4980</v>
      </c>
      <c r="B489" s="573" t="s">
        <v>5161</v>
      </c>
      <c r="C489" s="574" t="s">
        <v>2013</v>
      </c>
      <c r="D489" s="575" t="s">
        <v>1310</v>
      </c>
      <c r="E489" s="576">
        <v>2000</v>
      </c>
      <c r="F489" s="577" t="s">
        <v>4997</v>
      </c>
      <c r="G489" s="573">
        <v>0</v>
      </c>
      <c r="H489" s="421">
        <v>119</v>
      </c>
      <c r="I489" s="421">
        <v>148.75</v>
      </c>
      <c r="J489" s="421">
        <v>177.99</v>
      </c>
      <c r="K489" s="422">
        <v>0.2</v>
      </c>
    </row>
    <row r="490" spans="1:11">
      <c r="A490" s="573" t="s">
        <v>4980</v>
      </c>
      <c r="B490" s="573" t="s">
        <v>5161</v>
      </c>
      <c r="C490" s="574" t="s">
        <v>2013</v>
      </c>
      <c r="D490" s="575" t="s">
        <v>1311</v>
      </c>
      <c r="E490" s="576">
        <v>1000</v>
      </c>
      <c r="F490" s="577" t="s">
        <v>4997</v>
      </c>
      <c r="G490" s="573">
        <v>0</v>
      </c>
      <c r="H490" s="421">
        <v>84</v>
      </c>
      <c r="I490" s="421">
        <v>105</v>
      </c>
      <c r="J490" s="421">
        <v>124.99</v>
      </c>
      <c r="K490" s="422">
        <v>0.2</v>
      </c>
    </row>
    <row r="491" spans="1:11">
      <c r="A491" s="573" t="s">
        <v>4980</v>
      </c>
      <c r="B491" s="573" t="s">
        <v>5161</v>
      </c>
      <c r="C491" s="574" t="s">
        <v>2013</v>
      </c>
      <c r="D491" s="575" t="s">
        <v>1312</v>
      </c>
      <c r="E491" s="576">
        <v>1000</v>
      </c>
      <c r="F491" s="577" t="s">
        <v>4997</v>
      </c>
      <c r="G491" s="573">
        <v>0</v>
      </c>
      <c r="H491" s="421">
        <v>84</v>
      </c>
      <c r="I491" s="421">
        <v>105</v>
      </c>
      <c r="J491" s="421">
        <v>124.99</v>
      </c>
      <c r="K491" s="422">
        <v>0.2</v>
      </c>
    </row>
    <row r="492" spans="1:11">
      <c r="A492" s="573" t="s">
        <v>4980</v>
      </c>
      <c r="B492" s="573" t="s">
        <v>5161</v>
      </c>
      <c r="C492" s="574" t="s">
        <v>2013</v>
      </c>
      <c r="D492" s="575" t="s">
        <v>1313</v>
      </c>
      <c r="E492" s="576">
        <v>1000</v>
      </c>
      <c r="F492" s="577" t="s">
        <v>4997</v>
      </c>
      <c r="G492" s="573">
        <v>0</v>
      </c>
      <c r="H492" s="421">
        <v>84</v>
      </c>
      <c r="I492" s="421">
        <v>105</v>
      </c>
      <c r="J492" s="421">
        <v>124.99</v>
      </c>
      <c r="K492" s="422">
        <v>0.2</v>
      </c>
    </row>
    <row r="493" spans="1:11">
      <c r="A493" s="573" t="s">
        <v>4980</v>
      </c>
      <c r="B493" s="573" t="s">
        <v>5161</v>
      </c>
      <c r="C493" s="574" t="s">
        <v>2013</v>
      </c>
      <c r="D493" s="575" t="s">
        <v>1314</v>
      </c>
      <c r="E493" s="576">
        <v>1000</v>
      </c>
      <c r="F493" s="577" t="s">
        <v>4997</v>
      </c>
      <c r="G493" s="573">
        <v>0</v>
      </c>
      <c r="H493" s="421">
        <v>84</v>
      </c>
      <c r="I493" s="421">
        <v>105</v>
      </c>
      <c r="J493" s="421">
        <v>124.99</v>
      </c>
      <c r="K493" s="422">
        <v>0.2</v>
      </c>
    </row>
    <row r="494" spans="1:11">
      <c r="A494" s="573" t="s">
        <v>4980</v>
      </c>
      <c r="B494" s="573" t="s">
        <v>5161</v>
      </c>
      <c r="C494" s="574" t="s">
        <v>2013</v>
      </c>
      <c r="D494" s="575" t="s">
        <v>1315</v>
      </c>
      <c r="E494" s="576">
        <v>500</v>
      </c>
      <c r="F494" s="577" t="s">
        <v>4997</v>
      </c>
      <c r="G494" s="573">
        <v>0</v>
      </c>
      <c r="H494" s="421">
        <v>69</v>
      </c>
      <c r="I494" s="421">
        <v>86.25</v>
      </c>
      <c r="J494" s="421">
        <v>102.99</v>
      </c>
      <c r="K494" s="422">
        <v>0.2</v>
      </c>
    </row>
    <row r="495" spans="1:11">
      <c r="A495" s="573" t="s">
        <v>4980</v>
      </c>
      <c r="B495" s="573" t="s">
        <v>5161</v>
      </c>
      <c r="C495" s="574" t="s">
        <v>2013</v>
      </c>
      <c r="D495" s="575" t="s">
        <v>1316</v>
      </c>
      <c r="E495" s="576">
        <v>500</v>
      </c>
      <c r="F495" s="577" t="s">
        <v>4997</v>
      </c>
      <c r="G495" s="573">
        <v>0</v>
      </c>
      <c r="H495" s="421">
        <v>69</v>
      </c>
      <c r="I495" s="421">
        <v>86.25</v>
      </c>
      <c r="J495" s="421">
        <v>102.99</v>
      </c>
      <c r="K495" s="422">
        <v>0.2</v>
      </c>
    </row>
    <row r="496" spans="1:11">
      <c r="A496" s="573" t="s">
        <v>4980</v>
      </c>
      <c r="B496" s="573" t="s">
        <v>5161</v>
      </c>
      <c r="C496" s="574" t="s">
        <v>2013</v>
      </c>
      <c r="D496" s="575" t="s">
        <v>1317</v>
      </c>
      <c r="E496" s="576">
        <v>500</v>
      </c>
      <c r="F496" s="577" t="s">
        <v>4997</v>
      </c>
      <c r="G496" s="573">
        <v>0</v>
      </c>
      <c r="H496" s="421">
        <v>69</v>
      </c>
      <c r="I496" s="421">
        <v>86.25</v>
      </c>
      <c r="J496" s="421">
        <v>102.99</v>
      </c>
      <c r="K496" s="422">
        <v>0.2</v>
      </c>
    </row>
    <row r="497" spans="1:11">
      <c r="A497" s="573" t="s">
        <v>4980</v>
      </c>
      <c r="B497" s="573" t="s">
        <v>5161</v>
      </c>
      <c r="C497" s="574" t="s">
        <v>2013</v>
      </c>
      <c r="D497" s="575" t="s">
        <v>1318</v>
      </c>
      <c r="E497" s="576">
        <v>500</v>
      </c>
      <c r="F497" s="577" t="s">
        <v>4997</v>
      </c>
      <c r="G497" s="573">
        <v>0</v>
      </c>
      <c r="H497" s="421">
        <v>69</v>
      </c>
      <c r="I497" s="421">
        <v>86.25</v>
      </c>
      <c r="J497" s="421">
        <v>102.99</v>
      </c>
      <c r="K497" s="422">
        <v>0.2</v>
      </c>
    </row>
    <row r="498" spans="1:11">
      <c r="A498" s="573" t="s">
        <v>4980</v>
      </c>
      <c r="B498" s="573" t="s">
        <v>5161</v>
      </c>
      <c r="C498" s="574" t="s">
        <v>2013</v>
      </c>
      <c r="D498" s="575" t="s">
        <v>1319</v>
      </c>
      <c r="E498" s="576">
        <v>750</v>
      </c>
      <c r="F498" s="577" t="s">
        <v>4997</v>
      </c>
      <c r="G498" s="573">
        <v>0</v>
      </c>
      <c r="H498" s="421">
        <v>76</v>
      </c>
      <c r="I498" s="421">
        <v>95</v>
      </c>
      <c r="J498" s="421">
        <v>113.99</v>
      </c>
      <c r="K498" s="422">
        <v>0.2</v>
      </c>
    </row>
    <row r="499" spans="1:11">
      <c r="A499" s="573" t="s">
        <v>4980</v>
      </c>
      <c r="B499" s="573" t="s">
        <v>5161</v>
      </c>
      <c r="C499" s="574" t="s">
        <v>2013</v>
      </c>
      <c r="D499" s="575" t="s">
        <v>1320</v>
      </c>
      <c r="E499" s="576">
        <v>1000</v>
      </c>
      <c r="F499" s="577" t="s">
        <v>5086</v>
      </c>
      <c r="G499" s="573">
        <v>0</v>
      </c>
      <c r="H499" s="421">
        <v>66</v>
      </c>
      <c r="I499" s="421">
        <v>82.5</v>
      </c>
      <c r="J499" s="421">
        <v>98.99</v>
      </c>
      <c r="K499" s="422">
        <v>0.2</v>
      </c>
    </row>
    <row r="500" spans="1:11">
      <c r="A500" s="573" t="s">
        <v>4980</v>
      </c>
      <c r="B500" s="573" t="s">
        <v>5162</v>
      </c>
      <c r="C500" s="574" t="s">
        <v>2013</v>
      </c>
      <c r="D500" s="575" t="s">
        <v>1321</v>
      </c>
      <c r="E500" s="576">
        <v>500</v>
      </c>
      <c r="F500" s="577" t="s">
        <v>4997</v>
      </c>
      <c r="G500" s="573">
        <v>5400</v>
      </c>
      <c r="H500" s="421">
        <v>69</v>
      </c>
      <c r="I500" s="421">
        <v>86.25</v>
      </c>
      <c r="J500" s="421">
        <v>102.99</v>
      </c>
      <c r="K500" s="422">
        <v>0.2</v>
      </c>
    </row>
    <row r="501" spans="1:11">
      <c r="A501" s="573" t="s">
        <v>4980</v>
      </c>
      <c r="B501" s="573" t="s">
        <v>5162</v>
      </c>
      <c r="C501" s="574" t="s">
        <v>2013</v>
      </c>
      <c r="D501" s="575" t="s">
        <v>1322</v>
      </c>
      <c r="E501" s="576">
        <v>1000</v>
      </c>
      <c r="F501" s="577" t="s">
        <v>4997</v>
      </c>
      <c r="G501" s="573">
        <v>5400</v>
      </c>
      <c r="H501" s="421">
        <v>91</v>
      </c>
      <c r="I501" s="421">
        <v>113.75</v>
      </c>
      <c r="J501" s="421">
        <v>135.99</v>
      </c>
      <c r="K501" s="422">
        <v>0.2</v>
      </c>
    </row>
    <row r="502" spans="1:11">
      <c r="A502" s="573" t="s">
        <v>4980</v>
      </c>
      <c r="B502" s="573" t="s">
        <v>5163</v>
      </c>
      <c r="C502" s="574" t="s">
        <v>2013</v>
      </c>
      <c r="D502" s="575" t="s">
        <v>1323</v>
      </c>
      <c r="E502" s="576">
        <v>1000</v>
      </c>
      <c r="F502" s="577" t="s">
        <v>4997</v>
      </c>
      <c r="G502" s="573">
        <v>5400</v>
      </c>
      <c r="H502" s="421">
        <v>91</v>
      </c>
      <c r="I502" s="421">
        <v>113.75</v>
      </c>
      <c r="J502" s="421">
        <v>135.99</v>
      </c>
      <c r="K502" s="422">
        <v>0.2</v>
      </c>
    </row>
    <row r="503" spans="1:11">
      <c r="A503" s="573" t="s">
        <v>4980</v>
      </c>
      <c r="B503" s="573" t="s">
        <v>5163</v>
      </c>
      <c r="C503" s="574" t="s">
        <v>2013</v>
      </c>
      <c r="D503" s="575" t="s">
        <v>1324</v>
      </c>
      <c r="E503" s="576">
        <v>500</v>
      </c>
      <c r="F503" s="577" t="s">
        <v>4997</v>
      </c>
      <c r="G503" s="573">
        <v>5400</v>
      </c>
      <c r="H503" s="421">
        <v>69</v>
      </c>
      <c r="I503" s="421">
        <v>86.25</v>
      </c>
      <c r="J503" s="421">
        <v>102.99</v>
      </c>
      <c r="K503" s="422">
        <v>0.2</v>
      </c>
    </row>
    <row r="504" spans="1:11">
      <c r="A504" s="573" t="s">
        <v>4980</v>
      </c>
      <c r="B504" s="573" t="s">
        <v>5164</v>
      </c>
      <c r="C504" s="574" t="s">
        <v>2013</v>
      </c>
      <c r="D504" s="575" t="s">
        <v>1325</v>
      </c>
      <c r="E504" s="576">
        <v>1500</v>
      </c>
      <c r="F504" s="577" t="s">
        <v>4997</v>
      </c>
      <c r="G504" s="573">
        <v>5400</v>
      </c>
      <c r="H504" s="421">
        <v>144</v>
      </c>
      <c r="I504" s="421">
        <v>180</v>
      </c>
      <c r="J504" s="421">
        <v>214.99</v>
      </c>
      <c r="K504" s="422">
        <v>0.2</v>
      </c>
    </row>
    <row r="505" spans="1:11">
      <c r="A505" s="573" t="s">
        <v>4980</v>
      </c>
      <c r="B505" s="573" t="s">
        <v>5165</v>
      </c>
      <c r="C505" s="574" t="s">
        <v>2013</v>
      </c>
      <c r="D505" s="575" t="s">
        <v>1326</v>
      </c>
      <c r="E505" s="576">
        <v>4000</v>
      </c>
      <c r="F505" s="577" t="s">
        <v>4997</v>
      </c>
      <c r="G505" s="573"/>
      <c r="H505" s="421">
        <v>134</v>
      </c>
      <c r="I505" s="421">
        <v>167.5</v>
      </c>
      <c r="J505" s="421">
        <v>199.99</v>
      </c>
      <c r="K505" s="422">
        <v>0.2</v>
      </c>
    </row>
    <row r="506" spans="1:11">
      <c r="A506" s="573" t="s">
        <v>4980</v>
      </c>
      <c r="B506" s="573" t="s">
        <v>5166</v>
      </c>
      <c r="C506" s="574" t="s">
        <v>2013</v>
      </c>
      <c r="D506" s="575" t="s">
        <v>1327</v>
      </c>
      <c r="E506" s="576">
        <v>1000</v>
      </c>
      <c r="F506" s="577" t="s">
        <v>5080</v>
      </c>
      <c r="G506" s="573">
        <v>0</v>
      </c>
      <c r="H506" s="421">
        <v>185</v>
      </c>
      <c r="I506" s="421">
        <v>231.25</v>
      </c>
      <c r="J506" s="421">
        <v>275.99</v>
      </c>
      <c r="K506" s="422">
        <v>0.2</v>
      </c>
    </row>
    <row r="507" spans="1:11">
      <c r="A507" s="573" t="s">
        <v>4980</v>
      </c>
      <c r="B507" s="573" t="s">
        <v>5166</v>
      </c>
      <c r="C507" s="574" t="s">
        <v>2013</v>
      </c>
      <c r="D507" s="575" t="s">
        <v>1328</v>
      </c>
      <c r="E507" s="576">
        <v>2000</v>
      </c>
      <c r="F507" s="577" t="s">
        <v>5080</v>
      </c>
      <c r="G507" s="573">
        <v>0</v>
      </c>
      <c r="H507" s="421">
        <v>235</v>
      </c>
      <c r="I507" s="421">
        <v>293.75</v>
      </c>
      <c r="J507" s="421">
        <v>349.99</v>
      </c>
      <c r="K507" s="422">
        <v>0.2</v>
      </c>
    </row>
    <row r="508" spans="1:11">
      <c r="A508" s="573" t="s">
        <v>4980</v>
      </c>
      <c r="B508" s="573" t="s">
        <v>5166</v>
      </c>
      <c r="C508" s="574" t="s">
        <v>2013</v>
      </c>
      <c r="D508" s="575" t="s">
        <v>1329</v>
      </c>
      <c r="E508" s="576">
        <v>500</v>
      </c>
      <c r="F508" s="577" t="s">
        <v>5080</v>
      </c>
      <c r="G508" s="573">
        <v>0</v>
      </c>
      <c r="H508" s="421">
        <v>185</v>
      </c>
      <c r="I508" s="421">
        <v>231.25</v>
      </c>
      <c r="J508" s="421">
        <v>275.99</v>
      </c>
      <c r="K508" s="422">
        <v>0.2</v>
      </c>
    </row>
    <row r="509" spans="1:11">
      <c r="A509" s="573" t="s">
        <v>4980</v>
      </c>
      <c r="B509" s="573" t="s">
        <v>5167</v>
      </c>
      <c r="C509" s="574" t="s">
        <v>2013</v>
      </c>
      <c r="D509" s="575" t="s">
        <v>1330</v>
      </c>
      <c r="E509" s="576">
        <v>2000</v>
      </c>
      <c r="F509" s="577" t="s">
        <v>5168</v>
      </c>
      <c r="G509" s="573">
        <v>0</v>
      </c>
      <c r="H509" s="421">
        <v>131</v>
      </c>
      <c r="I509" s="421">
        <v>163.75</v>
      </c>
      <c r="J509" s="421">
        <v>194.99</v>
      </c>
      <c r="K509" s="422">
        <v>0.2</v>
      </c>
    </row>
    <row r="510" spans="1:11">
      <c r="A510" s="573" t="s">
        <v>4980</v>
      </c>
      <c r="B510" s="573" t="s">
        <v>5167</v>
      </c>
      <c r="C510" s="574" t="s">
        <v>2013</v>
      </c>
      <c r="D510" s="575" t="s">
        <v>1331</v>
      </c>
      <c r="E510" s="576">
        <v>3000</v>
      </c>
      <c r="F510" s="577" t="s">
        <v>5168</v>
      </c>
      <c r="G510" s="573">
        <v>0</v>
      </c>
      <c r="H510" s="421">
        <v>158</v>
      </c>
      <c r="I510" s="421">
        <v>197.5</v>
      </c>
      <c r="J510" s="421">
        <v>235.99</v>
      </c>
      <c r="K510" s="422">
        <v>0.2</v>
      </c>
    </row>
    <row r="511" spans="1:11">
      <c r="A511" s="573" t="s">
        <v>4980</v>
      </c>
      <c r="B511" s="573" t="s">
        <v>5167</v>
      </c>
      <c r="C511" s="574" t="s">
        <v>2013</v>
      </c>
      <c r="D511" s="575" t="s">
        <v>1332</v>
      </c>
      <c r="E511" s="576">
        <v>4000</v>
      </c>
      <c r="F511" s="577" t="s">
        <v>5168</v>
      </c>
      <c r="G511" s="573">
        <v>0</v>
      </c>
      <c r="H511" s="421">
        <v>203</v>
      </c>
      <c r="I511" s="421">
        <v>253.75</v>
      </c>
      <c r="J511" s="421">
        <v>301.99</v>
      </c>
      <c r="K511" s="422">
        <v>0.2</v>
      </c>
    </row>
    <row r="512" spans="1:11">
      <c r="A512" s="573" t="s">
        <v>4980</v>
      </c>
      <c r="B512" s="573" t="s">
        <v>5107</v>
      </c>
      <c r="C512" s="574" t="s">
        <v>2013</v>
      </c>
      <c r="D512" s="575" t="s">
        <v>1333</v>
      </c>
      <c r="E512" s="576">
        <v>12000</v>
      </c>
      <c r="F512" s="577" t="s">
        <v>5169</v>
      </c>
      <c r="G512" s="573">
        <v>0</v>
      </c>
      <c r="H512" s="421">
        <v>1594</v>
      </c>
      <c r="I512" s="421">
        <v>1992.5</v>
      </c>
      <c r="J512" s="421">
        <v>2371.9899999999998</v>
      </c>
      <c r="K512" s="422">
        <v>0.2</v>
      </c>
    </row>
    <row r="513" spans="1:11">
      <c r="A513" s="573" t="s">
        <v>4980</v>
      </c>
      <c r="B513" s="573" t="s">
        <v>5107</v>
      </c>
      <c r="C513" s="574" t="s">
        <v>2013</v>
      </c>
      <c r="D513" s="575" t="s">
        <v>1334</v>
      </c>
      <c r="E513" s="576">
        <v>16000</v>
      </c>
      <c r="F513" s="577" t="s">
        <v>5169</v>
      </c>
      <c r="G513" s="573">
        <v>0</v>
      </c>
      <c r="H513" s="421">
        <v>1897</v>
      </c>
      <c r="I513" s="421">
        <v>2371.25</v>
      </c>
      <c r="J513" s="421">
        <v>2821.99</v>
      </c>
      <c r="K513" s="422">
        <v>0.2</v>
      </c>
    </row>
    <row r="514" spans="1:11">
      <c r="A514" s="573" t="s">
        <v>4980</v>
      </c>
      <c r="B514" s="573" t="s">
        <v>5107</v>
      </c>
      <c r="C514" s="574" t="s">
        <v>2013</v>
      </c>
      <c r="D514" s="575" t="s">
        <v>1335</v>
      </c>
      <c r="E514" s="576">
        <v>0</v>
      </c>
      <c r="F514" s="577" t="s">
        <v>5169</v>
      </c>
      <c r="G514" s="573">
        <v>0</v>
      </c>
      <c r="H514" s="421">
        <v>836</v>
      </c>
      <c r="I514" s="421">
        <v>1045</v>
      </c>
      <c r="J514" s="421">
        <v>1243.99</v>
      </c>
      <c r="K514" s="422">
        <v>0.2</v>
      </c>
    </row>
    <row r="515" spans="1:11">
      <c r="A515" s="573" t="s">
        <v>4980</v>
      </c>
      <c r="B515" s="573" t="s">
        <v>5107</v>
      </c>
      <c r="C515" s="574" t="s">
        <v>2013</v>
      </c>
      <c r="D515" s="575" t="s">
        <v>1336</v>
      </c>
      <c r="E515" s="576">
        <v>4000</v>
      </c>
      <c r="F515" s="577" t="s">
        <v>5169</v>
      </c>
      <c r="G515" s="573">
        <v>0</v>
      </c>
      <c r="H515" s="421">
        <v>912</v>
      </c>
      <c r="I515" s="421">
        <v>1140</v>
      </c>
      <c r="J515" s="421">
        <v>1356.99</v>
      </c>
      <c r="K515" s="422">
        <v>0.2</v>
      </c>
    </row>
    <row r="516" spans="1:11">
      <c r="A516" s="573" t="s">
        <v>4980</v>
      </c>
      <c r="B516" s="573" t="s">
        <v>5107</v>
      </c>
      <c r="C516" s="574" t="s">
        <v>2013</v>
      </c>
      <c r="D516" s="575" t="s">
        <v>1337</v>
      </c>
      <c r="E516" s="576">
        <v>8000</v>
      </c>
      <c r="F516" s="577" t="s">
        <v>5169</v>
      </c>
      <c r="G516" s="573">
        <v>0</v>
      </c>
      <c r="H516" s="421">
        <v>1252</v>
      </c>
      <c r="I516" s="421">
        <v>1565</v>
      </c>
      <c r="J516" s="421">
        <v>1862.99</v>
      </c>
      <c r="K516" s="422">
        <v>0.2</v>
      </c>
    </row>
    <row r="517" spans="1:11">
      <c r="A517" s="573" t="s">
        <v>4980</v>
      </c>
      <c r="B517" s="573" t="s">
        <v>5107</v>
      </c>
      <c r="C517" s="574" t="s">
        <v>2013</v>
      </c>
      <c r="D517" s="575" t="s">
        <v>1338</v>
      </c>
      <c r="E517" s="576">
        <v>12000</v>
      </c>
      <c r="F517" s="577" t="s">
        <v>5169</v>
      </c>
      <c r="G517" s="573">
        <v>0</v>
      </c>
      <c r="H517" s="421">
        <v>2767</v>
      </c>
      <c r="I517" s="421">
        <v>3458.75</v>
      </c>
      <c r="J517" s="421">
        <v>4115.99</v>
      </c>
      <c r="K517" s="422">
        <v>0.2</v>
      </c>
    </row>
    <row r="518" spans="1:11">
      <c r="A518" s="573" t="s">
        <v>4980</v>
      </c>
      <c r="B518" s="573" t="s">
        <v>5107</v>
      </c>
      <c r="C518" s="574" t="s">
        <v>2013</v>
      </c>
      <c r="D518" s="575" t="s">
        <v>1339</v>
      </c>
      <c r="E518" s="576">
        <v>16000</v>
      </c>
      <c r="F518" s="577" t="s">
        <v>5169</v>
      </c>
      <c r="G518" s="573">
        <v>0</v>
      </c>
      <c r="H518" s="421">
        <v>2995</v>
      </c>
      <c r="I518" s="421">
        <v>3743.75</v>
      </c>
      <c r="J518" s="421">
        <v>4455.99</v>
      </c>
      <c r="K518" s="422">
        <v>0.2</v>
      </c>
    </row>
    <row r="519" spans="1:11">
      <c r="A519" s="573" t="s">
        <v>4980</v>
      </c>
      <c r="B519" s="573" t="s">
        <v>5107</v>
      </c>
      <c r="C519" s="574" t="s">
        <v>2013</v>
      </c>
      <c r="D519" s="575" t="s">
        <v>1340</v>
      </c>
      <c r="E519" s="576">
        <v>24000</v>
      </c>
      <c r="F519" s="577" t="s">
        <v>5169</v>
      </c>
      <c r="G519" s="573">
        <v>0</v>
      </c>
      <c r="H519" s="421">
        <v>3601</v>
      </c>
      <c r="I519" s="421">
        <v>4501.25</v>
      </c>
      <c r="J519" s="421">
        <v>5356.99</v>
      </c>
      <c r="K519" s="422">
        <v>0.2</v>
      </c>
    </row>
    <row r="520" spans="1:11">
      <c r="A520" s="573" t="s">
        <v>4980</v>
      </c>
      <c r="B520" s="573" t="s">
        <v>5107</v>
      </c>
      <c r="C520" s="574" t="s">
        <v>2013</v>
      </c>
      <c r="D520" s="575" t="s">
        <v>1341</v>
      </c>
      <c r="E520" s="576">
        <v>32000</v>
      </c>
      <c r="F520" s="577" t="s">
        <v>5169</v>
      </c>
      <c r="G520" s="573">
        <v>0</v>
      </c>
      <c r="H520" s="421">
        <v>4245</v>
      </c>
      <c r="I520" s="421">
        <v>5306.25</v>
      </c>
      <c r="J520" s="421">
        <v>6314.99</v>
      </c>
      <c r="K520" s="422">
        <v>0.2</v>
      </c>
    </row>
    <row r="521" spans="1:11">
      <c r="A521" s="573" t="s">
        <v>4980</v>
      </c>
      <c r="B521" s="573" t="s">
        <v>5107</v>
      </c>
      <c r="C521" s="574" t="s">
        <v>2013</v>
      </c>
      <c r="D521" s="575" t="s">
        <v>1342</v>
      </c>
      <c r="E521" s="576">
        <v>8000</v>
      </c>
      <c r="F521" s="577" t="s">
        <v>5169</v>
      </c>
      <c r="G521" s="573">
        <v>0</v>
      </c>
      <c r="H521" s="421">
        <v>2503</v>
      </c>
      <c r="I521" s="421">
        <v>3128.75</v>
      </c>
      <c r="J521" s="421">
        <v>3723.99</v>
      </c>
      <c r="K521" s="422">
        <v>0.2</v>
      </c>
    </row>
    <row r="522" spans="1:11">
      <c r="A522" s="573" t="s">
        <v>4980</v>
      </c>
      <c r="B522" s="573" t="s">
        <v>5170</v>
      </c>
      <c r="C522" s="574" t="s">
        <v>2839</v>
      </c>
      <c r="D522" s="575" t="s">
        <v>1343</v>
      </c>
      <c r="E522" s="576">
        <v>100</v>
      </c>
      <c r="F522" s="577" t="s">
        <v>3052</v>
      </c>
      <c r="G522" s="573">
        <v>0</v>
      </c>
      <c r="H522" s="421">
        <v>150</v>
      </c>
      <c r="I522" s="421">
        <v>187.5</v>
      </c>
      <c r="J522" s="421">
        <v>223.99</v>
      </c>
      <c r="K522" s="422">
        <v>0.2</v>
      </c>
    </row>
    <row r="523" spans="1:11">
      <c r="A523" s="573" t="s">
        <v>4980</v>
      </c>
      <c r="B523" s="573" t="s">
        <v>5170</v>
      </c>
      <c r="C523" s="574" t="s">
        <v>2839</v>
      </c>
      <c r="D523" s="575" t="s">
        <v>1344</v>
      </c>
      <c r="E523" s="576">
        <v>120</v>
      </c>
      <c r="F523" s="577" t="s">
        <v>3052</v>
      </c>
      <c r="G523" s="573">
        <v>0</v>
      </c>
      <c r="H523" s="421">
        <v>150</v>
      </c>
      <c r="I523" s="421">
        <v>187.5</v>
      </c>
      <c r="J523" s="421">
        <v>223.99</v>
      </c>
      <c r="K523" s="422">
        <v>0.2</v>
      </c>
    </row>
    <row r="524" spans="1:11">
      <c r="A524" s="573" t="s">
        <v>4980</v>
      </c>
      <c r="B524" s="573" t="s">
        <v>5170</v>
      </c>
      <c r="C524" s="574" t="s">
        <v>2839</v>
      </c>
      <c r="D524" s="575" t="s">
        <v>1345</v>
      </c>
      <c r="E524" s="576">
        <v>200</v>
      </c>
      <c r="F524" s="577" t="s">
        <v>3052</v>
      </c>
      <c r="G524" s="573">
        <v>0</v>
      </c>
      <c r="H524" s="421">
        <v>258</v>
      </c>
      <c r="I524" s="421">
        <v>322.5</v>
      </c>
      <c r="J524" s="421">
        <v>383.99</v>
      </c>
      <c r="K524" s="422">
        <v>0.2</v>
      </c>
    </row>
    <row r="525" spans="1:11">
      <c r="A525" s="573" t="s">
        <v>4980</v>
      </c>
      <c r="B525" s="573" t="s">
        <v>5170</v>
      </c>
      <c r="C525" s="574" t="s">
        <v>2839</v>
      </c>
      <c r="D525" s="575" t="s">
        <v>1346</v>
      </c>
      <c r="E525" s="576">
        <v>240</v>
      </c>
      <c r="F525" s="577" t="s">
        <v>3052</v>
      </c>
      <c r="G525" s="573">
        <v>0</v>
      </c>
      <c r="H525" s="421">
        <v>258</v>
      </c>
      <c r="I525" s="421">
        <v>322.5</v>
      </c>
      <c r="J525" s="421">
        <v>383.99</v>
      </c>
      <c r="K525" s="422">
        <v>0.2</v>
      </c>
    </row>
    <row r="526" spans="1:11">
      <c r="A526" s="573" t="s">
        <v>4980</v>
      </c>
      <c r="B526" s="573" t="s">
        <v>5170</v>
      </c>
      <c r="C526" s="574" t="s">
        <v>2839</v>
      </c>
      <c r="D526" s="575" t="s">
        <v>1347</v>
      </c>
      <c r="E526" s="576">
        <v>400</v>
      </c>
      <c r="F526" s="577" t="s">
        <v>3052</v>
      </c>
      <c r="G526" s="573">
        <v>0</v>
      </c>
      <c r="H526" s="421">
        <v>489</v>
      </c>
      <c r="I526" s="421">
        <v>611.25</v>
      </c>
      <c r="J526" s="421">
        <v>727.99</v>
      </c>
      <c r="K526" s="422">
        <v>0.2</v>
      </c>
    </row>
    <row r="527" spans="1:11">
      <c r="A527" s="573" t="s">
        <v>4980</v>
      </c>
      <c r="B527" s="573" t="s">
        <v>5170</v>
      </c>
      <c r="C527" s="574" t="s">
        <v>2839</v>
      </c>
      <c r="D527" s="575" t="s">
        <v>1348</v>
      </c>
      <c r="E527" s="576">
        <v>480</v>
      </c>
      <c r="F527" s="577" t="s">
        <v>3052</v>
      </c>
      <c r="G527" s="573">
        <v>0</v>
      </c>
      <c r="H527" s="421">
        <v>489</v>
      </c>
      <c r="I527" s="421">
        <v>611.25</v>
      </c>
      <c r="J527" s="421">
        <v>727.99</v>
      </c>
      <c r="K527" s="422">
        <v>0.2</v>
      </c>
    </row>
    <row r="528" spans="1:11">
      <c r="A528" s="573" t="s">
        <v>4980</v>
      </c>
      <c r="B528" s="573" t="s">
        <v>5171</v>
      </c>
      <c r="C528" s="574" t="s">
        <v>2839</v>
      </c>
      <c r="D528" s="575" t="s">
        <v>1349</v>
      </c>
      <c r="E528" s="576">
        <v>120</v>
      </c>
      <c r="F528" s="577" t="s">
        <v>3052</v>
      </c>
      <c r="G528" s="573">
        <v>0</v>
      </c>
      <c r="H528" s="421">
        <v>106</v>
      </c>
      <c r="I528" s="421">
        <v>132.5</v>
      </c>
      <c r="J528" s="421">
        <v>157.99</v>
      </c>
      <c r="K528" s="422">
        <v>0.2</v>
      </c>
    </row>
    <row r="529" spans="1:11">
      <c r="A529" s="573" t="s">
        <v>4980</v>
      </c>
      <c r="B529" s="573" t="s">
        <v>5171</v>
      </c>
      <c r="C529" s="574" t="s">
        <v>2839</v>
      </c>
      <c r="D529" s="575" t="s">
        <v>1350</v>
      </c>
      <c r="E529" s="576">
        <v>240</v>
      </c>
      <c r="F529" s="577" t="s">
        <v>3052</v>
      </c>
      <c r="G529" s="573">
        <v>0</v>
      </c>
      <c r="H529" s="421">
        <v>202</v>
      </c>
      <c r="I529" s="421">
        <v>252.5</v>
      </c>
      <c r="J529" s="421">
        <v>300.99</v>
      </c>
      <c r="K529" s="422">
        <v>0.2</v>
      </c>
    </row>
    <row r="530" spans="1:11">
      <c r="A530" s="573" t="s">
        <v>4980</v>
      </c>
      <c r="B530" s="573" t="s">
        <v>5171</v>
      </c>
      <c r="C530" s="574" t="s">
        <v>2839</v>
      </c>
      <c r="D530" s="575" t="s">
        <v>1351</v>
      </c>
      <c r="E530" s="576">
        <v>480</v>
      </c>
      <c r="F530" s="577" t="s">
        <v>3052</v>
      </c>
      <c r="G530" s="573">
        <v>0</v>
      </c>
      <c r="H530" s="421">
        <v>386</v>
      </c>
      <c r="I530" s="421">
        <v>482.5</v>
      </c>
      <c r="J530" s="421">
        <v>574.99</v>
      </c>
      <c r="K530" s="422">
        <v>0.2</v>
      </c>
    </row>
    <row r="531" spans="1:11">
      <c r="A531" s="573" t="s">
        <v>4980</v>
      </c>
      <c r="B531" s="573" t="s">
        <v>5171</v>
      </c>
      <c r="C531" s="574" t="s">
        <v>2839</v>
      </c>
      <c r="D531" s="575" t="s">
        <v>1352</v>
      </c>
      <c r="E531" s="576">
        <v>120</v>
      </c>
      <c r="F531" s="577" t="s">
        <v>3052</v>
      </c>
      <c r="G531" s="573">
        <v>0</v>
      </c>
      <c r="H531" s="421">
        <v>106</v>
      </c>
      <c r="I531" s="421">
        <v>132.5</v>
      </c>
      <c r="J531" s="421">
        <v>157.99</v>
      </c>
      <c r="K531" s="422">
        <v>0.2</v>
      </c>
    </row>
    <row r="532" spans="1:11">
      <c r="A532" s="573" t="s">
        <v>4980</v>
      </c>
      <c r="B532" s="573" t="s">
        <v>5171</v>
      </c>
      <c r="C532" s="574" t="s">
        <v>2839</v>
      </c>
      <c r="D532" s="575" t="s">
        <v>1353</v>
      </c>
      <c r="E532" s="576">
        <v>240</v>
      </c>
      <c r="F532" s="577" t="s">
        <v>3052</v>
      </c>
      <c r="G532" s="573">
        <v>0</v>
      </c>
      <c r="H532" s="421">
        <v>202</v>
      </c>
      <c r="I532" s="421">
        <v>252.5</v>
      </c>
      <c r="J532" s="421">
        <v>300.99</v>
      </c>
      <c r="K532" s="422">
        <v>0.2</v>
      </c>
    </row>
    <row r="533" spans="1:11">
      <c r="A533" s="573" t="s">
        <v>4980</v>
      </c>
      <c r="B533" s="573" t="s">
        <v>5171</v>
      </c>
      <c r="C533" s="574" t="s">
        <v>2839</v>
      </c>
      <c r="D533" s="575" t="s">
        <v>1354</v>
      </c>
      <c r="E533" s="576">
        <v>480</v>
      </c>
      <c r="F533" s="577" t="s">
        <v>3052</v>
      </c>
      <c r="G533" s="573">
        <v>0</v>
      </c>
      <c r="H533" s="421">
        <v>386</v>
      </c>
      <c r="I533" s="421">
        <v>482.5</v>
      </c>
      <c r="J533" s="421">
        <v>574.99</v>
      </c>
      <c r="K533" s="422">
        <v>0.2</v>
      </c>
    </row>
    <row r="534" spans="1:11">
      <c r="A534" s="573" t="s">
        <v>4980</v>
      </c>
      <c r="B534" s="573" t="s">
        <v>5172</v>
      </c>
      <c r="C534" s="574" t="s">
        <v>2839</v>
      </c>
      <c r="D534" s="575" t="s">
        <v>1355</v>
      </c>
      <c r="E534" s="576">
        <v>200</v>
      </c>
      <c r="F534" s="577" t="s">
        <v>5004</v>
      </c>
      <c r="G534" s="573">
        <v>0</v>
      </c>
      <c r="H534" s="421">
        <v>614</v>
      </c>
      <c r="I534" s="421">
        <v>767.5</v>
      </c>
      <c r="J534" s="421">
        <v>913.99</v>
      </c>
      <c r="K534" s="422">
        <v>0.2</v>
      </c>
    </row>
    <row r="535" spans="1:11">
      <c r="A535" s="573" t="s">
        <v>4980</v>
      </c>
      <c r="B535" s="573" t="s">
        <v>5172</v>
      </c>
      <c r="C535" s="574" t="s">
        <v>2839</v>
      </c>
      <c r="D535" s="575" t="s">
        <v>1356</v>
      </c>
      <c r="E535" s="576">
        <v>200</v>
      </c>
      <c r="F535" s="577" t="s">
        <v>5004</v>
      </c>
      <c r="G535" s="573">
        <v>0</v>
      </c>
      <c r="H535" s="421">
        <v>614</v>
      </c>
      <c r="I535" s="421">
        <v>767.5</v>
      </c>
      <c r="J535" s="421">
        <v>913.99</v>
      </c>
      <c r="K535" s="422">
        <v>0.2</v>
      </c>
    </row>
    <row r="536" spans="1:11">
      <c r="A536" s="573" t="s">
        <v>4980</v>
      </c>
      <c r="B536" s="573" t="s">
        <v>5172</v>
      </c>
      <c r="C536" s="574" t="s">
        <v>2839</v>
      </c>
      <c r="D536" s="575" t="s">
        <v>1357</v>
      </c>
      <c r="E536" s="576">
        <v>400</v>
      </c>
      <c r="F536" s="577" t="s">
        <v>5004</v>
      </c>
      <c r="G536" s="573">
        <v>0</v>
      </c>
      <c r="H536" s="421">
        <v>1185</v>
      </c>
      <c r="I536" s="421">
        <v>1481.25</v>
      </c>
      <c r="J536" s="421">
        <v>1762.99</v>
      </c>
      <c r="K536" s="422">
        <v>0.2</v>
      </c>
    </row>
    <row r="537" spans="1:11">
      <c r="A537" s="573" t="s">
        <v>4980</v>
      </c>
      <c r="B537" s="573" t="s">
        <v>5172</v>
      </c>
      <c r="C537" s="574" t="s">
        <v>2839</v>
      </c>
      <c r="D537" s="575" t="s">
        <v>1358</v>
      </c>
      <c r="E537" s="576">
        <v>400</v>
      </c>
      <c r="F537" s="577" t="s">
        <v>5004</v>
      </c>
      <c r="G537" s="573">
        <v>0</v>
      </c>
      <c r="H537" s="421">
        <v>1185</v>
      </c>
      <c r="I537" s="421">
        <v>1481.25</v>
      </c>
      <c r="J537" s="421">
        <v>1762.99</v>
      </c>
      <c r="K537" s="422">
        <v>0.2</v>
      </c>
    </row>
    <row r="538" spans="1:11">
      <c r="A538" s="573" t="s">
        <v>4980</v>
      </c>
      <c r="B538" s="573" t="s">
        <v>5172</v>
      </c>
      <c r="C538" s="574" t="s">
        <v>2839</v>
      </c>
      <c r="D538" s="575" t="s">
        <v>1359</v>
      </c>
      <c r="E538" s="576">
        <v>800</v>
      </c>
      <c r="F538" s="577" t="s">
        <v>5004</v>
      </c>
      <c r="G538" s="573">
        <v>0</v>
      </c>
      <c r="H538" s="421">
        <v>2250</v>
      </c>
      <c r="I538" s="421">
        <v>2812.5</v>
      </c>
      <c r="J538" s="421">
        <v>3346.99</v>
      </c>
      <c r="K538" s="422">
        <v>0.2</v>
      </c>
    </row>
    <row r="539" spans="1:11">
      <c r="A539" s="573" t="s">
        <v>4980</v>
      </c>
      <c r="B539" s="573" t="s">
        <v>5172</v>
      </c>
      <c r="C539" s="574" t="s">
        <v>2839</v>
      </c>
      <c r="D539" s="575" t="s">
        <v>1360</v>
      </c>
      <c r="E539" s="576">
        <v>800</v>
      </c>
      <c r="F539" s="577" t="s">
        <v>5004</v>
      </c>
      <c r="G539" s="573">
        <v>0</v>
      </c>
      <c r="H539" s="421">
        <v>2250</v>
      </c>
      <c r="I539" s="421">
        <v>2812.5</v>
      </c>
      <c r="J539" s="421">
        <v>3346.99</v>
      </c>
      <c r="K539" s="422">
        <v>0.2</v>
      </c>
    </row>
    <row r="540" spans="1:11">
      <c r="A540" s="573" t="s">
        <v>4980</v>
      </c>
      <c r="B540" s="573" t="s">
        <v>5172</v>
      </c>
      <c r="C540" s="574" t="s">
        <v>2839</v>
      </c>
      <c r="D540" s="575" t="s">
        <v>1361</v>
      </c>
      <c r="E540" s="576">
        <v>800</v>
      </c>
      <c r="F540" s="577" t="s">
        <v>5004</v>
      </c>
      <c r="G540" s="573">
        <v>0</v>
      </c>
      <c r="H540" s="421">
        <v>2402</v>
      </c>
      <c r="I540" s="421">
        <v>3002.5</v>
      </c>
      <c r="J540" s="421">
        <v>3572.99</v>
      </c>
      <c r="K540" s="422">
        <v>0.2</v>
      </c>
    </row>
    <row r="541" spans="1:11">
      <c r="A541" s="573" t="s">
        <v>4980</v>
      </c>
      <c r="B541" s="573" t="s">
        <v>5172</v>
      </c>
      <c r="C541" s="574" t="s">
        <v>2839</v>
      </c>
      <c r="D541" s="575" t="s">
        <v>1362</v>
      </c>
      <c r="E541" s="576">
        <v>400</v>
      </c>
      <c r="F541" s="577" t="s">
        <v>5004</v>
      </c>
      <c r="G541" s="573">
        <v>0</v>
      </c>
      <c r="H541" s="421">
        <v>942</v>
      </c>
      <c r="I541" s="421">
        <v>1177.5</v>
      </c>
      <c r="J541" s="421">
        <v>1401.99</v>
      </c>
      <c r="K541" s="422">
        <v>0.2</v>
      </c>
    </row>
    <row r="542" spans="1:11">
      <c r="A542" s="573" t="s">
        <v>4980</v>
      </c>
      <c r="B542" s="573" t="s">
        <v>5172</v>
      </c>
      <c r="C542" s="574" t="s">
        <v>2839</v>
      </c>
      <c r="D542" s="575" t="s">
        <v>1363</v>
      </c>
      <c r="E542" s="576">
        <v>800</v>
      </c>
      <c r="F542" s="577" t="s">
        <v>5004</v>
      </c>
      <c r="G542" s="573">
        <v>0</v>
      </c>
      <c r="H542" s="421">
        <v>1791</v>
      </c>
      <c r="I542" s="421">
        <v>2238.75</v>
      </c>
      <c r="J542" s="421">
        <v>2664.99</v>
      </c>
      <c r="K542" s="422">
        <v>0.2</v>
      </c>
    </row>
    <row r="543" spans="1:11">
      <c r="A543" s="573" t="s">
        <v>4980</v>
      </c>
      <c r="B543" s="573" t="s">
        <v>5172</v>
      </c>
      <c r="C543" s="574" t="s">
        <v>2839</v>
      </c>
      <c r="D543" s="575" t="s">
        <v>1364</v>
      </c>
      <c r="E543" s="576">
        <v>400</v>
      </c>
      <c r="F543" s="577" t="s">
        <v>5004</v>
      </c>
      <c r="G543" s="573">
        <v>0</v>
      </c>
      <c r="H543" s="421">
        <v>942</v>
      </c>
      <c r="I543" s="421">
        <v>1177.5</v>
      </c>
      <c r="J543" s="421">
        <v>1401.99</v>
      </c>
      <c r="K543" s="422">
        <v>0.2</v>
      </c>
    </row>
    <row r="544" spans="1:11">
      <c r="A544" s="573" t="s">
        <v>4980</v>
      </c>
      <c r="B544" s="573" t="s">
        <v>5172</v>
      </c>
      <c r="C544" s="574" t="s">
        <v>2839</v>
      </c>
      <c r="D544" s="575" t="s">
        <v>1365</v>
      </c>
      <c r="E544" s="576">
        <v>800</v>
      </c>
      <c r="F544" s="577" t="s">
        <v>5004</v>
      </c>
      <c r="G544" s="573">
        <v>0</v>
      </c>
      <c r="H544" s="421">
        <v>1791</v>
      </c>
      <c r="I544" s="421">
        <v>2238.75</v>
      </c>
      <c r="J544" s="421">
        <v>2664.99</v>
      </c>
      <c r="K544" s="422">
        <v>0.2</v>
      </c>
    </row>
    <row r="545" spans="1:11">
      <c r="A545" s="573" t="s">
        <v>4980</v>
      </c>
      <c r="B545" s="573" t="s">
        <v>5173</v>
      </c>
      <c r="C545" s="574" t="s">
        <v>2839</v>
      </c>
      <c r="D545" s="575" t="s">
        <v>1366</v>
      </c>
      <c r="E545" s="576">
        <v>100</v>
      </c>
      <c r="F545" s="577" t="s">
        <v>3052</v>
      </c>
      <c r="G545" s="573">
        <v>0</v>
      </c>
      <c r="H545" s="421">
        <v>150</v>
      </c>
      <c r="I545" s="421">
        <v>187.5</v>
      </c>
      <c r="J545" s="421">
        <v>223.99</v>
      </c>
      <c r="K545" s="422">
        <v>0.2</v>
      </c>
    </row>
    <row r="546" spans="1:11">
      <c r="A546" s="573" t="s">
        <v>4980</v>
      </c>
      <c r="B546" s="573" t="s">
        <v>5173</v>
      </c>
      <c r="C546" s="574" t="s">
        <v>2839</v>
      </c>
      <c r="D546" s="575" t="s">
        <v>1367</v>
      </c>
      <c r="E546" s="576">
        <v>120</v>
      </c>
      <c r="F546" s="577" t="s">
        <v>3052</v>
      </c>
      <c r="G546" s="573">
        <v>0</v>
      </c>
      <c r="H546" s="421">
        <v>150</v>
      </c>
      <c r="I546" s="421">
        <v>187.5</v>
      </c>
      <c r="J546" s="421">
        <v>223.99</v>
      </c>
      <c r="K546" s="422">
        <v>0.2</v>
      </c>
    </row>
    <row r="547" spans="1:11">
      <c r="A547" s="573" t="s">
        <v>4980</v>
      </c>
      <c r="B547" s="573" t="s">
        <v>5173</v>
      </c>
      <c r="C547" s="574" t="s">
        <v>2839</v>
      </c>
      <c r="D547" s="575" t="s">
        <v>1368</v>
      </c>
      <c r="E547" s="576">
        <v>200</v>
      </c>
      <c r="F547" s="577" t="s">
        <v>3052</v>
      </c>
      <c r="G547" s="573">
        <v>0</v>
      </c>
      <c r="H547" s="421">
        <v>258</v>
      </c>
      <c r="I547" s="421">
        <v>322.5</v>
      </c>
      <c r="J547" s="421">
        <v>383.99</v>
      </c>
      <c r="K547" s="422">
        <v>0.2</v>
      </c>
    </row>
    <row r="548" spans="1:11">
      <c r="A548" s="573" t="s">
        <v>4980</v>
      </c>
      <c r="B548" s="573" t="s">
        <v>5173</v>
      </c>
      <c r="C548" s="574" t="s">
        <v>2839</v>
      </c>
      <c r="D548" s="575" t="s">
        <v>1369</v>
      </c>
      <c r="E548" s="576">
        <v>240</v>
      </c>
      <c r="F548" s="577" t="s">
        <v>3052</v>
      </c>
      <c r="G548" s="573">
        <v>0</v>
      </c>
      <c r="H548" s="421">
        <v>258</v>
      </c>
      <c r="I548" s="421">
        <v>322.5</v>
      </c>
      <c r="J548" s="421">
        <v>383.99</v>
      </c>
      <c r="K548" s="422">
        <v>0.2</v>
      </c>
    </row>
    <row r="549" spans="1:11">
      <c r="A549" s="573" t="s">
        <v>4980</v>
      </c>
      <c r="B549" s="573" t="s">
        <v>5173</v>
      </c>
      <c r="C549" s="574" t="s">
        <v>2839</v>
      </c>
      <c r="D549" s="575" t="s">
        <v>1370</v>
      </c>
      <c r="E549" s="576">
        <v>400</v>
      </c>
      <c r="F549" s="577" t="s">
        <v>3052</v>
      </c>
      <c r="G549" s="573">
        <v>0</v>
      </c>
      <c r="H549" s="421">
        <v>489</v>
      </c>
      <c r="I549" s="421">
        <v>611.25</v>
      </c>
      <c r="J549" s="421">
        <v>727.99</v>
      </c>
      <c r="K549" s="422">
        <v>0.2</v>
      </c>
    </row>
    <row r="550" spans="1:11">
      <c r="A550" s="573" t="s">
        <v>4980</v>
      </c>
      <c r="B550" s="573" t="s">
        <v>5173</v>
      </c>
      <c r="C550" s="574" t="s">
        <v>2839</v>
      </c>
      <c r="D550" s="575" t="s">
        <v>1371</v>
      </c>
      <c r="E550" s="576">
        <v>480</v>
      </c>
      <c r="F550" s="577" t="s">
        <v>3052</v>
      </c>
      <c r="G550" s="573">
        <v>0</v>
      </c>
      <c r="H550" s="421">
        <v>489</v>
      </c>
      <c r="I550" s="421">
        <v>611.25</v>
      </c>
      <c r="J550" s="421">
        <v>727.99</v>
      </c>
      <c r="K550" s="422">
        <v>0.2</v>
      </c>
    </row>
    <row r="551" spans="1:11">
      <c r="A551" s="573" t="s">
        <v>4980</v>
      </c>
      <c r="B551" s="573" t="s">
        <v>5174</v>
      </c>
      <c r="C551" s="574" t="s">
        <v>2012</v>
      </c>
      <c r="D551" s="575" t="s">
        <v>1372</v>
      </c>
      <c r="E551" s="576">
        <v>2000</v>
      </c>
      <c r="F551" s="577" t="s">
        <v>3052</v>
      </c>
      <c r="G551" s="573">
        <v>5900</v>
      </c>
      <c r="H551" s="421">
        <v>103</v>
      </c>
      <c r="I551" s="421">
        <v>128.75</v>
      </c>
      <c r="J551" s="421">
        <v>153.99</v>
      </c>
      <c r="K551" s="422">
        <v>0.2</v>
      </c>
    </row>
    <row r="552" spans="1:11">
      <c r="A552" s="573" t="s">
        <v>4980</v>
      </c>
      <c r="B552" s="573" t="s">
        <v>5174</v>
      </c>
      <c r="C552" s="574" t="s">
        <v>2012</v>
      </c>
      <c r="D552" s="575" t="s">
        <v>1373</v>
      </c>
      <c r="E552" s="576">
        <v>4000</v>
      </c>
      <c r="F552" s="577" t="s">
        <v>3052</v>
      </c>
      <c r="G552" s="573">
        <v>5900</v>
      </c>
      <c r="H552" s="421">
        <v>171</v>
      </c>
      <c r="I552" s="421">
        <v>213.75</v>
      </c>
      <c r="J552" s="421">
        <v>254.99</v>
      </c>
      <c r="K552" s="422">
        <v>0.2</v>
      </c>
    </row>
    <row r="553" spans="1:11">
      <c r="A553" s="573" t="s">
        <v>4980</v>
      </c>
      <c r="B553" s="573" t="s">
        <v>5174</v>
      </c>
      <c r="C553" s="574" t="s">
        <v>2012</v>
      </c>
      <c r="D553" s="575" t="s">
        <v>1374</v>
      </c>
      <c r="E553" s="576">
        <v>2000</v>
      </c>
      <c r="F553" s="577" t="s">
        <v>3052</v>
      </c>
      <c r="G553" s="573">
        <v>5900</v>
      </c>
      <c r="H553" s="421">
        <v>85</v>
      </c>
      <c r="I553" s="421">
        <v>106.25</v>
      </c>
      <c r="J553" s="421">
        <v>126.99</v>
      </c>
      <c r="K553" s="422">
        <v>0.2</v>
      </c>
    </row>
    <row r="554" spans="1:11">
      <c r="A554" s="573" t="s">
        <v>4980</v>
      </c>
      <c r="B554" s="573" t="s">
        <v>5174</v>
      </c>
      <c r="C554" s="574" t="s">
        <v>2012</v>
      </c>
      <c r="D554" s="575" t="s">
        <v>1375</v>
      </c>
      <c r="E554" s="576">
        <v>3000</v>
      </c>
      <c r="F554" s="577" t="s">
        <v>3052</v>
      </c>
      <c r="G554" s="573">
        <v>5900</v>
      </c>
      <c r="H554" s="421">
        <v>108</v>
      </c>
      <c r="I554" s="421">
        <v>135</v>
      </c>
      <c r="J554" s="421">
        <v>160.99</v>
      </c>
      <c r="K554" s="422">
        <v>0.2</v>
      </c>
    </row>
    <row r="555" spans="1:11">
      <c r="A555" s="573" t="s">
        <v>4980</v>
      </c>
      <c r="B555" s="573" t="s">
        <v>5174</v>
      </c>
      <c r="C555" s="574" t="s">
        <v>2012</v>
      </c>
      <c r="D555" s="575" t="s">
        <v>1376</v>
      </c>
      <c r="E555" s="576">
        <v>4000</v>
      </c>
      <c r="F555" s="577" t="s">
        <v>3052</v>
      </c>
      <c r="G555" s="573">
        <v>5900</v>
      </c>
      <c r="H555" s="421">
        <v>152</v>
      </c>
      <c r="I555" s="421">
        <v>190</v>
      </c>
      <c r="J555" s="421">
        <v>226.99</v>
      </c>
      <c r="K555" s="422">
        <v>0.2</v>
      </c>
    </row>
    <row r="556" spans="1:11">
      <c r="A556" s="573" t="s">
        <v>4980</v>
      </c>
      <c r="B556" s="573" t="s">
        <v>5054</v>
      </c>
      <c r="C556" s="574" t="s">
        <v>2012</v>
      </c>
      <c r="D556" s="575" t="s">
        <v>2833</v>
      </c>
      <c r="E556" s="576">
        <v>5000</v>
      </c>
      <c r="F556" s="577" t="s">
        <v>3052</v>
      </c>
      <c r="G556" s="573" t="s">
        <v>5175</v>
      </c>
      <c r="H556" s="421">
        <v>174</v>
      </c>
      <c r="I556" s="421">
        <v>217.5</v>
      </c>
      <c r="J556" s="421">
        <v>258.99</v>
      </c>
      <c r="K556" s="422">
        <v>0.2</v>
      </c>
    </row>
    <row r="557" spans="1:11">
      <c r="A557" s="573" t="s">
        <v>4980</v>
      </c>
      <c r="B557" s="573" t="s">
        <v>5054</v>
      </c>
      <c r="C557" s="574" t="s">
        <v>2012</v>
      </c>
      <c r="D557" s="575" t="s">
        <v>2834</v>
      </c>
      <c r="E557" s="576">
        <v>6000</v>
      </c>
      <c r="F557" s="577" t="s">
        <v>3052</v>
      </c>
      <c r="G557" s="573">
        <v>7200</v>
      </c>
      <c r="H557" s="421">
        <v>215</v>
      </c>
      <c r="I557" s="421">
        <v>268.75</v>
      </c>
      <c r="J557" s="421">
        <v>319.99</v>
      </c>
      <c r="K557" s="422">
        <v>0.2</v>
      </c>
    </row>
    <row r="558" spans="1:11">
      <c r="A558" s="573" t="s">
        <v>4980</v>
      </c>
      <c r="B558" s="573" t="s">
        <v>5176</v>
      </c>
      <c r="C558" s="574" t="s">
        <v>2013</v>
      </c>
      <c r="D558" s="575" t="s">
        <v>1377</v>
      </c>
      <c r="E558" s="576">
        <v>4000</v>
      </c>
      <c r="F558" s="577" t="s">
        <v>4986</v>
      </c>
      <c r="G558" s="573">
        <v>0</v>
      </c>
      <c r="H558" s="421">
        <v>1260</v>
      </c>
      <c r="I558" s="421">
        <v>1575</v>
      </c>
      <c r="J558" s="421">
        <v>1874.99</v>
      </c>
      <c r="K558" s="422">
        <v>0.2</v>
      </c>
    </row>
    <row r="559" spans="1:11">
      <c r="A559" s="573" t="s">
        <v>4980</v>
      </c>
      <c r="B559" s="573" t="s">
        <v>5176</v>
      </c>
      <c r="C559" s="574" t="s">
        <v>2013</v>
      </c>
      <c r="D559" s="575" t="s">
        <v>1378</v>
      </c>
      <c r="E559" s="576">
        <v>8000</v>
      </c>
      <c r="F559" s="577" t="s">
        <v>4986</v>
      </c>
      <c r="G559" s="573">
        <v>0</v>
      </c>
      <c r="H559" s="421">
        <v>1428</v>
      </c>
      <c r="I559" s="421">
        <v>1785</v>
      </c>
      <c r="J559" s="421">
        <v>2124.9899999999998</v>
      </c>
      <c r="K559" s="422">
        <v>0.2</v>
      </c>
    </row>
    <row r="560" spans="1:11">
      <c r="A560" s="573" t="s">
        <v>4980</v>
      </c>
      <c r="B560" s="573" t="s">
        <v>5176</v>
      </c>
      <c r="C560" s="574" t="s">
        <v>2013</v>
      </c>
      <c r="D560" s="575" t="s">
        <v>1379</v>
      </c>
      <c r="E560" s="576">
        <v>12000</v>
      </c>
      <c r="F560" s="577" t="s">
        <v>4986</v>
      </c>
      <c r="G560" s="573">
        <v>0</v>
      </c>
      <c r="H560" s="421">
        <v>799</v>
      </c>
      <c r="I560" s="421">
        <v>998.75</v>
      </c>
      <c r="J560" s="421">
        <v>1188.99</v>
      </c>
      <c r="K560" s="422">
        <v>0.2</v>
      </c>
    </row>
    <row r="561" spans="1:11">
      <c r="A561" s="573" t="s">
        <v>4980</v>
      </c>
      <c r="B561" s="573" t="s">
        <v>5176</v>
      </c>
      <c r="C561" s="574" t="s">
        <v>2013</v>
      </c>
      <c r="D561" s="575" t="s">
        <v>1380</v>
      </c>
      <c r="E561" s="576">
        <v>16000</v>
      </c>
      <c r="F561" s="577" t="s">
        <v>4986</v>
      </c>
      <c r="G561" s="573">
        <v>0</v>
      </c>
      <c r="H561" s="421">
        <v>1093</v>
      </c>
      <c r="I561" s="421">
        <v>1366.25</v>
      </c>
      <c r="J561" s="421">
        <v>1625.99</v>
      </c>
      <c r="K561" s="422">
        <v>0.2</v>
      </c>
    </row>
    <row r="562" spans="1:11">
      <c r="A562" s="573" t="s">
        <v>4980</v>
      </c>
      <c r="B562" s="573" t="s">
        <v>5177</v>
      </c>
      <c r="C562" s="574" t="s">
        <v>2013</v>
      </c>
      <c r="D562" s="575" t="s">
        <v>1381</v>
      </c>
      <c r="E562" s="576">
        <v>4000</v>
      </c>
      <c r="F562" s="577" t="s">
        <v>5178</v>
      </c>
      <c r="G562" s="573">
        <v>0</v>
      </c>
      <c r="H562" s="421">
        <v>361</v>
      </c>
      <c r="I562" s="421">
        <v>451.25</v>
      </c>
      <c r="J562" s="421">
        <v>536.99</v>
      </c>
      <c r="K562" s="422">
        <v>0.2</v>
      </c>
    </row>
    <row r="563" spans="1:11">
      <c r="A563" s="573" t="s">
        <v>4980</v>
      </c>
      <c r="B563" s="573" t="s">
        <v>5179</v>
      </c>
      <c r="C563" s="574" t="s">
        <v>2013</v>
      </c>
      <c r="D563" s="575" t="s">
        <v>1382</v>
      </c>
      <c r="E563" s="576">
        <v>8000</v>
      </c>
      <c r="F563" s="577" t="s">
        <v>4986</v>
      </c>
      <c r="G563" s="573">
        <v>0</v>
      </c>
      <c r="H563" s="421">
        <v>810</v>
      </c>
      <c r="I563" s="421">
        <v>1012.5</v>
      </c>
      <c r="J563" s="421">
        <v>1204.99</v>
      </c>
      <c r="K563" s="422">
        <v>0.2</v>
      </c>
    </row>
    <row r="564" spans="1:11">
      <c r="A564" s="573" t="s">
        <v>4980</v>
      </c>
      <c r="B564" s="573" t="s">
        <v>5014</v>
      </c>
      <c r="C564" s="574" t="s">
        <v>2013</v>
      </c>
      <c r="D564" s="575" t="s">
        <v>1383</v>
      </c>
      <c r="E564" s="576">
        <v>4000</v>
      </c>
      <c r="F564" s="577" t="s">
        <v>4997</v>
      </c>
      <c r="G564" s="573">
        <v>7200</v>
      </c>
      <c r="H564" s="421">
        <v>159</v>
      </c>
      <c r="I564" s="421">
        <v>198.75</v>
      </c>
      <c r="J564" s="421">
        <v>236.99</v>
      </c>
      <c r="K564" s="422">
        <v>0.2</v>
      </c>
    </row>
    <row r="565" spans="1:11">
      <c r="A565" s="573" t="s">
        <v>4980</v>
      </c>
      <c r="B565" s="573" t="s">
        <v>5180</v>
      </c>
      <c r="C565" s="574" t="s">
        <v>2015</v>
      </c>
      <c r="D565" s="575" t="s">
        <v>1384</v>
      </c>
      <c r="E565" s="576">
        <v>320</v>
      </c>
      <c r="F565" s="577" t="s">
        <v>3052</v>
      </c>
      <c r="G565" s="573">
        <v>5400</v>
      </c>
      <c r="H565" s="421">
        <v>48</v>
      </c>
      <c r="I565" s="421">
        <v>60</v>
      </c>
      <c r="J565" s="421">
        <v>71.989999999999995</v>
      </c>
      <c r="K565" s="422">
        <v>0.2</v>
      </c>
    </row>
    <row r="566" spans="1:11">
      <c r="A566" s="573" t="s">
        <v>4980</v>
      </c>
      <c r="B566" s="573" t="s">
        <v>5180</v>
      </c>
      <c r="C566" s="574" t="s">
        <v>2015</v>
      </c>
      <c r="D566" s="575" t="s">
        <v>1385</v>
      </c>
      <c r="E566" s="576">
        <v>500</v>
      </c>
      <c r="F566" s="577" t="s">
        <v>3052</v>
      </c>
      <c r="G566" s="573">
        <v>5400</v>
      </c>
      <c r="H566" s="421">
        <v>51</v>
      </c>
      <c r="I566" s="421">
        <v>63.75</v>
      </c>
      <c r="J566" s="421">
        <v>75.989999999999995</v>
      </c>
      <c r="K566" s="422">
        <v>0.2</v>
      </c>
    </row>
    <row r="567" spans="1:11">
      <c r="A567" s="573" t="s">
        <v>4980</v>
      </c>
      <c r="B567" s="573" t="s">
        <v>5159</v>
      </c>
      <c r="C567" s="574" t="s">
        <v>2013</v>
      </c>
      <c r="D567" s="575" t="s">
        <v>1386</v>
      </c>
      <c r="E567" s="576">
        <v>500</v>
      </c>
      <c r="F567" s="577" t="s">
        <v>4997</v>
      </c>
      <c r="G567" s="573">
        <v>0</v>
      </c>
      <c r="H567" s="421">
        <v>179</v>
      </c>
      <c r="I567" s="421">
        <v>223.75</v>
      </c>
      <c r="J567" s="421">
        <v>266.99</v>
      </c>
      <c r="K567" s="422">
        <v>0.2</v>
      </c>
    </row>
    <row r="568" spans="1:11">
      <c r="A568" s="573" t="s">
        <v>4980</v>
      </c>
      <c r="B568" s="573" t="s">
        <v>5159</v>
      </c>
      <c r="C568" s="574" t="s">
        <v>2013</v>
      </c>
      <c r="D568" s="578" t="s">
        <v>1387</v>
      </c>
      <c r="E568" s="576">
        <v>2000</v>
      </c>
      <c r="F568" s="577" t="s">
        <v>4997</v>
      </c>
      <c r="G568" s="573">
        <v>0</v>
      </c>
      <c r="H568" s="421">
        <v>101</v>
      </c>
      <c r="I568" s="421">
        <v>126.25</v>
      </c>
      <c r="J568" s="421">
        <v>150.99</v>
      </c>
      <c r="K568" s="422">
        <v>0.2</v>
      </c>
    </row>
    <row r="569" spans="1:11">
      <c r="A569" s="573" t="s">
        <v>4980</v>
      </c>
      <c r="B569" s="573" t="s">
        <v>5159</v>
      </c>
      <c r="C569" s="574" t="s">
        <v>2013</v>
      </c>
      <c r="D569" s="578" t="s">
        <v>1388</v>
      </c>
      <c r="E569" s="576">
        <v>3000</v>
      </c>
      <c r="F569" s="577" t="s">
        <v>4997</v>
      </c>
      <c r="G569" s="573">
        <v>0</v>
      </c>
      <c r="H569" s="421">
        <v>114</v>
      </c>
      <c r="I569" s="421">
        <v>142.5</v>
      </c>
      <c r="J569" s="421">
        <v>169.99</v>
      </c>
      <c r="K569" s="422">
        <v>0.2</v>
      </c>
    </row>
    <row r="570" spans="1:11">
      <c r="A570" s="573" t="s">
        <v>4980</v>
      </c>
      <c r="B570" s="573" t="s">
        <v>5159</v>
      </c>
      <c r="C570" s="574" t="s">
        <v>2013</v>
      </c>
      <c r="D570" s="578" t="s">
        <v>1389</v>
      </c>
      <c r="E570" s="576">
        <v>4000</v>
      </c>
      <c r="F570" s="577" t="s">
        <v>4997</v>
      </c>
      <c r="G570" s="573">
        <v>0</v>
      </c>
      <c r="H570" s="421">
        <v>149</v>
      </c>
      <c r="I570" s="421">
        <v>186.25</v>
      </c>
      <c r="J570" s="421">
        <v>221.99</v>
      </c>
      <c r="K570" s="422">
        <v>0.2</v>
      </c>
    </row>
    <row r="571" spans="1:11">
      <c r="A571" s="573" t="s">
        <v>4980</v>
      </c>
      <c r="B571" s="573" t="s">
        <v>5159</v>
      </c>
      <c r="C571" s="574" t="s">
        <v>2013</v>
      </c>
      <c r="D571" s="578" t="s">
        <v>5181</v>
      </c>
      <c r="E571" s="576">
        <v>6000</v>
      </c>
      <c r="F571" s="577" t="s">
        <v>4997</v>
      </c>
      <c r="G571" s="573">
        <v>0</v>
      </c>
      <c r="H571" s="421">
        <v>255</v>
      </c>
      <c r="I571" s="421">
        <v>318.75</v>
      </c>
      <c r="J571" s="421">
        <v>379.99</v>
      </c>
      <c r="K571" s="422">
        <v>0.2</v>
      </c>
    </row>
    <row r="572" spans="1:11">
      <c r="A572" s="573" t="s">
        <v>4980</v>
      </c>
      <c r="B572" s="573" t="s">
        <v>5159</v>
      </c>
      <c r="C572" s="574" t="s">
        <v>2013</v>
      </c>
      <c r="D572" s="570" t="s">
        <v>5182</v>
      </c>
      <c r="E572" s="571">
        <v>8000</v>
      </c>
      <c r="F572" s="577" t="s">
        <v>4997</v>
      </c>
      <c r="G572" s="573">
        <v>0</v>
      </c>
      <c r="H572" s="421">
        <v>306</v>
      </c>
      <c r="I572" s="421">
        <v>382.5</v>
      </c>
      <c r="J572" s="421">
        <v>455.99</v>
      </c>
      <c r="K572" s="422">
        <v>0.2</v>
      </c>
    </row>
    <row r="573" spans="1:11">
      <c r="A573" s="573" t="s">
        <v>4980</v>
      </c>
      <c r="B573" s="573" t="s">
        <v>5159</v>
      </c>
      <c r="C573" s="574" t="s">
        <v>2013</v>
      </c>
      <c r="D573" s="575" t="s">
        <v>1390</v>
      </c>
      <c r="E573" s="576">
        <v>4000</v>
      </c>
      <c r="F573" s="577"/>
      <c r="G573" s="573">
        <v>0</v>
      </c>
      <c r="H573" s="421">
        <v>306</v>
      </c>
      <c r="I573" s="421">
        <v>382.5</v>
      </c>
      <c r="J573" s="421">
        <v>455.99</v>
      </c>
      <c r="K573" s="422">
        <v>0.2</v>
      </c>
    </row>
    <row r="574" spans="1:11">
      <c r="A574" s="573" t="s">
        <v>4980</v>
      </c>
      <c r="B574" s="573" t="s">
        <v>5183</v>
      </c>
      <c r="C574" s="574" t="s">
        <v>2017</v>
      </c>
      <c r="D574" s="575" t="s">
        <v>2040</v>
      </c>
      <c r="E574" s="576">
        <v>0</v>
      </c>
      <c r="F574" s="577" t="s">
        <v>5184</v>
      </c>
      <c r="G574" s="573"/>
      <c r="H574" s="421">
        <v>28</v>
      </c>
      <c r="I574" s="421">
        <v>35</v>
      </c>
      <c r="J574" s="421">
        <v>41.99</v>
      </c>
      <c r="K574" s="422">
        <v>0.2</v>
      </c>
    </row>
    <row r="575" spans="1:11">
      <c r="A575" s="573" t="s">
        <v>4980</v>
      </c>
      <c r="B575" s="573" t="s">
        <v>5183</v>
      </c>
      <c r="C575" s="574" t="s">
        <v>2017</v>
      </c>
      <c r="D575" s="575" t="s">
        <v>2041</v>
      </c>
      <c r="E575" s="576">
        <v>0</v>
      </c>
      <c r="F575" s="577" t="s">
        <v>5185</v>
      </c>
      <c r="G575" s="573"/>
      <c r="H575" s="421">
        <v>114</v>
      </c>
      <c r="I575" s="421">
        <v>142.5</v>
      </c>
      <c r="J575" s="421">
        <v>169.99</v>
      </c>
      <c r="K575" s="422">
        <v>0.2</v>
      </c>
    </row>
    <row r="576" spans="1:11">
      <c r="A576" s="573" t="s">
        <v>4980</v>
      </c>
      <c r="B576" s="573" t="s">
        <v>5183</v>
      </c>
      <c r="C576" s="574" t="s">
        <v>2017</v>
      </c>
      <c r="D576" s="575" t="s">
        <v>2042</v>
      </c>
      <c r="E576" s="576">
        <v>0</v>
      </c>
      <c r="F576" s="577" t="s">
        <v>5186</v>
      </c>
      <c r="G576" s="573"/>
      <c r="H576" s="421">
        <v>63</v>
      </c>
      <c r="I576" s="421">
        <v>78.75</v>
      </c>
      <c r="J576" s="421">
        <v>93.99</v>
      </c>
      <c r="K576" s="422">
        <v>0.2</v>
      </c>
    </row>
    <row r="577" spans="1:11">
      <c r="A577" s="573" t="s">
        <v>4980</v>
      </c>
      <c r="B577" s="573" t="s">
        <v>5183</v>
      </c>
      <c r="C577" s="574" t="s">
        <v>2017</v>
      </c>
      <c r="D577" s="575" t="s">
        <v>2043</v>
      </c>
      <c r="E577" s="576">
        <v>0</v>
      </c>
      <c r="F577" s="577" t="s">
        <v>5187</v>
      </c>
      <c r="G577" s="573"/>
      <c r="H577" s="421">
        <v>235</v>
      </c>
      <c r="I577" s="421">
        <v>293.75</v>
      </c>
      <c r="J577" s="421">
        <v>349.99</v>
      </c>
      <c r="K577" s="422">
        <v>0.2</v>
      </c>
    </row>
    <row r="578" spans="1:11">
      <c r="A578" s="573" t="s">
        <v>4980</v>
      </c>
      <c r="B578" s="573" t="s">
        <v>5183</v>
      </c>
      <c r="C578" s="574" t="s">
        <v>2017</v>
      </c>
      <c r="D578" s="575" t="s">
        <v>2044</v>
      </c>
      <c r="E578" s="576">
        <v>0</v>
      </c>
      <c r="F578" s="577" t="s">
        <v>5188</v>
      </c>
      <c r="G578" s="573"/>
      <c r="H578" s="421">
        <v>46</v>
      </c>
      <c r="I578" s="421">
        <v>57.5</v>
      </c>
      <c r="J578" s="421">
        <v>68.989999999999995</v>
      </c>
      <c r="K578" s="422">
        <v>0.2</v>
      </c>
    </row>
    <row r="579" spans="1:11">
      <c r="A579" s="573" t="s">
        <v>4980</v>
      </c>
      <c r="B579" s="573" t="s">
        <v>5183</v>
      </c>
      <c r="C579" s="574" t="s">
        <v>2017</v>
      </c>
      <c r="D579" s="575" t="s">
        <v>2045</v>
      </c>
      <c r="E579" s="576">
        <v>0</v>
      </c>
      <c r="F579" s="577" t="s">
        <v>5189</v>
      </c>
      <c r="G579" s="573"/>
      <c r="H579" s="421">
        <v>28</v>
      </c>
      <c r="I579" s="421">
        <v>35</v>
      </c>
      <c r="J579" s="421">
        <v>41.99</v>
      </c>
      <c r="K579" s="422">
        <v>0.2</v>
      </c>
    </row>
    <row r="580" spans="1:11">
      <c r="A580" s="573" t="s">
        <v>4980</v>
      </c>
      <c r="B580" s="573" t="s">
        <v>5025</v>
      </c>
      <c r="C580" s="574" t="s">
        <v>2015</v>
      </c>
      <c r="D580" s="575" t="s">
        <v>1391</v>
      </c>
      <c r="E580" s="576">
        <v>1000</v>
      </c>
      <c r="F580" s="577" t="s">
        <v>4983</v>
      </c>
      <c r="G580" s="573">
        <v>5400</v>
      </c>
      <c r="H580" s="421">
        <v>78</v>
      </c>
      <c r="I580" s="421">
        <v>97.5</v>
      </c>
      <c r="J580" s="421">
        <v>116.99</v>
      </c>
      <c r="K580" s="422">
        <v>0.2</v>
      </c>
    </row>
    <row r="581" spans="1:11">
      <c r="A581" s="573" t="s">
        <v>4980</v>
      </c>
      <c r="B581" s="573" t="s">
        <v>5026</v>
      </c>
      <c r="C581" s="574" t="s">
        <v>2015</v>
      </c>
      <c r="D581" s="575" t="s">
        <v>1392</v>
      </c>
      <c r="E581" s="576">
        <v>500</v>
      </c>
      <c r="F581" s="577" t="s">
        <v>4983</v>
      </c>
      <c r="G581" s="573">
        <v>5400</v>
      </c>
      <c r="H581" s="421">
        <v>58</v>
      </c>
      <c r="I581" s="421">
        <v>72.5</v>
      </c>
      <c r="J581" s="421">
        <v>86.99</v>
      </c>
      <c r="K581" s="422">
        <v>0.2</v>
      </c>
    </row>
    <row r="582" spans="1:11">
      <c r="A582" s="573" t="s">
        <v>4980</v>
      </c>
      <c r="B582" s="573" t="s">
        <v>5190</v>
      </c>
      <c r="C582" s="574" t="s">
        <v>2015</v>
      </c>
      <c r="D582" s="575" t="s">
        <v>1393</v>
      </c>
      <c r="E582" s="576">
        <v>320</v>
      </c>
      <c r="F582" s="577" t="s">
        <v>3052</v>
      </c>
      <c r="G582" s="573">
        <v>7200</v>
      </c>
      <c r="H582" s="421">
        <v>51</v>
      </c>
      <c r="I582" s="421">
        <v>63.75</v>
      </c>
      <c r="J582" s="421">
        <v>75.989999999999995</v>
      </c>
      <c r="K582" s="422">
        <v>0.2</v>
      </c>
    </row>
    <row r="583" spans="1:11">
      <c r="A583" s="573" t="s">
        <v>4980</v>
      </c>
      <c r="B583" s="573" t="s">
        <v>5190</v>
      </c>
      <c r="C583" s="574" t="s">
        <v>2015</v>
      </c>
      <c r="D583" s="575" t="s">
        <v>1394</v>
      </c>
      <c r="E583" s="576">
        <v>320</v>
      </c>
      <c r="F583" s="577" t="s">
        <v>3052</v>
      </c>
      <c r="G583" s="573">
        <v>7200</v>
      </c>
      <c r="H583" s="421">
        <v>63</v>
      </c>
      <c r="I583" s="421">
        <v>78.75</v>
      </c>
      <c r="J583" s="421">
        <v>93.99</v>
      </c>
      <c r="K583" s="422">
        <v>0.2</v>
      </c>
    </row>
    <row r="584" spans="1:11">
      <c r="A584" s="573" t="s">
        <v>4980</v>
      </c>
      <c r="B584" s="573" t="s">
        <v>5190</v>
      </c>
      <c r="C584" s="574" t="s">
        <v>2015</v>
      </c>
      <c r="D584" s="575" t="s">
        <v>1395</v>
      </c>
      <c r="E584" s="576">
        <v>500</v>
      </c>
      <c r="F584" s="577" t="s">
        <v>3052</v>
      </c>
      <c r="G584" s="573">
        <v>7200</v>
      </c>
      <c r="H584" s="421">
        <v>52</v>
      </c>
      <c r="I584" s="421">
        <v>65</v>
      </c>
      <c r="J584" s="421">
        <v>77.989999999999995</v>
      </c>
      <c r="K584" s="422">
        <v>0.2</v>
      </c>
    </row>
    <row r="585" spans="1:11">
      <c r="A585" s="573" t="s">
        <v>4980</v>
      </c>
      <c r="B585" s="573" t="s">
        <v>5190</v>
      </c>
      <c r="C585" s="574" t="s">
        <v>2015</v>
      </c>
      <c r="D585" s="575" t="s">
        <v>1396</v>
      </c>
      <c r="E585" s="576">
        <v>500</v>
      </c>
      <c r="F585" s="577" t="s">
        <v>3052</v>
      </c>
      <c r="G585" s="573">
        <v>7200</v>
      </c>
      <c r="H585" s="421">
        <v>64</v>
      </c>
      <c r="I585" s="421">
        <v>80</v>
      </c>
      <c r="J585" s="421">
        <v>95.99</v>
      </c>
      <c r="K585" s="422">
        <v>0.2</v>
      </c>
    </row>
    <row r="586" spans="1:11">
      <c r="A586" s="573" t="s">
        <v>4980</v>
      </c>
      <c r="B586" s="573" t="s">
        <v>5031</v>
      </c>
      <c r="C586" s="574" t="s">
        <v>2015</v>
      </c>
      <c r="D586" s="575" t="s">
        <v>1397</v>
      </c>
      <c r="E586" s="576">
        <v>320</v>
      </c>
      <c r="F586" s="577" t="s">
        <v>4983</v>
      </c>
      <c r="G586" s="573">
        <v>5400</v>
      </c>
      <c r="H586" s="421">
        <v>48</v>
      </c>
      <c r="I586" s="421">
        <v>60</v>
      </c>
      <c r="J586" s="421">
        <v>71.989999999999995</v>
      </c>
      <c r="K586" s="422">
        <v>0.2</v>
      </c>
    </row>
    <row r="587" spans="1:11">
      <c r="A587" s="573" t="s">
        <v>4980</v>
      </c>
      <c r="B587" s="573" t="s">
        <v>5031</v>
      </c>
      <c r="C587" s="574" t="s">
        <v>2015</v>
      </c>
      <c r="D587" s="575" t="s">
        <v>1398</v>
      </c>
      <c r="E587" s="576">
        <v>500</v>
      </c>
      <c r="F587" s="577" t="s">
        <v>4983</v>
      </c>
      <c r="G587" s="573">
        <v>5400</v>
      </c>
      <c r="H587" s="421">
        <v>49</v>
      </c>
      <c r="I587" s="421">
        <v>61.25</v>
      </c>
      <c r="J587" s="421">
        <v>72.989999999999995</v>
      </c>
      <c r="K587" s="422">
        <v>0.2</v>
      </c>
    </row>
    <row r="588" spans="1:11">
      <c r="A588" s="573" t="s">
        <v>4980</v>
      </c>
      <c r="B588" s="573" t="s">
        <v>5191</v>
      </c>
      <c r="C588" s="574" t="s">
        <v>2014</v>
      </c>
      <c r="D588" s="575" t="s">
        <v>1399</v>
      </c>
      <c r="E588" s="576">
        <v>5000</v>
      </c>
      <c r="F588" s="577" t="s">
        <v>4983</v>
      </c>
      <c r="G588" s="573">
        <v>5900</v>
      </c>
      <c r="H588" s="421">
        <v>164</v>
      </c>
      <c r="I588" s="421">
        <v>205</v>
      </c>
      <c r="J588" s="421">
        <v>243.99</v>
      </c>
      <c r="K588" s="422">
        <v>0.2</v>
      </c>
    </row>
    <row r="589" spans="1:11">
      <c r="A589" s="573" t="s">
        <v>4980</v>
      </c>
      <c r="B589" s="573" t="s">
        <v>5191</v>
      </c>
      <c r="C589" s="574" t="s">
        <v>2014</v>
      </c>
      <c r="D589" s="575" t="s">
        <v>1400</v>
      </c>
      <c r="E589" s="576">
        <v>5000</v>
      </c>
      <c r="F589" s="577" t="s">
        <v>4983</v>
      </c>
      <c r="G589" s="573">
        <v>5900</v>
      </c>
      <c r="H589" s="421">
        <v>164</v>
      </c>
      <c r="I589" s="421">
        <v>205</v>
      </c>
      <c r="J589" s="421">
        <v>243.99</v>
      </c>
      <c r="K589" s="422">
        <v>0.2</v>
      </c>
    </row>
    <row r="590" spans="1:11">
      <c r="A590" s="573" t="s">
        <v>4980</v>
      </c>
      <c r="B590" s="573" t="s">
        <v>5192</v>
      </c>
      <c r="C590" s="574" t="s">
        <v>2014</v>
      </c>
      <c r="D590" s="575" t="s">
        <v>1401</v>
      </c>
      <c r="E590" s="576">
        <v>300</v>
      </c>
      <c r="F590" s="577" t="s">
        <v>5004</v>
      </c>
      <c r="G590" s="573">
        <v>15000</v>
      </c>
      <c r="H590" s="421">
        <v>296</v>
      </c>
      <c r="I590" s="421">
        <v>370</v>
      </c>
      <c r="J590" s="421">
        <v>440.99</v>
      </c>
      <c r="K590" s="422">
        <v>0.2</v>
      </c>
    </row>
    <row r="591" spans="1:11">
      <c r="A591" s="573" t="s">
        <v>4980</v>
      </c>
      <c r="B591" s="573" t="s">
        <v>5192</v>
      </c>
      <c r="C591" s="574" t="s">
        <v>2014</v>
      </c>
      <c r="D591" s="575" t="s">
        <v>1402</v>
      </c>
      <c r="E591" s="576">
        <v>300</v>
      </c>
      <c r="F591" s="577" t="s">
        <v>5004</v>
      </c>
      <c r="G591" s="573">
        <v>15000</v>
      </c>
      <c r="H591" s="421">
        <v>296</v>
      </c>
      <c r="I591" s="421">
        <v>370</v>
      </c>
      <c r="J591" s="421">
        <v>440.99</v>
      </c>
      <c r="K591" s="422">
        <v>0.2</v>
      </c>
    </row>
    <row r="592" spans="1:11">
      <c r="A592" s="573" t="s">
        <v>4980</v>
      </c>
      <c r="B592" s="573" t="s">
        <v>5192</v>
      </c>
      <c r="C592" s="574" t="s">
        <v>2014</v>
      </c>
      <c r="D592" s="575" t="s">
        <v>1403</v>
      </c>
      <c r="E592" s="576">
        <v>300</v>
      </c>
      <c r="F592" s="577" t="s">
        <v>5004</v>
      </c>
      <c r="G592" s="573">
        <v>15000</v>
      </c>
      <c r="H592" s="421">
        <v>296</v>
      </c>
      <c r="I592" s="421">
        <v>370</v>
      </c>
      <c r="J592" s="421">
        <v>440.99</v>
      </c>
      <c r="K592" s="422">
        <v>0.2</v>
      </c>
    </row>
    <row r="593" spans="1:11">
      <c r="A593" s="573" t="s">
        <v>4980</v>
      </c>
      <c r="B593" s="573" t="s">
        <v>5192</v>
      </c>
      <c r="C593" s="574" t="s">
        <v>2014</v>
      </c>
      <c r="D593" s="575" t="s">
        <v>1404</v>
      </c>
      <c r="E593" s="576">
        <v>300</v>
      </c>
      <c r="F593" s="577" t="s">
        <v>5004</v>
      </c>
      <c r="G593" s="573">
        <v>15000</v>
      </c>
      <c r="H593" s="421">
        <v>296</v>
      </c>
      <c r="I593" s="421">
        <v>370</v>
      </c>
      <c r="J593" s="421">
        <v>440.99</v>
      </c>
      <c r="K593" s="422">
        <v>0.2</v>
      </c>
    </row>
    <row r="594" spans="1:11">
      <c r="A594" s="573" t="s">
        <v>4980</v>
      </c>
      <c r="B594" s="573" t="s">
        <v>5192</v>
      </c>
      <c r="C594" s="574" t="s">
        <v>2014</v>
      </c>
      <c r="D594" s="575" t="s">
        <v>1405</v>
      </c>
      <c r="E594" s="576">
        <v>600</v>
      </c>
      <c r="F594" s="577" t="s">
        <v>5004</v>
      </c>
      <c r="G594" s="573">
        <v>15000</v>
      </c>
      <c r="H594" s="421">
        <v>427</v>
      </c>
      <c r="I594" s="421">
        <v>533.75</v>
      </c>
      <c r="J594" s="421">
        <v>635.99</v>
      </c>
      <c r="K594" s="422">
        <v>0.2</v>
      </c>
    </row>
    <row r="595" spans="1:11">
      <c r="A595" s="573" t="s">
        <v>4980</v>
      </c>
      <c r="B595" s="573" t="s">
        <v>5192</v>
      </c>
      <c r="C595" s="574" t="s">
        <v>2014</v>
      </c>
      <c r="D595" s="575" t="s">
        <v>1406</v>
      </c>
      <c r="E595" s="576">
        <v>600</v>
      </c>
      <c r="F595" s="577" t="s">
        <v>5004</v>
      </c>
      <c r="G595" s="573">
        <v>15000</v>
      </c>
      <c r="H595" s="421">
        <v>427</v>
      </c>
      <c r="I595" s="421">
        <v>533.75</v>
      </c>
      <c r="J595" s="421">
        <v>635.99</v>
      </c>
      <c r="K595" s="422">
        <v>0.2</v>
      </c>
    </row>
    <row r="596" spans="1:11">
      <c r="A596" s="573" t="s">
        <v>4980</v>
      </c>
      <c r="B596" s="573" t="s">
        <v>5192</v>
      </c>
      <c r="C596" s="574" t="s">
        <v>2014</v>
      </c>
      <c r="D596" s="575" t="s">
        <v>1407</v>
      </c>
      <c r="E596" s="576">
        <v>600</v>
      </c>
      <c r="F596" s="577" t="s">
        <v>5004</v>
      </c>
      <c r="G596" s="573">
        <v>15000</v>
      </c>
      <c r="H596" s="421">
        <v>427</v>
      </c>
      <c r="I596" s="421">
        <v>533.75</v>
      </c>
      <c r="J596" s="421">
        <v>635.99</v>
      </c>
      <c r="K596" s="422">
        <v>0.2</v>
      </c>
    </row>
    <row r="597" spans="1:11">
      <c r="A597" s="573" t="s">
        <v>4980</v>
      </c>
      <c r="B597" s="573" t="s">
        <v>5192</v>
      </c>
      <c r="C597" s="574" t="s">
        <v>2014</v>
      </c>
      <c r="D597" s="575" t="s">
        <v>1408</v>
      </c>
      <c r="E597" s="576">
        <v>600</v>
      </c>
      <c r="F597" s="577" t="s">
        <v>5004</v>
      </c>
      <c r="G597" s="573">
        <v>15000</v>
      </c>
      <c r="H597" s="421">
        <v>427</v>
      </c>
      <c r="I597" s="421">
        <v>533.75</v>
      </c>
      <c r="J597" s="421">
        <v>635.99</v>
      </c>
      <c r="K597" s="422">
        <v>0.2</v>
      </c>
    </row>
    <row r="598" spans="1:11">
      <c r="A598" s="573" t="s">
        <v>4980</v>
      </c>
      <c r="B598" s="573" t="s">
        <v>5192</v>
      </c>
      <c r="C598" s="574" t="s">
        <v>2014</v>
      </c>
      <c r="D598" s="575" t="s">
        <v>1409</v>
      </c>
      <c r="E598" s="576">
        <v>300</v>
      </c>
      <c r="F598" s="577" t="s">
        <v>5004</v>
      </c>
      <c r="G598" s="573">
        <v>15000</v>
      </c>
      <c r="H598" s="421">
        <v>275</v>
      </c>
      <c r="I598" s="421">
        <v>343.75</v>
      </c>
      <c r="J598" s="421">
        <v>409.99</v>
      </c>
      <c r="K598" s="422">
        <v>0.2</v>
      </c>
    </row>
    <row r="599" spans="1:11">
      <c r="A599" s="573" t="s">
        <v>4980</v>
      </c>
      <c r="B599" s="573" t="s">
        <v>5192</v>
      </c>
      <c r="C599" s="574" t="s">
        <v>2014</v>
      </c>
      <c r="D599" s="575" t="s">
        <v>1410</v>
      </c>
      <c r="E599" s="576">
        <v>300</v>
      </c>
      <c r="F599" s="577" t="s">
        <v>5004</v>
      </c>
      <c r="G599" s="573">
        <v>15000</v>
      </c>
      <c r="H599" s="421">
        <v>275</v>
      </c>
      <c r="I599" s="421">
        <v>343.75</v>
      </c>
      <c r="J599" s="421">
        <v>409.99</v>
      </c>
      <c r="K599" s="422">
        <v>0.2</v>
      </c>
    </row>
    <row r="600" spans="1:11">
      <c r="A600" s="573" t="s">
        <v>4980</v>
      </c>
      <c r="B600" s="573" t="s">
        <v>5192</v>
      </c>
      <c r="C600" s="574" t="s">
        <v>2014</v>
      </c>
      <c r="D600" s="575" t="s">
        <v>1411</v>
      </c>
      <c r="E600" s="576">
        <v>600</v>
      </c>
      <c r="F600" s="577" t="s">
        <v>5004</v>
      </c>
      <c r="G600" s="573">
        <v>15000</v>
      </c>
      <c r="H600" s="421">
        <v>407</v>
      </c>
      <c r="I600" s="421">
        <v>508.75</v>
      </c>
      <c r="J600" s="421">
        <v>605.99</v>
      </c>
      <c r="K600" s="422">
        <v>0.2</v>
      </c>
    </row>
    <row r="601" spans="1:11">
      <c r="A601" s="573" t="s">
        <v>4980</v>
      </c>
      <c r="B601" s="573" t="s">
        <v>5192</v>
      </c>
      <c r="C601" s="574" t="s">
        <v>2014</v>
      </c>
      <c r="D601" s="575" t="s">
        <v>1412</v>
      </c>
      <c r="E601" s="576">
        <v>600</v>
      </c>
      <c r="F601" s="577" t="s">
        <v>5004</v>
      </c>
      <c r="G601" s="573">
        <v>15000</v>
      </c>
      <c r="H601" s="421">
        <v>407</v>
      </c>
      <c r="I601" s="421">
        <v>508.75</v>
      </c>
      <c r="J601" s="421">
        <v>605.99</v>
      </c>
      <c r="K601" s="422">
        <v>0.2</v>
      </c>
    </row>
    <row r="602" spans="1:11">
      <c r="A602" s="573" t="s">
        <v>4980</v>
      </c>
      <c r="B602" s="573" t="s">
        <v>5174</v>
      </c>
      <c r="C602" s="574" t="s">
        <v>2012</v>
      </c>
      <c r="D602" s="575" t="s">
        <v>5193</v>
      </c>
      <c r="E602" s="576">
        <v>6000</v>
      </c>
      <c r="F602" s="577" t="s">
        <v>3052</v>
      </c>
      <c r="G602" s="573">
        <v>7200</v>
      </c>
      <c r="H602" s="421">
        <v>240</v>
      </c>
      <c r="I602" s="421">
        <v>300</v>
      </c>
      <c r="J602" s="421">
        <v>357.99</v>
      </c>
      <c r="K602" s="422">
        <v>0.2</v>
      </c>
    </row>
    <row r="603" spans="1:11">
      <c r="A603" s="573" t="s">
        <v>4980</v>
      </c>
      <c r="B603" s="573" t="s">
        <v>5174</v>
      </c>
      <c r="C603" s="574" t="s">
        <v>2012</v>
      </c>
      <c r="D603" s="575" t="s">
        <v>5194</v>
      </c>
      <c r="E603" s="576">
        <v>6000</v>
      </c>
      <c r="F603" s="577" t="s">
        <v>3052</v>
      </c>
      <c r="G603" s="573">
        <v>7200</v>
      </c>
      <c r="H603" s="421">
        <v>254</v>
      </c>
      <c r="I603" s="421">
        <v>317.5</v>
      </c>
      <c r="J603" s="421">
        <v>377.99</v>
      </c>
      <c r="K603" s="422">
        <v>0.2</v>
      </c>
    </row>
    <row r="604" spans="1:11">
      <c r="A604" s="573" t="s">
        <v>4980</v>
      </c>
      <c r="B604" s="573" t="s">
        <v>5045</v>
      </c>
      <c r="C604" s="574" t="s">
        <v>2014</v>
      </c>
      <c r="D604" s="575" t="s">
        <v>1413</v>
      </c>
      <c r="E604" s="576">
        <v>2000</v>
      </c>
      <c r="F604" s="577" t="s">
        <v>3052</v>
      </c>
      <c r="G604" s="573">
        <v>7200</v>
      </c>
      <c r="H604" s="421">
        <v>119</v>
      </c>
      <c r="I604" s="421">
        <v>148.75</v>
      </c>
      <c r="J604" s="421">
        <v>177.99</v>
      </c>
      <c r="K604" s="422">
        <v>0.2</v>
      </c>
    </row>
    <row r="605" spans="1:11">
      <c r="A605" s="573" t="s">
        <v>4980</v>
      </c>
      <c r="B605" s="573" t="s">
        <v>5045</v>
      </c>
      <c r="C605" s="574" t="s">
        <v>2014</v>
      </c>
      <c r="D605" s="575" t="s">
        <v>1414</v>
      </c>
      <c r="E605" s="576">
        <v>3000</v>
      </c>
      <c r="F605" s="577" t="s">
        <v>3052</v>
      </c>
      <c r="G605" s="573">
        <v>7200</v>
      </c>
      <c r="H605" s="421">
        <v>158</v>
      </c>
      <c r="I605" s="421">
        <v>197.5</v>
      </c>
      <c r="J605" s="421">
        <v>235.99</v>
      </c>
      <c r="K605" s="422">
        <v>0.2</v>
      </c>
    </row>
    <row r="606" spans="1:11">
      <c r="A606" s="573" t="s">
        <v>4980</v>
      </c>
      <c r="B606" s="573" t="s">
        <v>5045</v>
      </c>
      <c r="C606" s="574" t="s">
        <v>2014</v>
      </c>
      <c r="D606" s="575" t="s">
        <v>1415</v>
      </c>
      <c r="E606" s="576">
        <v>4000</v>
      </c>
      <c r="F606" s="577" t="s">
        <v>3052</v>
      </c>
      <c r="G606" s="573">
        <v>7200</v>
      </c>
      <c r="H606" s="421">
        <v>197</v>
      </c>
      <c r="I606" s="421">
        <v>246.25</v>
      </c>
      <c r="J606" s="421">
        <v>293.99</v>
      </c>
      <c r="K606" s="422">
        <v>0.2</v>
      </c>
    </row>
    <row r="607" spans="1:11">
      <c r="A607" s="573" t="s">
        <v>4980</v>
      </c>
      <c r="B607" s="573" t="s">
        <v>5045</v>
      </c>
      <c r="C607" s="574" t="s">
        <v>2014</v>
      </c>
      <c r="D607" s="575" t="s">
        <v>1416</v>
      </c>
      <c r="E607" s="576">
        <v>5000</v>
      </c>
      <c r="F607" s="577" t="s">
        <v>3052</v>
      </c>
      <c r="G607" s="573">
        <v>7200</v>
      </c>
      <c r="H607" s="421">
        <v>234</v>
      </c>
      <c r="I607" s="421">
        <v>292.5</v>
      </c>
      <c r="J607" s="421">
        <v>348.99</v>
      </c>
      <c r="K607" s="422">
        <v>0.2</v>
      </c>
    </row>
    <row r="608" spans="1:11">
      <c r="A608" s="573" t="s">
        <v>4980</v>
      </c>
      <c r="B608" s="573" t="s">
        <v>5045</v>
      </c>
      <c r="C608" s="574" t="s">
        <v>2014</v>
      </c>
      <c r="D608" s="575" t="s">
        <v>1417</v>
      </c>
      <c r="E608" s="576">
        <v>6000</v>
      </c>
      <c r="F608" s="577" t="s">
        <v>3052</v>
      </c>
      <c r="G608" s="573">
        <v>7200</v>
      </c>
      <c r="H608" s="421">
        <v>285</v>
      </c>
      <c r="I608" s="421">
        <v>356.25</v>
      </c>
      <c r="J608" s="421">
        <v>423.99</v>
      </c>
      <c r="K608" s="422">
        <v>0.2</v>
      </c>
    </row>
    <row r="609" spans="1:11">
      <c r="A609" s="573" t="s">
        <v>4980</v>
      </c>
      <c r="B609" s="573" t="s">
        <v>5045</v>
      </c>
      <c r="C609" s="574" t="s">
        <v>2014</v>
      </c>
      <c r="D609" s="575" t="s">
        <v>1418</v>
      </c>
      <c r="E609" s="576">
        <v>2000</v>
      </c>
      <c r="F609" s="577" t="s">
        <v>3052</v>
      </c>
      <c r="G609" s="573">
        <v>7200</v>
      </c>
      <c r="H609" s="421">
        <v>144</v>
      </c>
      <c r="I609" s="421">
        <v>180</v>
      </c>
      <c r="J609" s="421">
        <v>214.99</v>
      </c>
      <c r="K609" s="422">
        <v>0.2</v>
      </c>
    </row>
    <row r="610" spans="1:11">
      <c r="A610" s="573" t="s">
        <v>4980</v>
      </c>
      <c r="B610" s="573" t="s">
        <v>5045</v>
      </c>
      <c r="C610" s="574" t="s">
        <v>2014</v>
      </c>
      <c r="D610" s="575" t="s">
        <v>1419</v>
      </c>
      <c r="E610" s="576">
        <v>3000</v>
      </c>
      <c r="F610" s="577" t="s">
        <v>3052</v>
      </c>
      <c r="G610" s="573">
        <v>7200</v>
      </c>
      <c r="H610" s="421">
        <v>187</v>
      </c>
      <c r="I610" s="421">
        <v>233.75</v>
      </c>
      <c r="J610" s="421">
        <v>278.99</v>
      </c>
      <c r="K610" s="422">
        <v>0.2</v>
      </c>
    </row>
    <row r="611" spans="1:11">
      <c r="A611" s="573" t="s">
        <v>4980</v>
      </c>
      <c r="B611" s="573" t="s">
        <v>5045</v>
      </c>
      <c r="C611" s="574" t="s">
        <v>2014</v>
      </c>
      <c r="D611" s="575" t="s">
        <v>1420</v>
      </c>
      <c r="E611" s="576">
        <v>4000</v>
      </c>
      <c r="F611" s="577" t="s">
        <v>3052</v>
      </c>
      <c r="G611" s="573">
        <v>7200</v>
      </c>
      <c r="H611" s="421">
        <v>222</v>
      </c>
      <c r="I611" s="421">
        <v>277.5</v>
      </c>
      <c r="J611" s="421">
        <v>330.99</v>
      </c>
      <c r="K611" s="422">
        <v>0.2</v>
      </c>
    </row>
    <row r="612" spans="1:11">
      <c r="A612" s="573" t="s">
        <v>4980</v>
      </c>
      <c r="B612" s="573" t="s">
        <v>5045</v>
      </c>
      <c r="C612" s="574" t="s">
        <v>2014</v>
      </c>
      <c r="D612" s="575" t="s">
        <v>1421</v>
      </c>
      <c r="E612" s="576">
        <v>5000</v>
      </c>
      <c r="F612" s="577" t="s">
        <v>3052</v>
      </c>
      <c r="G612" s="573">
        <v>7200</v>
      </c>
      <c r="H612" s="421">
        <v>259</v>
      </c>
      <c r="I612" s="421">
        <v>323.75</v>
      </c>
      <c r="J612" s="421">
        <v>385.99</v>
      </c>
      <c r="K612" s="422">
        <v>0.2</v>
      </c>
    </row>
    <row r="613" spans="1:11">
      <c r="A613" s="573" t="s">
        <v>4980</v>
      </c>
      <c r="B613" s="573" t="s">
        <v>5045</v>
      </c>
      <c r="C613" s="574" t="s">
        <v>2014</v>
      </c>
      <c r="D613" s="575" t="s">
        <v>1422</v>
      </c>
      <c r="E613" s="576">
        <v>6000</v>
      </c>
      <c r="F613" s="577" t="s">
        <v>3052</v>
      </c>
      <c r="G613" s="573">
        <v>7200</v>
      </c>
      <c r="H613" s="421">
        <v>310</v>
      </c>
      <c r="I613" s="421">
        <v>387.5</v>
      </c>
      <c r="J613" s="421">
        <v>461.99</v>
      </c>
      <c r="K613" s="422">
        <v>0.2</v>
      </c>
    </row>
    <row r="614" spans="1:11">
      <c r="A614" s="573" t="s">
        <v>4980</v>
      </c>
      <c r="B614" s="573" t="s">
        <v>5195</v>
      </c>
      <c r="C614" s="574" t="s">
        <v>2014</v>
      </c>
      <c r="D614" s="575" t="s">
        <v>1423</v>
      </c>
      <c r="E614" s="576">
        <v>1000</v>
      </c>
      <c r="F614" s="577" t="s">
        <v>3052</v>
      </c>
      <c r="G614" s="573">
        <v>7200</v>
      </c>
      <c r="H614" s="421">
        <v>179</v>
      </c>
      <c r="I614" s="421">
        <v>223.75</v>
      </c>
      <c r="J614" s="421">
        <v>266.99</v>
      </c>
      <c r="K614" s="422">
        <v>0.2</v>
      </c>
    </row>
    <row r="615" spans="1:11">
      <c r="A615" s="573" t="s">
        <v>4980</v>
      </c>
      <c r="B615" s="573" t="s">
        <v>5195</v>
      </c>
      <c r="C615" s="574" t="s">
        <v>2014</v>
      </c>
      <c r="D615" s="575" t="s">
        <v>1424</v>
      </c>
      <c r="E615" s="576">
        <v>1000</v>
      </c>
      <c r="F615" s="577" t="s">
        <v>3052</v>
      </c>
      <c r="G615" s="573">
        <v>7200</v>
      </c>
      <c r="H615" s="421">
        <v>179</v>
      </c>
      <c r="I615" s="421">
        <v>223.75</v>
      </c>
      <c r="J615" s="421">
        <v>266.99</v>
      </c>
      <c r="K615" s="422">
        <v>0.2</v>
      </c>
    </row>
    <row r="616" spans="1:11">
      <c r="A616" s="573" t="s">
        <v>4980</v>
      </c>
      <c r="B616" s="573" t="s">
        <v>5195</v>
      </c>
      <c r="C616" s="574" t="s">
        <v>2014</v>
      </c>
      <c r="D616" s="575" t="s">
        <v>1425</v>
      </c>
      <c r="E616" s="576">
        <v>1000</v>
      </c>
      <c r="F616" s="577" t="s">
        <v>5004</v>
      </c>
      <c r="G616" s="573">
        <v>7200</v>
      </c>
      <c r="H616" s="421">
        <v>190</v>
      </c>
      <c r="I616" s="421">
        <v>237.5</v>
      </c>
      <c r="J616" s="421">
        <v>282.99</v>
      </c>
      <c r="K616" s="422">
        <v>0.2</v>
      </c>
    </row>
    <row r="617" spans="1:11">
      <c r="A617" s="573" t="s">
        <v>4980</v>
      </c>
      <c r="B617" s="573" t="s">
        <v>5195</v>
      </c>
      <c r="C617" s="574" t="s">
        <v>2014</v>
      </c>
      <c r="D617" s="575" t="s">
        <v>1426</v>
      </c>
      <c r="E617" s="576">
        <v>1000</v>
      </c>
      <c r="F617" s="577" t="s">
        <v>5004</v>
      </c>
      <c r="G617" s="573">
        <v>7200</v>
      </c>
      <c r="H617" s="421">
        <v>190</v>
      </c>
      <c r="I617" s="421">
        <v>237.5</v>
      </c>
      <c r="J617" s="421">
        <v>282.99</v>
      </c>
      <c r="K617" s="422">
        <v>0.2</v>
      </c>
    </row>
    <row r="618" spans="1:11">
      <c r="A618" s="573" t="s">
        <v>4980</v>
      </c>
      <c r="B618" s="573" t="s">
        <v>5195</v>
      </c>
      <c r="C618" s="574" t="s">
        <v>2014</v>
      </c>
      <c r="D618" s="575" t="s">
        <v>1427</v>
      </c>
      <c r="E618" s="576">
        <v>1000</v>
      </c>
      <c r="F618" s="577" t="s">
        <v>3052</v>
      </c>
      <c r="G618" s="573">
        <v>7200</v>
      </c>
      <c r="H618" s="421">
        <v>179</v>
      </c>
      <c r="I618" s="421">
        <v>223.75</v>
      </c>
      <c r="J618" s="421">
        <v>266.99</v>
      </c>
      <c r="K618" s="422">
        <v>0.2</v>
      </c>
    </row>
    <row r="619" spans="1:11">
      <c r="A619" s="573" t="s">
        <v>4980</v>
      </c>
      <c r="B619" s="573" t="s">
        <v>5195</v>
      </c>
      <c r="C619" s="574" t="s">
        <v>2014</v>
      </c>
      <c r="D619" s="575" t="s">
        <v>1428</v>
      </c>
      <c r="E619" s="576">
        <v>1000</v>
      </c>
      <c r="F619" s="577" t="s">
        <v>3052</v>
      </c>
      <c r="G619" s="573">
        <v>7200</v>
      </c>
      <c r="H619" s="421">
        <v>179</v>
      </c>
      <c r="I619" s="421">
        <v>223.75</v>
      </c>
      <c r="J619" s="421">
        <v>266.99</v>
      </c>
      <c r="K619" s="422">
        <v>0.2</v>
      </c>
    </row>
    <row r="620" spans="1:11">
      <c r="A620" s="573" t="s">
        <v>4980</v>
      </c>
      <c r="B620" s="573" t="s">
        <v>5195</v>
      </c>
      <c r="C620" s="574" t="s">
        <v>2014</v>
      </c>
      <c r="D620" s="575" t="s">
        <v>1429</v>
      </c>
      <c r="E620" s="576">
        <v>1000</v>
      </c>
      <c r="F620" s="577" t="s">
        <v>5004</v>
      </c>
      <c r="G620" s="573">
        <v>7200</v>
      </c>
      <c r="H620" s="421">
        <v>190</v>
      </c>
      <c r="I620" s="421">
        <v>237.5</v>
      </c>
      <c r="J620" s="421">
        <v>282.99</v>
      </c>
      <c r="K620" s="422">
        <v>0.2</v>
      </c>
    </row>
    <row r="621" spans="1:11">
      <c r="A621" s="573" t="s">
        <v>4980</v>
      </c>
      <c r="B621" s="573" t="s">
        <v>5195</v>
      </c>
      <c r="C621" s="574" t="s">
        <v>2014</v>
      </c>
      <c r="D621" s="575" t="s">
        <v>1430</v>
      </c>
      <c r="E621" s="576">
        <v>1000</v>
      </c>
      <c r="F621" s="577" t="s">
        <v>5004</v>
      </c>
      <c r="G621" s="573">
        <v>7200</v>
      </c>
      <c r="H621" s="421">
        <v>190</v>
      </c>
      <c r="I621" s="421">
        <v>237.5</v>
      </c>
      <c r="J621" s="421">
        <v>282.99</v>
      </c>
      <c r="K621" s="422">
        <v>0.2</v>
      </c>
    </row>
    <row r="622" spans="1:11">
      <c r="A622" s="573" t="s">
        <v>4980</v>
      </c>
      <c r="B622" s="573" t="s">
        <v>5195</v>
      </c>
      <c r="C622" s="574" t="s">
        <v>2014</v>
      </c>
      <c r="D622" s="575" t="s">
        <v>2840</v>
      </c>
      <c r="E622" s="576">
        <v>1000</v>
      </c>
      <c r="F622" s="577" t="s">
        <v>3052</v>
      </c>
      <c r="G622" s="573">
        <v>7200</v>
      </c>
      <c r="H622" s="421">
        <v>179</v>
      </c>
      <c r="I622" s="421">
        <v>223.75</v>
      </c>
      <c r="J622" s="421">
        <v>266.99</v>
      </c>
      <c r="K622" s="422">
        <v>0.2</v>
      </c>
    </row>
    <row r="623" spans="1:11">
      <c r="A623" s="573" t="s">
        <v>4980</v>
      </c>
      <c r="B623" s="573" t="s">
        <v>5195</v>
      </c>
      <c r="C623" s="574" t="s">
        <v>2014</v>
      </c>
      <c r="D623" s="575" t="s">
        <v>2841</v>
      </c>
      <c r="E623" s="576">
        <v>1000</v>
      </c>
      <c r="F623" s="577" t="s">
        <v>5004</v>
      </c>
      <c r="G623" s="573">
        <v>7200</v>
      </c>
      <c r="H623" s="421">
        <v>190</v>
      </c>
      <c r="I623" s="421">
        <v>237.5</v>
      </c>
      <c r="J623" s="421">
        <v>282.99</v>
      </c>
      <c r="K623" s="422">
        <v>0.2</v>
      </c>
    </row>
    <row r="624" spans="1:11">
      <c r="A624" s="573" t="s">
        <v>4980</v>
      </c>
      <c r="B624" s="573" t="s">
        <v>5195</v>
      </c>
      <c r="C624" s="574" t="s">
        <v>2014</v>
      </c>
      <c r="D624" s="575" t="s">
        <v>2842</v>
      </c>
      <c r="E624" s="576">
        <v>2000</v>
      </c>
      <c r="F624" s="577" t="s">
        <v>3052</v>
      </c>
      <c r="G624" s="573">
        <v>7200</v>
      </c>
      <c r="H624" s="421">
        <v>321</v>
      </c>
      <c r="I624" s="421">
        <v>401.25</v>
      </c>
      <c r="J624" s="421">
        <v>477.99</v>
      </c>
      <c r="K624" s="422">
        <v>0.2</v>
      </c>
    </row>
    <row r="625" spans="1:11">
      <c r="A625" s="573" t="s">
        <v>4980</v>
      </c>
      <c r="B625" s="573" t="s">
        <v>5195</v>
      </c>
      <c r="C625" s="574" t="s">
        <v>2014</v>
      </c>
      <c r="D625" s="575" t="s">
        <v>2843</v>
      </c>
      <c r="E625" s="576">
        <v>2000</v>
      </c>
      <c r="F625" s="577" t="s">
        <v>5004</v>
      </c>
      <c r="G625" s="573">
        <v>7200</v>
      </c>
      <c r="H625" s="421">
        <v>331</v>
      </c>
      <c r="I625" s="421">
        <v>413.75</v>
      </c>
      <c r="J625" s="421">
        <v>492.99</v>
      </c>
      <c r="K625" s="422">
        <v>0.2</v>
      </c>
    </row>
    <row r="626" spans="1:11">
      <c r="A626" s="573" t="s">
        <v>4980</v>
      </c>
      <c r="B626" s="573" t="s">
        <v>5195</v>
      </c>
      <c r="C626" s="574" t="s">
        <v>2014</v>
      </c>
      <c r="D626" s="575" t="s">
        <v>1431</v>
      </c>
      <c r="E626" s="576">
        <v>2000</v>
      </c>
      <c r="F626" s="577" t="s">
        <v>3052</v>
      </c>
      <c r="G626" s="573">
        <v>7200</v>
      </c>
      <c r="H626" s="421">
        <v>321</v>
      </c>
      <c r="I626" s="421">
        <v>401.25</v>
      </c>
      <c r="J626" s="421">
        <v>477.99</v>
      </c>
      <c r="K626" s="422">
        <v>0.2</v>
      </c>
    </row>
    <row r="627" spans="1:11">
      <c r="A627" s="573" t="s">
        <v>4980</v>
      </c>
      <c r="B627" s="573" t="s">
        <v>5195</v>
      </c>
      <c r="C627" s="574" t="s">
        <v>2014</v>
      </c>
      <c r="D627" s="575" t="s">
        <v>1432</v>
      </c>
      <c r="E627" s="576">
        <v>2000</v>
      </c>
      <c r="F627" s="577" t="s">
        <v>3052</v>
      </c>
      <c r="G627" s="573">
        <v>7200</v>
      </c>
      <c r="H627" s="421">
        <v>321</v>
      </c>
      <c r="I627" s="421">
        <v>401.25</v>
      </c>
      <c r="J627" s="421">
        <v>477.99</v>
      </c>
      <c r="K627" s="422">
        <v>0.2</v>
      </c>
    </row>
    <row r="628" spans="1:11">
      <c r="A628" s="573" t="s">
        <v>4980</v>
      </c>
      <c r="B628" s="573" t="s">
        <v>5195</v>
      </c>
      <c r="C628" s="574" t="s">
        <v>2014</v>
      </c>
      <c r="D628" s="575" t="s">
        <v>1433</v>
      </c>
      <c r="E628" s="576">
        <v>2000</v>
      </c>
      <c r="F628" s="577" t="s">
        <v>5004</v>
      </c>
      <c r="G628" s="573">
        <v>7200</v>
      </c>
      <c r="H628" s="421">
        <v>331</v>
      </c>
      <c r="I628" s="421">
        <v>413.75</v>
      </c>
      <c r="J628" s="421">
        <v>492.99</v>
      </c>
      <c r="K628" s="422">
        <v>0.2</v>
      </c>
    </row>
    <row r="629" spans="1:11">
      <c r="A629" s="573" t="s">
        <v>4980</v>
      </c>
      <c r="B629" s="573" t="s">
        <v>5195</v>
      </c>
      <c r="C629" s="574" t="s">
        <v>2014</v>
      </c>
      <c r="D629" s="575" t="s">
        <v>1434</v>
      </c>
      <c r="E629" s="576">
        <v>2000</v>
      </c>
      <c r="F629" s="577" t="s">
        <v>5004</v>
      </c>
      <c r="G629" s="573">
        <v>7200</v>
      </c>
      <c r="H629" s="421">
        <v>331</v>
      </c>
      <c r="I629" s="421">
        <v>413.75</v>
      </c>
      <c r="J629" s="421">
        <v>492.99</v>
      </c>
      <c r="K629" s="422">
        <v>0.2</v>
      </c>
    </row>
    <row r="630" spans="1:11">
      <c r="A630" s="573" t="s">
        <v>4980</v>
      </c>
      <c r="B630" s="573" t="s">
        <v>5195</v>
      </c>
      <c r="C630" s="574" t="s">
        <v>2014</v>
      </c>
      <c r="D630" s="575" t="s">
        <v>1435</v>
      </c>
      <c r="E630" s="576">
        <v>2000</v>
      </c>
      <c r="F630" s="577" t="s">
        <v>3052</v>
      </c>
      <c r="G630" s="573">
        <v>7200</v>
      </c>
      <c r="H630" s="421">
        <v>321</v>
      </c>
      <c r="I630" s="421">
        <v>401.25</v>
      </c>
      <c r="J630" s="421">
        <v>477.99</v>
      </c>
      <c r="K630" s="422">
        <v>0.2</v>
      </c>
    </row>
    <row r="631" spans="1:11">
      <c r="A631" s="573" t="s">
        <v>4980</v>
      </c>
      <c r="B631" s="573" t="s">
        <v>5195</v>
      </c>
      <c r="C631" s="574" t="s">
        <v>2014</v>
      </c>
      <c r="D631" s="575" t="s">
        <v>1436</v>
      </c>
      <c r="E631" s="576">
        <v>2000</v>
      </c>
      <c r="F631" s="577" t="s">
        <v>3052</v>
      </c>
      <c r="G631" s="573">
        <v>7200</v>
      </c>
      <c r="H631" s="421">
        <v>321</v>
      </c>
      <c r="I631" s="421">
        <v>401.25</v>
      </c>
      <c r="J631" s="421">
        <v>477.99</v>
      </c>
      <c r="K631" s="422">
        <v>0.2</v>
      </c>
    </row>
    <row r="632" spans="1:11">
      <c r="A632" s="573" t="s">
        <v>4980</v>
      </c>
      <c r="B632" s="573" t="s">
        <v>5195</v>
      </c>
      <c r="C632" s="574" t="s">
        <v>2014</v>
      </c>
      <c r="D632" s="575" t="s">
        <v>1437</v>
      </c>
      <c r="E632" s="576">
        <v>2000</v>
      </c>
      <c r="F632" s="577" t="s">
        <v>5004</v>
      </c>
      <c r="G632" s="573">
        <v>7200</v>
      </c>
      <c r="H632" s="421">
        <v>331</v>
      </c>
      <c r="I632" s="421">
        <v>413.75</v>
      </c>
      <c r="J632" s="421">
        <v>492.99</v>
      </c>
      <c r="K632" s="422">
        <v>0.2</v>
      </c>
    </row>
    <row r="633" spans="1:11">
      <c r="A633" s="573" t="s">
        <v>4980</v>
      </c>
      <c r="B633" s="573" t="s">
        <v>5195</v>
      </c>
      <c r="C633" s="574" t="s">
        <v>2014</v>
      </c>
      <c r="D633" s="575" t="s">
        <v>1438</v>
      </c>
      <c r="E633" s="576">
        <v>2000</v>
      </c>
      <c r="F633" s="577" t="s">
        <v>5004</v>
      </c>
      <c r="G633" s="573">
        <v>7200</v>
      </c>
      <c r="H633" s="421">
        <v>346</v>
      </c>
      <c r="I633" s="421">
        <v>432.5</v>
      </c>
      <c r="J633" s="421">
        <v>514.99</v>
      </c>
      <c r="K633" s="422">
        <v>0.2</v>
      </c>
    </row>
    <row r="634" spans="1:11">
      <c r="A634" s="573" t="s">
        <v>4980</v>
      </c>
      <c r="B634" s="427" t="s">
        <v>5195</v>
      </c>
      <c r="C634" s="574" t="s">
        <v>2014</v>
      </c>
      <c r="D634" s="446" t="s">
        <v>1439</v>
      </c>
      <c r="E634" s="572">
        <v>2000</v>
      </c>
      <c r="F634" s="577" t="s">
        <v>5004</v>
      </c>
      <c r="G634" s="427">
        <v>7200</v>
      </c>
      <c r="H634" s="421">
        <v>331</v>
      </c>
      <c r="I634" s="421">
        <v>413.75</v>
      </c>
      <c r="J634" s="421">
        <v>492.99</v>
      </c>
      <c r="K634" s="422">
        <v>0.2</v>
      </c>
    </row>
    <row r="635" spans="1:11">
      <c r="A635" s="573" t="s">
        <v>4980</v>
      </c>
      <c r="B635" s="427" t="s">
        <v>5195</v>
      </c>
      <c r="C635" s="574" t="s">
        <v>2014</v>
      </c>
      <c r="D635" s="446" t="s">
        <v>1440</v>
      </c>
      <c r="E635" s="572">
        <v>2000</v>
      </c>
      <c r="F635" s="577" t="s">
        <v>5004</v>
      </c>
      <c r="G635" s="427">
        <v>7200</v>
      </c>
      <c r="H635" s="421">
        <v>346</v>
      </c>
      <c r="I635" s="421">
        <v>432.5</v>
      </c>
      <c r="J635" s="421">
        <v>514.99</v>
      </c>
      <c r="K635" s="422">
        <v>0.2</v>
      </c>
    </row>
    <row r="636" spans="1:11">
      <c r="A636" s="573" t="s">
        <v>4980</v>
      </c>
      <c r="B636" s="573" t="s">
        <v>5191</v>
      </c>
      <c r="C636" s="574" t="s">
        <v>2014</v>
      </c>
      <c r="D636" s="446" t="s">
        <v>1441</v>
      </c>
      <c r="E636" s="572">
        <v>6000</v>
      </c>
      <c r="F636" s="577" t="s">
        <v>4983</v>
      </c>
      <c r="G636" s="573">
        <v>5900</v>
      </c>
      <c r="H636" s="421">
        <v>179</v>
      </c>
      <c r="I636" s="421">
        <v>223.75</v>
      </c>
      <c r="J636" s="421">
        <v>266.99</v>
      </c>
      <c r="K636" s="422">
        <v>0.2</v>
      </c>
    </row>
    <row r="637" spans="1:11">
      <c r="A637" s="573" t="s">
        <v>4980</v>
      </c>
      <c r="B637" s="573" t="s">
        <v>5191</v>
      </c>
      <c r="C637" s="574" t="s">
        <v>2014</v>
      </c>
      <c r="D637" s="446" t="s">
        <v>1442</v>
      </c>
      <c r="E637" s="572">
        <v>8000</v>
      </c>
      <c r="F637" s="577" t="s">
        <v>4983</v>
      </c>
      <c r="G637" s="573">
        <v>5900</v>
      </c>
      <c r="H637" s="421">
        <v>200</v>
      </c>
      <c r="I637" s="421">
        <v>250</v>
      </c>
      <c r="J637" s="421">
        <v>297.99</v>
      </c>
      <c r="K637" s="422">
        <v>0.2</v>
      </c>
    </row>
    <row r="638" spans="1:11">
      <c r="A638" s="573" t="s">
        <v>4980</v>
      </c>
      <c r="B638" s="427" t="s">
        <v>5196</v>
      </c>
      <c r="C638" s="574" t="s">
        <v>2013</v>
      </c>
      <c r="D638" s="446" t="s">
        <v>1443</v>
      </c>
      <c r="E638" s="572">
        <v>3000</v>
      </c>
      <c r="F638" s="577" t="s">
        <v>5178</v>
      </c>
      <c r="G638" s="427">
        <v>0</v>
      </c>
      <c r="H638" s="421">
        <v>159</v>
      </c>
      <c r="I638" s="421">
        <v>198.75</v>
      </c>
      <c r="J638" s="421">
        <v>236.99</v>
      </c>
      <c r="K638" s="422">
        <v>0.2</v>
      </c>
    </row>
    <row r="639" spans="1:11">
      <c r="A639" s="573" t="s">
        <v>4980</v>
      </c>
      <c r="B639" s="427" t="s">
        <v>5196</v>
      </c>
      <c r="C639" s="574" t="s">
        <v>2013</v>
      </c>
      <c r="D639" s="446" t="s">
        <v>1444</v>
      </c>
      <c r="E639" s="572">
        <v>4000</v>
      </c>
      <c r="F639" s="577" t="s">
        <v>5178</v>
      </c>
      <c r="G639" s="427">
        <v>0</v>
      </c>
      <c r="H639" s="421">
        <v>200</v>
      </c>
      <c r="I639" s="421">
        <v>250</v>
      </c>
      <c r="J639" s="421">
        <v>297.99</v>
      </c>
      <c r="K639" s="422">
        <v>0.2</v>
      </c>
    </row>
    <row r="640" spans="1:11">
      <c r="A640" s="573" t="s">
        <v>4980</v>
      </c>
      <c r="B640" s="427" t="s">
        <v>5196</v>
      </c>
      <c r="C640" s="574" t="s">
        <v>2013</v>
      </c>
      <c r="D640" s="446" t="s">
        <v>1445</v>
      </c>
      <c r="E640" s="572">
        <v>5000</v>
      </c>
      <c r="F640" s="577" t="s">
        <v>5178</v>
      </c>
      <c r="G640" s="427">
        <v>0</v>
      </c>
      <c r="H640" s="421">
        <v>245</v>
      </c>
      <c r="I640" s="421">
        <v>306.25</v>
      </c>
      <c r="J640" s="421">
        <v>364.99</v>
      </c>
      <c r="K640" s="422">
        <v>0.2</v>
      </c>
    </row>
    <row r="641" spans="1:11">
      <c r="A641" s="573" t="s">
        <v>4980</v>
      </c>
      <c r="B641" s="427" t="s">
        <v>5197</v>
      </c>
      <c r="C641" s="574" t="s">
        <v>2013</v>
      </c>
      <c r="D641" s="446" t="s">
        <v>1446</v>
      </c>
      <c r="E641" s="572">
        <v>4000</v>
      </c>
      <c r="F641" s="577" t="s">
        <v>5178</v>
      </c>
      <c r="G641" s="427">
        <v>0</v>
      </c>
      <c r="H641" s="421">
        <v>291</v>
      </c>
      <c r="I641" s="421">
        <v>363.75</v>
      </c>
      <c r="J641" s="421">
        <v>432.99</v>
      </c>
      <c r="K641" s="422">
        <v>0.2</v>
      </c>
    </row>
    <row r="642" spans="1:11">
      <c r="A642" s="573" t="s">
        <v>4980</v>
      </c>
      <c r="B642" s="427" t="s">
        <v>5197</v>
      </c>
      <c r="C642" s="574" t="s">
        <v>2013</v>
      </c>
      <c r="D642" s="446" t="s">
        <v>5198</v>
      </c>
      <c r="E642" s="572">
        <v>6000</v>
      </c>
      <c r="F642" s="577" t="s">
        <v>5178</v>
      </c>
      <c r="G642" s="427">
        <v>0</v>
      </c>
      <c r="H642" s="421">
        <v>356</v>
      </c>
      <c r="I642" s="421">
        <v>445</v>
      </c>
      <c r="J642" s="421">
        <v>529.99</v>
      </c>
      <c r="K642" s="422">
        <v>0.2</v>
      </c>
    </row>
    <row r="643" spans="1:11">
      <c r="A643" s="573" t="s">
        <v>4980</v>
      </c>
      <c r="B643" s="427" t="s">
        <v>5197</v>
      </c>
      <c r="C643" s="574" t="s">
        <v>2013</v>
      </c>
      <c r="D643" s="446" t="s">
        <v>5199</v>
      </c>
      <c r="E643" s="572">
        <v>8000</v>
      </c>
      <c r="F643" s="577" t="s">
        <v>5178</v>
      </c>
      <c r="G643" s="427">
        <v>0</v>
      </c>
      <c r="H643" s="421">
        <v>432</v>
      </c>
      <c r="I643" s="421">
        <v>540</v>
      </c>
      <c r="J643" s="421">
        <v>642.99</v>
      </c>
      <c r="K643" s="422">
        <v>0.2</v>
      </c>
    </row>
    <row r="644" spans="1:11">
      <c r="A644" s="573" t="s">
        <v>4980</v>
      </c>
      <c r="B644" s="427" t="s">
        <v>5197</v>
      </c>
      <c r="C644" s="574" t="s">
        <v>2013</v>
      </c>
      <c r="D644" s="446" t="s">
        <v>5200</v>
      </c>
      <c r="E644" s="572">
        <v>4000</v>
      </c>
      <c r="F644" s="577" t="s">
        <v>5178</v>
      </c>
      <c r="G644" s="427">
        <v>0</v>
      </c>
      <c r="H644" s="421">
        <v>291</v>
      </c>
      <c r="I644" s="421">
        <v>363.75</v>
      </c>
      <c r="J644" s="421">
        <v>432.99</v>
      </c>
      <c r="K644" s="422">
        <v>0.2</v>
      </c>
    </row>
    <row r="645" spans="1:11">
      <c r="A645" s="573" t="s">
        <v>4980</v>
      </c>
      <c r="B645" s="427" t="s">
        <v>5197</v>
      </c>
      <c r="C645" s="574" t="s">
        <v>2013</v>
      </c>
      <c r="D645" s="446" t="s">
        <v>5201</v>
      </c>
      <c r="E645" s="572">
        <v>6000</v>
      </c>
      <c r="F645" s="577" t="s">
        <v>5178</v>
      </c>
      <c r="G645" s="427">
        <v>0</v>
      </c>
      <c r="H645" s="421">
        <v>356</v>
      </c>
      <c r="I645" s="421">
        <v>445</v>
      </c>
      <c r="J645" s="421">
        <v>529.99</v>
      </c>
      <c r="K645" s="422">
        <v>0.2</v>
      </c>
    </row>
    <row r="646" spans="1:11">
      <c r="A646" s="573" t="s">
        <v>4980</v>
      </c>
      <c r="B646" s="427" t="s">
        <v>5197</v>
      </c>
      <c r="C646" s="574" t="s">
        <v>2013</v>
      </c>
      <c r="D646" s="446" t="s">
        <v>5202</v>
      </c>
      <c r="E646" s="572">
        <v>8000</v>
      </c>
      <c r="F646" s="577" t="s">
        <v>5178</v>
      </c>
      <c r="G646" s="427">
        <v>0</v>
      </c>
      <c r="H646" s="421">
        <v>432</v>
      </c>
      <c r="I646" s="421">
        <v>540</v>
      </c>
      <c r="J646" s="421">
        <v>642.99</v>
      </c>
      <c r="K646" s="422">
        <v>0.2</v>
      </c>
    </row>
    <row r="647" spans="1:11">
      <c r="A647" s="573" t="s">
        <v>4980</v>
      </c>
      <c r="B647" s="427" t="s">
        <v>5203</v>
      </c>
      <c r="C647" s="574" t="s">
        <v>2013</v>
      </c>
      <c r="D647" s="446" t="s">
        <v>5204</v>
      </c>
      <c r="E647" s="572">
        <v>16000</v>
      </c>
      <c r="F647" s="577" t="s">
        <v>5058</v>
      </c>
      <c r="G647" s="427">
        <v>0</v>
      </c>
      <c r="H647" s="421">
        <v>1012</v>
      </c>
      <c r="I647" s="421">
        <v>1265</v>
      </c>
      <c r="J647" s="421">
        <v>1505.99</v>
      </c>
      <c r="K647" s="422">
        <v>0.2</v>
      </c>
    </row>
    <row r="648" spans="1:11">
      <c r="A648" s="573" t="s">
        <v>4980</v>
      </c>
      <c r="B648" s="427" t="s">
        <v>5205</v>
      </c>
      <c r="C648" s="574" t="s">
        <v>2013</v>
      </c>
      <c r="D648" s="446" t="s">
        <v>5206</v>
      </c>
      <c r="E648" s="572">
        <v>24000</v>
      </c>
      <c r="F648" s="577" t="s">
        <v>5058</v>
      </c>
      <c r="G648" s="427">
        <v>0</v>
      </c>
      <c r="H648" s="421">
        <v>1339</v>
      </c>
      <c r="I648" s="421">
        <v>1673.75</v>
      </c>
      <c r="J648" s="421">
        <v>1991.99</v>
      </c>
      <c r="K648" s="422">
        <v>0.2</v>
      </c>
    </row>
    <row r="649" spans="1:11">
      <c r="A649" s="573" t="s">
        <v>4980</v>
      </c>
      <c r="B649" s="427" t="s">
        <v>5207</v>
      </c>
      <c r="C649" s="574" t="s">
        <v>2013</v>
      </c>
      <c r="D649" s="446" t="s">
        <v>5208</v>
      </c>
      <c r="E649" s="571">
        <v>500</v>
      </c>
      <c r="F649" s="577" t="s">
        <v>5209</v>
      </c>
      <c r="G649" s="427">
        <v>0</v>
      </c>
      <c r="H649" s="421">
        <v>144</v>
      </c>
      <c r="I649" s="421">
        <v>180</v>
      </c>
      <c r="J649" s="421">
        <v>214.99</v>
      </c>
      <c r="K649" s="422">
        <v>0.2</v>
      </c>
    </row>
    <row r="650" spans="1:11">
      <c r="A650" s="573" t="s">
        <v>4980</v>
      </c>
      <c r="B650" s="427" t="s">
        <v>5207</v>
      </c>
      <c r="C650" s="574" t="s">
        <v>2013</v>
      </c>
      <c r="D650" s="446" t="s">
        <v>5210</v>
      </c>
      <c r="E650" s="571">
        <v>500</v>
      </c>
      <c r="F650" s="577" t="s">
        <v>5209</v>
      </c>
      <c r="G650" s="427">
        <v>0</v>
      </c>
      <c r="H650" s="421">
        <v>144</v>
      </c>
      <c r="I650" s="421">
        <v>180</v>
      </c>
      <c r="J650" s="421">
        <v>214.99</v>
      </c>
      <c r="K650" s="422">
        <v>0.2</v>
      </c>
    </row>
    <row r="651" spans="1:11">
      <c r="A651" s="573" t="s">
        <v>4980</v>
      </c>
      <c r="B651" s="427" t="s">
        <v>5207</v>
      </c>
      <c r="C651" s="574" t="s">
        <v>2013</v>
      </c>
      <c r="D651" s="446" t="s">
        <v>5211</v>
      </c>
      <c r="E651" s="571">
        <v>500</v>
      </c>
      <c r="F651" s="577" t="s">
        <v>5209</v>
      </c>
      <c r="G651" s="427">
        <v>0</v>
      </c>
      <c r="H651" s="421">
        <v>144</v>
      </c>
      <c r="I651" s="421">
        <v>180</v>
      </c>
      <c r="J651" s="421">
        <v>214.99</v>
      </c>
      <c r="K651" s="422">
        <v>0.2</v>
      </c>
    </row>
    <row r="652" spans="1:11">
      <c r="A652" s="573" t="s">
        <v>4980</v>
      </c>
      <c r="B652" s="427" t="s">
        <v>5207</v>
      </c>
      <c r="C652" s="574" t="s">
        <v>2013</v>
      </c>
      <c r="D652" s="446" t="s">
        <v>5212</v>
      </c>
      <c r="E652" s="571">
        <v>500</v>
      </c>
      <c r="F652" s="577" t="s">
        <v>5209</v>
      </c>
      <c r="G652" s="427">
        <v>0</v>
      </c>
      <c r="H652" s="421">
        <v>144</v>
      </c>
      <c r="I652" s="421">
        <v>180</v>
      </c>
      <c r="J652" s="421">
        <v>214.99</v>
      </c>
      <c r="K652" s="422">
        <v>0.2</v>
      </c>
    </row>
    <row r="653" spans="1:11">
      <c r="A653" s="573" t="s">
        <v>4980</v>
      </c>
      <c r="B653" s="427" t="s">
        <v>5207</v>
      </c>
      <c r="C653" s="574" t="s">
        <v>2013</v>
      </c>
      <c r="D653" s="446" t="s">
        <v>5213</v>
      </c>
      <c r="E653" s="571">
        <v>500</v>
      </c>
      <c r="F653" s="577" t="s">
        <v>5209</v>
      </c>
      <c r="G653" s="427">
        <v>0</v>
      </c>
      <c r="H653" s="421">
        <v>144</v>
      </c>
      <c r="I653" s="421">
        <v>180</v>
      </c>
      <c r="J653" s="421">
        <v>214.99</v>
      </c>
      <c r="K653" s="422">
        <v>0.2</v>
      </c>
    </row>
    <row r="654" spans="1:11">
      <c r="A654" s="573" t="s">
        <v>4980</v>
      </c>
      <c r="B654" s="427" t="s">
        <v>5214</v>
      </c>
      <c r="C654" s="574" t="s">
        <v>2013</v>
      </c>
      <c r="D654" s="570" t="s">
        <v>2827</v>
      </c>
      <c r="E654" s="571">
        <v>500</v>
      </c>
      <c r="F654" s="577" t="s">
        <v>3052</v>
      </c>
      <c r="G654" s="427">
        <v>5400</v>
      </c>
      <c r="H654" s="421">
        <v>50</v>
      </c>
      <c r="I654" s="421">
        <v>62.5</v>
      </c>
      <c r="J654" s="421">
        <v>74.989999999999995</v>
      </c>
      <c r="K654" s="422">
        <v>0.2</v>
      </c>
    </row>
    <row r="655" spans="1:11">
      <c r="A655" s="573" t="s">
        <v>4980</v>
      </c>
      <c r="B655" s="427" t="s">
        <v>5177</v>
      </c>
      <c r="C655" s="574" t="s">
        <v>2013</v>
      </c>
      <c r="D655" s="570" t="s">
        <v>5215</v>
      </c>
      <c r="E655" s="571">
        <v>10000</v>
      </c>
      <c r="F655" s="577" t="s">
        <v>5178</v>
      </c>
      <c r="G655" s="427">
        <v>0</v>
      </c>
      <c r="H655" s="421">
        <v>503</v>
      </c>
      <c r="I655" s="421">
        <v>628.75</v>
      </c>
      <c r="J655" s="421">
        <v>748.99</v>
      </c>
      <c r="K655" s="422">
        <v>0.2</v>
      </c>
    </row>
    <row r="656" spans="1:11">
      <c r="A656" s="573" t="s">
        <v>4980</v>
      </c>
      <c r="B656" s="427" t="s">
        <v>5177</v>
      </c>
      <c r="C656" s="574" t="s">
        <v>2013</v>
      </c>
      <c r="D656" s="570" t="s">
        <v>5216</v>
      </c>
      <c r="E656" s="571">
        <v>0</v>
      </c>
      <c r="F656" s="577" t="s">
        <v>5178</v>
      </c>
      <c r="G656" s="427">
        <v>0</v>
      </c>
      <c r="H656" s="421">
        <v>143</v>
      </c>
      <c r="I656" s="421">
        <v>178.75</v>
      </c>
      <c r="J656" s="421">
        <v>212.99</v>
      </c>
      <c r="K656" s="422">
        <v>0.2</v>
      </c>
    </row>
    <row r="657" spans="1:11">
      <c r="A657" s="573" t="s">
        <v>4980</v>
      </c>
      <c r="B657" s="427" t="s">
        <v>5177</v>
      </c>
      <c r="C657" s="574" t="s">
        <v>2013</v>
      </c>
      <c r="D657" s="570" t="s">
        <v>5217</v>
      </c>
      <c r="E657" s="571">
        <v>2000</v>
      </c>
      <c r="F657" s="577" t="s">
        <v>5178</v>
      </c>
      <c r="G657" s="427">
        <v>0</v>
      </c>
      <c r="H657" s="421">
        <v>211</v>
      </c>
      <c r="I657" s="421">
        <v>263.75</v>
      </c>
      <c r="J657" s="421">
        <v>313.99</v>
      </c>
      <c r="K657" s="422">
        <v>0.2</v>
      </c>
    </row>
    <row r="658" spans="1:11">
      <c r="A658" s="573" t="s">
        <v>4980</v>
      </c>
      <c r="B658" s="427" t="s">
        <v>5218</v>
      </c>
      <c r="C658" s="574" t="s">
        <v>2013</v>
      </c>
      <c r="D658" s="570" t="s">
        <v>5219</v>
      </c>
      <c r="E658" s="571">
        <v>0</v>
      </c>
      <c r="F658" s="577" t="s">
        <v>2826</v>
      </c>
      <c r="G658" s="427">
        <v>0</v>
      </c>
      <c r="H658" s="421">
        <v>57</v>
      </c>
      <c r="I658" s="421">
        <v>71.25</v>
      </c>
      <c r="J658" s="421">
        <v>84.99</v>
      </c>
      <c r="K658" s="422">
        <v>0.2</v>
      </c>
    </row>
    <row r="659" spans="1:11">
      <c r="A659" s="573" t="s">
        <v>4980</v>
      </c>
      <c r="B659" s="427" t="s">
        <v>5218</v>
      </c>
      <c r="C659" s="574" t="s">
        <v>2013</v>
      </c>
      <c r="D659" s="570" t="s">
        <v>5220</v>
      </c>
      <c r="E659" s="571">
        <v>0</v>
      </c>
      <c r="F659" s="577" t="s">
        <v>2826</v>
      </c>
      <c r="G659" s="427">
        <v>0</v>
      </c>
      <c r="H659" s="421">
        <v>31</v>
      </c>
      <c r="I659" s="421">
        <v>38.75</v>
      </c>
      <c r="J659" s="421">
        <v>46.99</v>
      </c>
      <c r="K659" s="422">
        <v>0.2</v>
      </c>
    </row>
    <row r="660" spans="1:11">
      <c r="A660" s="573" t="s">
        <v>4980</v>
      </c>
      <c r="B660" s="427" t="s">
        <v>5177</v>
      </c>
      <c r="C660" s="574" t="s">
        <v>2013</v>
      </c>
      <c r="D660" s="570" t="s">
        <v>5221</v>
      </c>
      <c r="E660" s="571">
        <v>8000</v>
      </c>
      <c r="F660" s="577" t="s">
        <v>5178</v>
      </c>
      <c r="G660" s="427">
        <v>0</v>
      </c>
      <c r="H660" s="421">
        <v>427</v>
      </c>
      <c r="I660" s="421">
        <v>533.75</v>
      </c>
      <c r="J660" s="421">
        <v>635.99</v>
      </c>
      <c r="K660" s="422">
        <v>0.2</v>
      </c>
    </row>
    <row r="661" spans="1:11">
      <c r="A661" s="573" t="s">
        <v>4980</v>
      </c>
      <c r="B661" s="427" t="s">
        <v>5179</v>
      </c>
      <c r="C661" s="574" t="s">
        <v>2013</v>
      </c>
      <c r="D661" s="570" t="s">
        <v>5222</v>
      </c>
      <c r="E661" s="571">
        <v>16000</v>
      </c>
      <c r="F661" s="577" t="s">
        <v>4986</v>
      </c>
      <c r="G661" s="427">
        <v>0</v>
      </c>
      <c r="H661" s="421">
        <v>842</v>
      </c>
      <c r="I661" s="421">
        <v>1052.5</v>
      </c>
      <c r="J661" s="421">
        <v>1252.99</v>
      </c>
      <c r="K661" s="422">
        <v>0.2</v>
      </c>
    </row>
    <row r="662" spans="1:11">
      <c r="A662" s="573" t="s">
        <v>4980</v>
      </c>
      <c r="B662" s="427" t="s">
        <v>5179</v>
      </c>
      <c r="C662" s="574" t="s">
        <v>2013</v>
      </c>
      <c r="D662" s="570" t="s">
        <v>5223</v>
      </c>
      <c r="E662" s="571">
        <v>0</v>
      </c>
      <c r="F662" s="577" t="s">
        <v>4986</v>
      </c>
      <c r="G662" s="427">
        <v>0</v>
      </c>
      <c r="H662" s="421">
        <v>228</v>
      </c>
      <c r="I662" s="421">
        <v>285</v>
      </c>
      <c r="J662" s="421">
        <v>339.99</v>
      </c>
      <c r="K662" s="422">
        <v>0.2</v>
      </c>
    </row>
    <row r="663" spans="1:11">
      <c r="A663" s="573" t="s">
        <v>4980</v>
      </c>
      <c r="B663" s="427" t="s">
        <v>5179</v>
      </c>
      <c r="C663" s="574" t="s">
        <v>2013</v>
      </c>
      <c r="D663" s="570" t="s">
        <v>5224</v>
      </c>
      <c r="E663" s="571">
        <v>20000</v>
      </c>
      <c r="F663" s="577" t="s">
        <v>4986</v>
      </c>
      <c r="G663" s="427">
        <v>0</v>
      </c>
      <c r="H663" s="421">
        <v>1012</v>
      </c>
      <c r="I663" s="421">
        <v>1265</v>
      </c>
      <c r="J663" s="421">
        <v>1505.99</v>
      </c>
      <c r="K663" s="422">
        <v>0.2</v>
      </c>
    </row>
    <row r="664" spans="1:11">
      <c r="A664" s="573" t="s">
        <v>4980</v>
      </c>
      <c r="B664" s="427" t="s">
        <v>5179</v>
      </c>
      <c r="C664" s="574" t="s">
        <v>2013</v>
      </c>
      <c r="D664" s="570" t="s">
        <v>5225</v>
      </c>
      <c r="E664" s="571">
        <v>4000</v>
      </c>
      <c r="F664" s="577" t="s">
        <v>4986</v>
      </c>
      <c r="G664" s="427">
        <v>0</v>
      </c>
      <c r="H664" s="421">
        <v>378</v>
      </c>
      <c r="I664" s="421">
        <v>472.5</v>
      </c>
      <c r="J664" s="421">
        <v>562.99</v>
      </c>
      <c r="K664" s="422">
        <v>0.2</v>
      </c>
    </row>
    <row r="665" spans="1:11">
      <c r="A665" s="573" t="s">
        <v>4980</v>
      </c>
      <c r="B665" s="427" t="s">
        <v>5218</v>
      </c>
      <c r="C665" s="574" t="s">
        <v>2013</v>
      </c>
      <c r="D665" s="570" t="s">
        <v>5226</v>
      </c>
      <c r="E665" s="571">
        <v>0</v>
      </c>
      <c r="F665" s="577" t="s">
        <v>2826</v>
      </c>
      <c r="G665" s="427">
        <v>0</v>
      </c>
      <c r="H665" s="421">
        <v>84</v>
      </c>
      <c r="I665" s="421">
        <v>105</v>
      </c>
      <c r="J665" s="421">
        <v>124.99</v>
      </c>
      <c r="K665" s="422">
        <v>0.2</v>
      </c>
    </row>
    <row r="666" spans="1:11">
      <c r="A666" s="573" t="s">
        <v>4980</v>
      </c>
      <c r="B666" s="427" t="s">
        <v>5227</v>
      </c>
      <c r="C666" s="574" t="s">
        <v>2013</v>
      </c>
      <c r="D666" s="570" t="s">
        <v>5228</v>
      </c>
      <c r="E666" s="571">
        <v>10000</v>
      </c>
      <c r="F666" s="577" t="s">
        <v>4986</v>
      </c>
      <c r="G666" s="427">
        <v>0</v>
      </c>
      <c r="H666" s="421">
        <v>674</v>
      </c>
      <c r="I666" s="421">
        <v>842.5</v>
      </c>
      <c r="J666" s="421">
        <v>1002.99</v>
      </c>
      <c r="K666" s="422">
        <v>0.2</v>
      </c>
    </row>
    <row r="667" spans="1:11">
      <c r="A667" s="573" t="s">
        <v>4980</v>
      </c>
      <c r="B667" s="427" t="s">
        <v>5227</v>
      </c>
      <c r="C667" s="574" t="s">
        <v>2013</v>
      </c>
      <c r="D667" s="570" t="s">
        <v>5229</v>
      </c>
      <c r="E667" s="571">
        <v>0</v>
      </c>
      <c r="F667" s="577" t="s">
        <v>5178</v>
      </c>
      <c r="G667" s="427">
        <v>0</v>
      </c>
      <c r="H667" s="421">
        <v>297</v>
      </c>
      <c r="I667" s="421">
        <v>371.25</v>
      </c>
      <c r="J667" s="421">
        <v>441.99</v>
      </c>
      <c r="K667" s="422">
        <v>0.2</v>
      </c>
    </row>
    <row r="668" spans="1:11">
      <c r="A668" s="573" t="s">
        <v>4980</v>
      </c>
      <c r="B668" s="427" t="s">
        <v>5227</v>
      </c>
      <c r="C668" s="574" t="s">
        <v>2013</v>
      </c>
      <c r="D668" s="570" t="s">
        <v>5230</v>
      </c>
      <c r="E668" s="571">
        <v>4000</v>
      </c>
      <c r="F668" s="577" t="s">
        <v>5178</v>
      </c>
      <c r="G668" s="427">
        <v>0</v>
      </c>
      <c r="H668" s="421">
        <v>462</v>
      </c>
      <c r="I668" s="421">
        <v>577.5</v>
      </c>
      <c r="J668" s="421">
        <v>687.99</v>
      </c>
      <c r="K668" s="422">
        <v>0.2</v>
      </c>
    </row>
    <row r="669" spans="1:11">
      <c r="A669" s="573" t="s">
        <v>4980</v>
      </c>
      <c r="B669" s="427" t="s">
        <v>5227</v>
      </c>
      <c r="C669" s="574" t="s">
        <v>2013</v>
      </c>
      <c r="D669" s="570" t="s">
        <v>5231</v>
      </c>
      <c r="E669" s="571">
        <v>0</v>
      </c>
      <c r="F669" s="577" t="s">
        <v>2826</v>
      </c>
      <c r="G669" s="427">
        <v>0</v>
      </c>
      <c r="H669" s="421">
        <v>68</v>
      </c>
      <c r="I669" s="421">
        <v>85</v>
      </c>
      <c r="J669" s="421">
        <v>101.99</v>
      </c>
      <c r="K669" s="422">
        <v>0.2</v>
      </c>
    </row>
    <row r="670" spans="1:11">
      <c r="A670" s="573" t="s">
        <v>4980</v>
      </c>
      <c r="B670" s="427" t="s">
        <v>5232</v>
      </c>
      <c r="C670" s="574" t="s">
        <v>2013</v>
      </c>
      <c r="D670" s="570" t="s">
        <v>5233</v>
      </c>
      <c r="E670" s="571">
        <v>0</v>
      </c>
      <c r="F670" s="577" t="s">
        <v>2826</v>
      </c>
      <c r="G670" s="427">
        <v>0</v>
      </c>
      <c r="H670" s="421">
        <v>31</v>
      </c>
      <c r="I670" s="421">
        <v>38.75</v>
      </c>
      <c r="J670" s="421">
        <v>46.99</v>
      </c>
      <c r="K670" s="422">
        <v>0.2</v>
      </c>
    </row>
    <row r="671" spans="1:11">
      <c r="A671" s="573" t="s">
        <v>4980</v>
      </c>
      <c r="B671" s="427" t="s">
        <v>5227</v>
      </c>
      <c r="C671" s="574" t="s">
        <v>2013</v>
      </c>
      <c r="D671" s="570" t="s">
        <v>5234</v>
      </c>
      <c r="E671" s="571">
        <v>8000</v>
      </c>
      <c r="F671" s="577" t="s">
        <v>5178</v>
      </c>
      <c r="G671" s="427">
        <v>0</v>
      </c>
      <c r="H671" s="421">
        <v>593</v>
      </c>
      <c r="I671" s="421">
        <v>741.25</v>
      </c>
      <c r="J671" s="421">
        <v>882.99</v>
      </c>
      <c r="K671" s="422">
        <v>0.2</v>
      </c>
    </row>
    <row r="672" spans="1:11">
      <c r="A672" s="573" t="s">
        <v>4980</v>
      </c>
      <c r="B672" s="427" t="s">
        <v>5235</v>
      </c>
      <c r="C672" s="574" t="s">
        <v>2013</v>
      </c>
      <c r="D672" s="570" t="s">
        <v>5236</v>
      </c>
      <c r="E672" s="571">
        <v>0</v>
      </c>
      <c r="F672" s="577" t="s">
        <v>5178</v>
      </c>
      <c r="G672" s="427">
        <v>0</v>
      </c>
      <c r="H672" s="421">
        <v>424</v>
      </c>
      <c r="I672" s="421">
        <v>530</v>
      </c>
      <c r="J672" s="421">
        <v>630.99</v>
      </c>
      <c r="K672" s="422">
        <v>0.2</v>
      </c>
    </row>
    <row r="673" spans="1:11">
      <c r="A673" s="573" t="s">
        <v>4980</v>
      </c>
      <c r="B673" s="427" t="s">
        <v>5235</v>
      </c>
      <c r="C673" s="574" t="s">
        <v>2013</v>
      </c>
      <c r="D673" s="570" t="s">
        <v>5237</v>
      </c>
      <c r="E673" s="571">
        <v>20000</v>
      </c>
      <c r="F673" s="577" t="s">
        <v>5178</v>
      </c>
      <c r="G673" s="427">
        <v>0</v>
      </c>
      <c r="H673" s="421">
        <v>1260</v>
      </c>
      <c r="I673" s="421">
        <v>1575</v>
      </c>
      <c r="J673" s="421">
        <v>1874.99</v>
      </c>
      <c r="K673" s="422">
        <v>0.2</v>
      </c>
    </row>
    <row r="674" spans="1:11">
      <c r="A674" s="573" t="s">
        <v>4980</v>
      </c>
      <c r="B674" s="427" t="s">
        <v>5232</v>
      </c>
      <c r="C674" s="574" t="s">
        <v>2013</v>
      </c>
      <c r="D674" s="570" t="s">
        <v>5238</v>
      </c>
      <c r="E674" s="571">
        <v>0</v>
      </c>
      <c r="F674" s="577" t="s">
        <v>2826</v>
      </c>
      <c r="G674" s="427">
        <v>0</v>
      </c>
      <c r="H674" s="421">
        <v>93</v>
      </c>
      <c r="I674" s="421">
        <v>116.25</v>
      </c>
      <c r="J674" s="421">
        <v>138.99</v>
      </c>
      <c r="K674" s="422">
        <v>0.2</v>
      </c>
    </row>
    <row r="675" spans="1:11">
      <c r="A675" s="573" t="s">
        <v>4980</v>
      </c>
      <c r="B675" s="427" t="s">
        <v>5235</v>
      </c>
      <c r="C675" s="574" t="s">
        <v>2013</v>
      </c>
      <c r="D675" s="570" t="s">
        <v>5239</v>
      </c>
      <c r="E675" s="571">
        <v>8000</v>
      </c>
      <c r="F675" s="577" t="s">
        <v>4986</v>
      </c>
      <c r="G675" s="427">
        <v>0</v>
      </c>
      <c r="H675" s="421">
        <v>754</v>
      </c>
      <c r="I675" s="421">
        <v>942.5</v>
      </c>
      <c r="J675" s="421">
        <v>1121.99</v>
      </c>
      <c r="K675" s="422">
        <v>0.2</v>
      </c>
    </row>
    <row r="676" spans="1:11">
      <c r="A676" s="573" t="s">
        <v>4980</v>
      </c>
      <c r="B676" s="427" t="s">
        <v>5240</v>
      </c>
      <c r="C676" s="574" t="s">
        <v>2013</v>
      </c>
      <c r="D676" s="570" t="s">
        <v>5241</v>
      </c>
      <c r="E676" s="571">
        <v>12000</v>
      </c>
      <c r="F676" s="577" t="s">
        <v>5178</v>
      </c>
      <c r="G676" s="427">
        <v>0</v>
      </c>
      <c r="H676" s="421">
        <v>1012</v>
      </c>
      <c r="I676" s="421">
        <v>1265</v>
      </c>
      <c r="J676" s="421">
        <v>1505.99</v>
      </c>
      <c r="K676" s="422">
        <v>0.2</v>
      </c>
    </row>
    <row r="677" spans="1:11">
      <c r="A677" s="573" t="s">
        <v>4980</v>
      </c>
      <c r="B677" s="427" t="s">
        <v>5240</v>
      </c>
      <c r="C677" s="574" t="s">
        <v>2013</v>
      </c>
      <c r="D677" s="570" t="s">
        <v>5242</v>
      </c>
      <c r="E677" s="571">
        <v>0</v>
      </c>
      <c r="F677" s="577" t="s">
        <v>5178</v>
      </c>
      <c r="G677" s="427">
        <v>0</v>
      </c>
      <c r="H677" s="421">
        <v>507</v>
      </c>
      <c r="I677" s="421">
        <v>633.75</v>
      </c>
      <c r="J677" s="421">
        <v>754.99</v>
      </c>
      <c r="K677" s="422">
        <v>0.2</v>
      </c>
    </row>
    <row r="678" spans="1:11">
      <c r="A678" s="573" t="s">
        <v>4980</v>
      </c>
      <c r="B678" s="427" t="s">
        <v>5240</v>
      </c>
      <c r="C678" s="574" t="s">
        <v>2013</v>
      </c>
      <c r="D678" s="570" t="s">
        <v>5243</v>
      </c>
      <c r="E678" s="571">
        <v>30000</v>
      </c>
      <c r="F678" s="577" t="s">
        <v>5178</v>
      </c>
      <c r="G678" s="427">
        <v>0</v>
      </c>
      <c r="H678" s="421">
        <v>1677</v>
      </c>
      <c r="I678" s="421">
        <v>2096.25</v>
      </c>
      <c r="J678" s="421">
        <v>2494.9899999999998</v>
      </c>
      <c r="K678" s="422">
        <v>0.2</v>
      </c>
    </row>
    <row r="679" spans="1:11">
      <c r="A679" s="573" t="s">
        <v>4980</v>
      </c>
      <c r="B679" s="427" t="s">
        <v>5232</v>
      </c>
      <c r="C679" s="574" t="s">
        <v>2013</v>
      </c>
      <c r="D679" s="570" t="s">
        <v>5244</v>
      </c>
      <c r="E679" s="571">
        <v>0</v>
      </c>
      <c r="F679" s="577" t="s">
        <v>2826</v>
      </c>
      <c r="G679" s="427">
        <v>0</v>
      </c>
      <c r="H679" s="421">
        <v>121</v>
      </c>
      <c r="I679" s="421">
        <v>151.25</v>
      </c>
      <c r="J679" s="421">
        <v>179.99</v>
      </c>
      <c r="K679" s="422">
        <v>0.2</v>
      </c>
    </row>
    <row r="680" spans="1:11">
      <c r="A680" s="573" t="s">
        <v>4980</v>
      </c>
      <c r="B680" s="427" t="s">
        <v>5240</v>
      </c>
      <c r="C680" s="574" t="s">
        <v>2013</v>
      </c>
      <c r="D680" s="570" t="s">
        <v>5245</v>
      </c>
      <c r="E680" s="571">
        <v>6000</v>
      </c>
      <c r="F680" s="577" t="s">
        <v>5178</v>
      </c>
      <c r="G680" s="427">
        <v>0</v>
      </c>
      <c r="H680" s="421">
        <v>754</v>
      </c>
      <c r="I680" s="421">
        <v>942.5</v>
      </c>
      <c r="J680" s="421">
        <v>1121.99</v>
      </c>
      <c r="K680" s="422">
        <v>0.2</v>
      </c>
    </row>
    <row r="681" spans="1:11">
      <c r="A681" s="573" t="s">
        <v>4980</v>
      </c>
      <c r="B681" s="427" t="s">
        <v>5246</v>
      </c>
      <c r="C681" s="574" t="s">
        <v>2013</v>
      </c>
      <c r="D681" s="570" t="s">
        <v>5247</v>
      </c>
      <c r="E681" s="571">
        <v>0</v>
      </c>
      <c r="F681" s="577" t="s">
        <v>4986</v>
      </c>
      <c r="G681" s="427">
        <v>0</v>
      </c>
      <c r="H681" s="421">
        <v>117</v>
      </c>
      <c r="I681" s="421">
        <v>146.25</v>
      </c>
      <c r="J681" s="421">
        <v>174.99</v>
      </c>
      <c r="K681" s="422">
        <v>0.2</v>
      </c>
    </row>
    <row r="682" spans="1:11">
      <c r="A682" s="573" t="s">
        <v>4980</v>
      </c>
      <c r="B682" s="427" t="s">
        <v>5248</v>
      </c>
      <c r="C682" s="574" t="s">
        <v>2013</v>
      </c>
      <c r="D682" s="570" t="s">
        <v>5249</v>
      </c>
      <c r="E682" s="571">
        <v>0</v>
      </c>
      <c r="F682" s="577" t="s">
        <v>4986</v>
      </c>
      <c r="G682" s="427">
        <v>0</v>
      </c>
      <c r="H682" s="421">
        <v>2274</v>
      </c>
      <c r="I682" s="421">
        <v>2842.5</v>
      </c>
      <c r="J682" s="421">
        <v>3382.99</v>
      </c>
      <c r="K682" s="422">
        <v>0.2</v>
      </c>
    </row>
    <row r="683" spans="1:11">
      <c r="A683" s="573" t="s">
        <v>4980</v>
      </c>
      <c r="B683" s="427" t="s">
        <v>5248</v>
      </c>
      <c r="C683" s="574" t="s">
        <v>2013</v>
      </c>
      <c r="D683" s="570" t="s">
        <v>5250</v>
      </c>
      <c r="E683" s="571">
        <v>48000</v>
      </c>
      <c r="F683" s="577" t="s">
        <v>4986</v>
      </c>
      <c r="G683" s="427">
        <v>0</v>
      </c>
      <c r="H683" s="421">
        <v>4926</v>
      </c>
      <c r="I683" s="421">
        <v>6157.5</v>
      </c>
      <c r="J683" s="421">
        <v>7327.99</v>
      </c>
      <c r="K683" s="422">
        <v>0.2</v>
      </c>
    </row>
    <row r="684" spans="1:11">
      <c r="A684" s="573" t="s">
        <v>4980</v>
      </c>
      <c r="B684" s="427" t="s">
        <v>5251</v>
      </c>
      <c r="C684" s="574" t="s">
        <v>2013</v>
      </c>
      <c r="D684" s="570" t="s">
        <v>5252</v>
      </c>
      <c r="E684" s="571">
        <v>0</v>
      </c>
      <c r="F684" s="577" t="s">
        <v>5178</v>
      </c>
      <c r="G684" s="427">
        <v>0</v>
      </c>
      <c r="H684" s="421">
        <v>296</v>
      </c>
      <c r="I684" s="421">
        <v>370</v>
      </c>
      <c r="J684" s="421">
        <v>440.99</v>
      </c>
      <c r="K684" s="422">
        <v>0.2</v>
      </c>
    </row>
    <row r="685" spans="1:11">
      <c r="A685" s="573" t="s">
        <v>4980</v>
      </c>
      <c r="B685" s="427" t="s">
        <v>5251</v>
      </c>
      <c r="C685" s="574" t="s">
        <v>2013</v>
      </c>
      <c r="D685" s="570" t="s">
        <v>5253</v>
      </c>
      <c r="E685" s="571">
        <v>4000</v>
      </c>
      <c r="F685" s="577" t="s">
        <v>5178</v>
      </c>
      <c r="G685" s="427">
        <v>0</v>
      </c>
      <c r="H685" s="421">
        <v>464</v>
      </c>
      <c r="I685" s="421">
        <v>580</v>
      </c>
      <c r="J685" s="421">
        <v>690.99</v>
      </c>
      <c r="K685" s="422">
        <v>0.2</v>
      </c>
    </row>
    <row r="686" spans="1:11">
      <c r="A686" s="573" t="s">
        <v>4980</v>
      </c>
      <c r="B686" s="427" t="s">
        <v>5254</v>
      </c>
      <c r="C686" s="574" t="s">
        <v>2013</v>
      </c>
      <c r="D686" s="570" t="s">
        <v>5255</v>
      </c>
      <c r="E686" s="571">
        <v>0</v>
      </c>
      <c r="F686" s="577" t="s">
        <v>5178</v>
      </c>
      <c r="G686" s="427">
        <v>0</v>
      </c>
      <c r="H686" s="421">
        <v>380</v>
      </c>
      <c r="I686" s="421">
        <v>475</v>
      </c>
      <c r="J686" s="421">
        <v>565.99</v>
      </c>
      <c r="K686" s="422">
        <v>0.2</v>
      </c>
    </row>
    <row r="687" spans="1:11">
      <c r="A687" s="573" t="s">
        <v>4980</v>
      </c>
      <c r="B687" s="427" t="s">
        <v>5254</v>
      </c>
      <c r="C687" s="574" t="s">
        <v>2013</v>
      </c>
      <c r="D687" s="570" t="s">
        <v>5256</v>
      </c>
      <c r="E687" s="571">
        <v>8000</v>
      </c>
      <c r="F687" s="577" t="s">
        <v>5178</v>
      </c>
      <c r="G687" s="427">
        <v>0</v>
      </c>
      <c r="H687" s="421">
        <v>673</v>
      </c>
      <c r="I687" s="421">
        <v>841.25</v>
      </c>
      <c r="J687" s="421">
        <v>1001.99</v>
      </c>
      <c r="K687" s="422">
        <v>0.2</v>
      </c>
    </row>
    <row r="688" spans="1:11">
      <c r="A688" s="573" t="s">
        <v>4980</v>
      </c>
      <c r="B688" s="427" t="s">
        <v>5257</v>
      </c>
      <c r="C688" s="574" t="s">
        <v>2013</v>
      </c>
      <c r="D688" s="570" t="s">
        <v>5258</v>
      </c>
      <c r="E688" s="571">
        <v>0</v>
      </c>
      <c r="F688" s="577" t="s">
        <v>5178</v>
      </c>
      <c r="G688" s="427">
        <v>0</v>
      </c>
      <c r="H688" s="421">
        <v>464</v>
      </c>
      <c r="I688" s="421">
        <v>580</v>
      </c>
      <c r="J688" s="421">
        <v>690.99</v>
      </c>
      <c r="K688" s="422">
        <v>0.2</v>
      </c>
    </row>
    <row r="689" spans="1:11">
      <c r="A689" s="573" t="s">
        <v>4980</v>
      </c>
      <c r="B689" s="427" t="s">
        <v>5257</v>
      </c>
      <c r="C689" s="574" t="s">
        <v>2013</v>
      </c>
      <c r="D689" s="570" t="s">
        <v>5259</v>
      </c>
      <c r="E689" s="571">
        <v>12000</v>
      </c>
      <c r="F689" s="577" t="s">
        <v>5178</v>
      </c>
      <c r="G689" s="427">
        <v>0</v>
      </c>
      <c r="H689" s="421">
        <v>925</v>
      </c>
      <c r="I689" s="421">
        <v>1156.25</v>
      </c>
      <c r="J689" s="421">
        <v>1375.99</v>
      </c>
      <c r="K689" s="422">
        <v>0.2</v>
      </c>
    </row>
  </sheetData>
  <mergeCells count="1">
    <mergeCell ref="L1:M1"/>
  </mergeCells>
  <hyperlinks>
    <hyperlink ref="L1:M1" location="Pricelist!A1" display="back to catalog"/>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sheetPr codeName="Sheet17"/>
  <dimension ref="A1:P41"/>
  <sheetViews>
    <sheetView topLeftCell="C1" zoomScale="90" zoomScaleNormal="90" workbookViewId="0">
      <pane ySplit="1" topLeftCell="A2" activePane="bottomLeft" state="frozen"/>
      <selection pane="bottomLeft" activeCell="O1" sqref="O1:P1"/>
    </sheetView>
  </sheetViews>
  <sheetFormatPr defaultRowHeight="15"/>
  <cols>
    <col min="1" max="1" width="30.7109375" style="589" customWidth="1"/>
    <col min="2" max="2" width="48.42578125" style="583" customWidth="1"/>
    <col min="3" max="3" width="17.85546875" style="510" customWidth="1"/>
    <col min="4" max="4" width="12.5703125" style="510" customWidth="1"/>
    <col min="5" max="5" width="9.140625" style="590"/>
    <col min="6" max="9" width="9.140625" style="510"/>
    <col min="10" max="10" width="9.28515625" style="510" bestFit="1" customWidth="1"/>
    <col min="11" max="13" width="13.7109375" style="510" bestFit="1" customWidth="1"/>
    <col min="14" max="14" width="9.28515625" style="510" bestFit="1" customWidth="1"/>
  </cols>
  <sheetData>
    <row r="1" spans="1:16" ht="48">
      <c r="A1" s="251" t="s">
        <v>2213</v>
      </c>
      <c r="B1" s="252" t="s">
        <v>3265</v>
      </c>
      <c r="C1" s="234" t="s">
        <v>3127</v>
      </c>
      <c r="D1" s="234" t="s">
        <v>3128</v>
      </c>
      <c r="E1" s="234" t="s">
        <v>3129</v>
      </c>
      <c r="F1" s="234" t="s">
        <v>3130</v>
      </c>
      <c r="G1" s="234" t="s">
        <v>3131</v>
      </c>
      <c r="H1" s="234" t="s">
        <v>3132</v>
      </c>
      <c r="I1" s="234" t="s">
        <v>3133</v>
      </c>
      <c r="J1" s="234" t="s">
        <v>3134</v>
      </c>
      <c r="K1" s="235" t="s">
        <v>3135</v>
      </c>
      <c r="L1" s="237" t="s">
        <v>3136</v>
      </c>
      <c r="M1" s="237" t="s">
        <v>0</v>
      </c>
      <c r="N1" s="236" t="s">
        <v>2485</v>
      </c>
      <c r="O1" s="1047" t="s">
        <v>2102</v>
      </c>
      <c r="P1" s="1047"/>
    </row>
    <row r="2" spans="1:16">
      <c r="A2" s="582"/>
      <c r="C2" s="1064"/>
      <c r="D2" s="1065"/>
      <c r="E2" s="1065"/>
      <c r="F2" s="1065"/>
      <c r="G2" s="1065"/>
      <c r="H2" s="1065"/>
      <c r="I2" s="1065"/>
      <c r="J2" s="1065"/>
      <c r="K2" s="238"/>
      <c r="L2" s="240"/>
      <c r="M2" s="240"/>
      <c r="N2" s="239"/>
    </row>
    <row r="3" spans="1:16" ht="60">
      <c r="A3" s="584" t="s">
        <v>3250</v>
      </c>
      <c r="B3" s="585" t="s">
        <v>3266</v>
      </c>
      <c r="C3" s="241" t="s">
        <v>3137</v>
      </c>
      <c r="D3" s="242" t="s">
        <v>3138</v>
      </c>
      <c r="E3" s="242" t="s">
        <v>3139</v>
      </c>
      <c r="F3" s="243" t="s">
        <v>3139</v>
      </c>
      <c r="G3" s="241" t="s">
        <v>3140</v>
      </c>
      <c r="H3" s="241" t="s">
        <v>3141</v>
      </c>
      <c r="I3" s="241" t="s">
        <v>3142</v>
      </c>
      <c r="J3" s="244">
        <v>3</v>
      </c>
      <c r="K3" s="245">
        <v>15</v>
      </c>
      <c r="L3" s="247">
        <v>25.201680672268907</v>
      </c>
      <c r="M3" s="247">
        <v>29.99</v>
      </c>
      <c r="N3" s="246">
        <v>0.40480160053351116</v>
      </c>
    </row>
    <row r="4" spans="1:16" ht="60">
      <c r="A4" s="584" t="s">
        <v>3230</v>
      </c>
      <c r="B4" s="585" t="s">
        <v>3267</v>
      </c>
      <c r="C4" s="241" t="s">
        <v>3143</v>
      </c>
      <c r="D4" s="243" t="s">
        <v>3139</v>
      </c>
      <c r="E4" s="242" t="s">
        <v>3144</v>
      </c>
      <c r="F4" s="243" t="s">
        <v>3139</v>
      </c>
      <c r="G4" s="241" t="s">
        <v>3145</v>
      </c>
      <c r="H4" s="241" t="s">
        <v>3146</v>
      </c>
      <c r="I4" s="241" t="s">
        <v>3147</v>
      </c>
      <c r="J4" s="244">
        <v>3</v>
      </c>
      <c r="K4" s="245">
        <v>11.25</v>
      </c>
      <c r="L4" s="247">
        <v>19.319327731092436</v>
      </c>
      <c r="M4" s="247">
        <v>22.99</v>
      </c>
      <c r="N4" s="246">
        <v>0.41768160069595472</v>
      </c>
    </row>
    <row r="5" spans="1:16" ht="132">
      <c r="A5" s="584" t="s">
        <v>3251</v>
      </c>
      <c r="B5" s="585" t="s">
        <v>3268</v>
      </c>
      <c r="C5" s="241" t="s">
        <v>3212</v>
      </c>
      <c r="D5" s="248" t="s">
        <v>3213</v>
      </c>
      <c r="E5" s="242" t="s">
        <v>3214</v>
      </c>
      <c r="F5" s="243" t="s">
        <v>3139</v>
      </c>
      <c r="G5" s="241" t="s">
        <v>3215</v>
      </c>
      <c r="H5" s="241" t="s">
        <v>3216</v>
      </c>
      <c r="I5" s="241" t="s">
        <v>3217</v>
      </c>
      <c r="J5" s="244">
        <v>3</v>
      </c>
      <c r="K5" s="245">
        <v>24.999999999999993</v>
      </c>
      <c r="L5" s="247">
        <v>36.12605042016807</v>
      </c>
      <c r="M5" s="247">
        <v>42.99</v>
      </c>
      <c r="N5" s="246">
        <v>0.3079785996743431</v>
      </c>
    </row>
    <row r="6" spans="1:16" ht="72.75">
      <c r="A6" s="584" t="s">
        <v>3252</v>
      </c>
      <c r="B6" s="586" t="s">
        <v>3269</v>
      </c>
      <c r="C6" s="241" t="s">
        <v>3137</v>
      </c>
      <c r="D6" s="242" t="s">
        <v>3138</v>
      </c>
      <c r="E6" s="242" t="s">
        <v>3139</v>
      </c>
      <c r="F6" s="243" t="s">
        <v>3139</v>
      </c>
      <c r="G6" s="241" t="s">
        <v>3140</v>
      </c>
      <c r="H6" s="241" t="s">
        <v>3141</v>
      </c>
      <c r="I6" s="241" t="s">
        <v>3142</v>
      </c>
      <c r="J6" s="244">
        <v>3</v>
      </c>
      <c r="K6" s="245">
        <v>11.874999999999996</v>
      </c>
      <c r="L6" s="247">
        <v>20.159663865546218</v>
      </c>
      <c r="M6" s="247">
        <v>23.99</v>
      </c>
      <c r="N6" s="246">
        <v>0.41095248020008351</v>
      </c>
    </row>
    <row r="7" spans="1:16" ht="88.5">
      <c r="A7" s="584" t="s">
        <v>3231</v>
      </c>
      <c r="B7" s="586" t="s">
        <v>3270</v>
      </c>
      <c r="C7" s="241" t="s">
        <v>3143</v>
      </c>
      <c r="D7" s="243" t="s">
        <v>3139</v>
      </c>
      <c r="E7" s="242" t="s">
        <v>3144</v>
      </c>
      <c r="F7" s="243" t="s">
        <v>3139</v>
      </c>
      <c r="G7" s="241" t="s">
        <v>3145</v>
      </c>
      <c r="H7" s="241" t="s">
        <v>3146</v>
      </c>
      <c r="I7" s="241" t="s">
        <v>3147</v>
      </c>
      <c r="J7" s="244">
        <v>3</v>
      </c>
      <c r="K7" s="245">
        <v>8.75</v>
      </c>
      <c r="L7" s="247">
        <v>15.117647058823529</v>
      </c>
      <c r="M7" s="247">
        <v>17.989999999999998</v>
      </c>
      <c r="N7" s="246">
        <v>0.42120622568093385</v>
      </c>
    </row>
    <row r="8" spans="1:16" ht="60">
      <c r="A8" s="584" t="s">
        <v>3253</v>
      </c>
      <c r="B8" s="585" t="s">
        <v>3271</v>
      </c>
      <c r="C8" s="241" t="s">
        <v>3148</v>
      </c>
      <c r="D8" s="249" t="s">
        <v>3149</v>
      </c>
      <c r="E8" s="242" t="s">
        <v>3139</v>
      </c>
      <c r="F8" s="243" t="s">
        <v>3139</v>
      </c>
      <c r="G8" s="241" t="s">
        <v>3150</v>
      </c>
      <c r="H8" s="241" t="s">
        <v>3151</v>
      </c>
      <c r="I8" s="241" t="s">
        <v>3152</v>
      </c>
      <c r="J8" s="244">
        <v>3</v>
      </c>
      <c r="K8" s="245">
        <v>23.125</v>
      </c>
      <c r="L8" s="247">
        <v>38.647058823529413</v>
      </c>
      <c r="M8" s="247">
        <v>45.99</v>
      </c>
      <c r="N8" s="246">
        <v>0.40163622526636228</v>
      </c>
    </row>
    <row r="9" spans="1:16" ht="60">
      <c r="A9" s="584" t="s">
        <v>3232</v>
      </c>
      <c r="B9" s="585" t="s">
        <v>3272</v>
      </c>
      <c r="C9" s="241" t="s">
        <v>3148</v>
      </c>
      <c r="D9" s="243" t="s">
        <v>3139</v>
      </c>
      <c r="E9" s="242" t="s">
        <v>3153</v>
      </c>
      <c r="F9" s="243" t="s">
        <v>3139</v>
      </c>
      <c r="G9" s="241" t="s">
        <v>3150</v>
      </c>
      <c r="H9" s="241" t="s">
        <v>3154</v>
      </c>
      <c r="I9" s="241" t="s">
        <v>3155</v>
      </c>
      <c r="J9" s="244">
        <v>3</v>
      </c>
      <c r="K9" s="245">
        <v>19.75</v>
      </c>
      <c r="L9" s="247">
        <v>33.605042016806728</v>
      </c>
      <c r="M9" s="247">
        <v>39.99</v>
      </c>
      <c r="N9" s="246">
        <v>0.41229057264316088</v>
      </c>
    </row>
    <row r="10" spans="1:16" ht="156">
      <c r="A10" s="584" t="s">
        <v>3254</v>
      </c>
      <c r="B10" s="585" t="s">
        <v>3273</v>
      </c>
      <c r="C10" s="241" t="s">
        <v>3218</v>
      </c>
      <c r="D10" s="248" t="s">
        <v>3213</v>
      </c>
      <c r="E10" s="242" t="s">
        <v>3219</v>
      </c>
      <c r="F10" s="243" t="s">
        <v>3139</v>
      </c>
      <c r="G10" s="241" t="s">
        <v>3220</v>
      </c>
      <c r="H10" s="241" t="s">
        <v>3221</v>
      </c>
      <c r="I10" s="241" t="s">
        <v>3222</v>
      </c>
      <c r="J10" s="244">
        <v>3</v>
      </c>
      <c r="K10" s="245">
        <v>31.25</v>
      </c>
      <c r="L10" s="247">
        <v>50.411764705882355</v>
      </c>
      <c r="M10" s="247">
        <v>59.99</v>
      </c>
      <c r="N10" s="246">
        <v>0.3801050175029172</v>
      </c>
    </row>
    <row r="11" spans="1:16" ht="48">
      <c r="A11" s="584" t="s">
        <v>3255</v>
      </c>
      <c r="B11" s="585" t="s">
        <v>3274</v>
      </c>
      <c r="C11" s="241" t="s">
        <v>3148</v>
      </c>
      <c r="D11" s="249" t="s">
        <v>3149</v>
      </c>
      <c r="E11" s="242" t="s">
        <v>3139</v>
      </c>
      <c r="F11" s="243" t="s">
        <v>3139</v>
      </c>
      <c r="G11" s="241" t="s">
        <v>3150</v>
      </c>
      <c r="H11" s="241" t="s">
        <v>3156</v>
      </c>
      <c r="I11" s="241" t="s">
        <v>3152</v>
      </c>
      <c r="J11" s="244">
        <v>3</v>
      </c>
      <c r="K11" s="245">
        <v>15</v>
      </c>
      <c r="L11" s="247">
        <v>25.201680672268907</v>
      </c>
      <c r="M11" s="247">
        <v>29.99</v>
      </c>
      <c r="N11" s="246">
        <v>0.40480160053351116</v>
      </c>
    </row>
    <row r="12" spans="1:16" ht="48">
      <c r="A12" s="584" t="s">
        <v>3233</v>
      </c>
      <c r="B12" s="585" t="s">
        <v>3275</v>
      </c>
      <c r="C12" s="241" t="s">
        <v>3148</v>
      </c>
      <c r="D12" s="243" t="s">
        <v>3139</v>
      </c>
      <c r="E12" s="242" t="s">
        <v>3153</v>
      </c>
      <c r="F12" s="243" t="s">
        <v>3139</v>
      </c>
      <c r="G12" s="241" t="s">
        <v>3150</v>
      </c>
      <c r="H12" s="241" t="s">
        <v>3154</v>
      </c>
      <c r="I12" s="241" t="s">
        <v>3155</v>
      </c>
      <c r="J12" s="244">
        <v>3</v>
      </c>
      <c r="K12" s="245">
        <v>11.874999999999996</v>
      </c>
      <c r="L12" s="247">
        <v>21</v>
      </c>
      <c r="M12" s="247">
        <v>24.99</v>
      </c>
      <c r="N12" s="246">
        <v>0.4345238095238097</v>
      </c>
    </row>
    <row r="13" spans="1:16" ht="48">
      <c r="A13" s="584" t="s">
        <v>3256</v>
      </c>
      <c r="B13" s="587" t="s">
        <v>3276</v>
      </c>
      <c r="C13" s="241" t="s">
        <v>3157</v>
      </c>
      <c r="D13" s="249" t="s">
        <v>3158</v>
      </c>
      <c r="E13" s="242" t="s">
        <v>3139</v>
      </c>
      <c r="F13" s="243" t="s">
        <v>3139</v>
      </c>
      <c r="G13" s="241" t="s">
        <v>3159</v>
      </c>
      <c r="H13" s="241" t="s">
        <v>3160</v>
      </c>
      <c r="I13" s="241" t="s">
        <v>3161</v>
      </c>
      <c r="J13" s="244">
        <v>2</v>
      </c>
      <c r="K13" s="245">
        <v>8</v>
      </c>
      <c r="L13" s="247">
        <v>13.436974789915967</v>
      </c>
      <c r="M13" s="247">
        <v>15.99</v>
      </c>
      <c r="N13" s="246">
        <v>0.40462789243277048</v>
      </c>
    </row>
    <row r="14" spans="1:16" ht="48">
      <c r="A14" s="584" t="s">
        <v>3234</v>
      </c>
      <c r="B14" s="587" t="s">
        <v>3277</v>
      </c>
      <c r="C14" s="241" t="s">
        <v>3157</v>
      </c>
      <c r="D14" s="243" t="s">
        <v>3139</v>
      </c>
      <c r="E14" s="242" t="s">
        <v>3162</v>
      </c>
      <c r="F14" s="243" t="s">
        <v>3139</v>
      </c>
      <c r="G14" s="241" t="s">
        <v>3159</v>
      </c>
      <c r="H14" s="241" t="s">
        <v>3163</v>
      </c>
      <c r="I14" s="241" t="s">
        <v>3164</v>
      </c>
      <c r="J14" s="244">
        <v>2</v>
      </c>
      <c r="K14" s="245">
        <v>5.3125</v>
      </c>
      <c r="L14" s="247">
        <v>10.075630252100842</v>
      </c>
      <c r="M14" s="247">
        <v>11.99</v>
      </c>
      <c r="N14" s="246">
        <v>0.47273769808173488</v>
      </c>
    </row>
    <row r="15" spans="1:16" ht="59.25">
      <c r="A15" s="584" t="s">
        <v>3235</v>
      </c>
      <c r="B15" s="587" t="s">
        <v>3278</v>
      </c>
      <c r="C15" s="241" t="s">
        <v>3157</v>
      </c>
      <c r="D15" s="249" t="s">
        <v>3158</v>
      </c>
      <c r="E15" s="242" t="s">
        <v>3139</v>
      </c>
      <c r="F15" s="243" t="s">
        <v>3139</v>
      </c>
      <c r="G15" s="241" t="s">
        <v>3159</v>
      </c>
      <c r="H15" s="241" t="s">
        <v>3165</v>
      </c>
      <c r="I15" s="241" t="s">
        <v>3166</v>
      </c>
      <c r="J15" s="244">
        <v>3</v>
      </c>
      <c r="K15" s="245">
        <v>13.75</v>
      </c>
      <c r="L15" s="247">
        <v>23.521008403361343</v>
      </c>
      <c r="M15" s="247">
        <v>27.99</v>
      </c>
      <c r="N15" s="246">
        <v>0.41541622007859946</v>
      </c>
    </row>
    <row r="16" spans="1:16">
      <c r="A16" s="582"/>
      <c r="C16" s="1063"/>
      <c r="D16" s="1063"/>
      <c r="E16" s="1063"/>
      <c r="F16" s="1063"/>
      <c r="G16" s="1063"/>
      <c r="H16" s="1063"/>
      <c r="I16" s="1063"/>
      <c r="J16" s="1063"/>
      <c r="K16" s="579"/>
      <c r="L16" s="579"/>
      <c r="M16" s="579"/>
      <c r="N16" s="579"/>
    </row>
    <row r="17" spans="1:14" ht="72">
      <c r="A17" s="584" t="s">
        <v>3257</v>
      </c>
      <c r="B17" s="585" t="s">
        <v>3279</v>
      </c>
      <c r="C17" s="241" t="s">
        <v>3167</v>
      </c>
      <c r="D17" s="248" t="s">
        <v>3168</v>
      </c>
      <c r="E17" s="242" t="s">
        <v>3139</v>
      </c>
      <c r="F17" s="243" t="s">
        <v>3139</v>
      </c>
      <c r="G17" s="241" t="s">
        <v>3169</v>
      </c>
      <c r="H17" s="241" t="s">
        <v>3170</v>
      </c>
      <c r="I17" s="241" t="s">
        <v>3171</v>
      </c>
      <c r="J17" s="241">
        <v>1</v>
      </c>
      <c r="K17" s="245">
        <v>27.5</v>
      </c>
      <c r="L17" s="247">
        <v>46.210084033613448</v>
      </c>
      <c r="M17" s="247">
        <v>54.99</v>
      </c>
      <c r="N17" s="246">
        <v>0.40489179850881984</v>
      </c>
    </row>
    <row r="18" spans="1:14">
      <c r="A18" s="582"/>
      <c r="C18" s="1063"/>
      <c r="D18" s="1063"/>
      <c r="E18" s="1063"/>
      <c r="F18" s="1063"/>
      <c r="G18" s="1063"/>
      <c r="H18" s="1063"/>
      <c r="I18" s="1063"/>
      <c r="J18" s="1063"/>
      <c r="K18" s="579"/>
      <c r="L18" s="579"/>
      <c r="M18" s="579"/>
      <c r="N18" s="579"/>
    </row>
    <row r="19" spans="1:14" ht="72">
      <c r="A19" s="584" t="s">
        <v>3236</v>
      </c>
      <c r="B19" s="585" t="s">
        <v>3280</v>
      </c>
      <c r="C19" s="241" t="s">
        <v>3223</v>
      </c>
      <c r="D19" s="243" t="s">
        <v>3139</v>
      </c>
      <c r="E19" s="242" t="s">
        <v>3172</v>
      </c>
      <c r="F19" s="243" t="s">
        <v>3139</v>
      </c>
      <c r="G19" s="242" t="s">
        <v>3173</v>
      </c>
      <c r="H19" s="241" t="s">
        <v>3174</v>
      </c>
      <c r="I19" s="241" t="s">
        <v>3175</v>
      </c>
      <c r="J19" s="241">
        <v>1</v>
      </c>
      <c r="K19" s="245">
        <v>21.875</v>
      </c>
      <c r="L19" s="247">
        <v>36.966386554621849</v>
      </c>
      <c r="M19" s="247">
        <v>43.99</v>
      </c>
      <c r="N19" s="246">
        <v>0.40824619231643555</v>
      </c>
    </row>
    <row r="20" spans="1:14" ht="72">
      <c r="A20" s="584" t="s">
        <v>3237</v>
      </c>
      <c r="B20" s="585" t="s">
        <v>3281</v>
      </c>
      <c r="C20" s="241" t="s">
        <v>3223</v>
      </c>
      <c r="D20" s="243" t="s">
        <v>3139</v>
      </c>
      <c r="E20" s="242" t="s">
        <v>3172</v>
      </c>
      <c r="F20" s="243" t="s">
        <v>3139</v>
      </c>
      <c r="G20" s="242" t="s">
        <v>3173</v>
      </c>
      <c r="H20" s="241" t="s">
        <v>3174</v>
      </c>
      <c r="I20" s="241" t="s">
        <v>3175</v>
      </c>
      <c r="J20" s="241">
        <v>1</v>
      </c>
      <c r="K20" s="245">
        <v>21.875</v>
      </c>
      <c r="L20" s="247">
        <v>36.966386554621849</v>
      </c>
      <c r="M20" s="247">
        <v>43.99</v>
      </c>
      <c r="N20" s="246">
        <v>0.40824619231643555</v>
      </c>
    </row>
    <row r="21" spans="1:14" ht="72">
      <c r="A21" s="584" t="s">
        <v>3238</v>
      </c>
      <c r="B21" s="585" t="s">
        <v>3282</v>
      </c>
      <c r="C21" s="241" t="s">
        <v>3223</v>
      </c>
      <c r="D21" s="243" t="s">
        <v>3139</v>
      </c>
      <c r="E21" s="242" t="s">
        <v>3172</v>
      </c>
      <c r="F21" s="243" t="s">
        <v>3139</v>
      </c>
      <c r="G21" s="242" t="s">
        <v>3173</v>
      </c>
      <c r="H21" s="241" t="s">
        <v>3174</v>
      </c>
      <c r="I21" s="241" t="s">
        <v>3175</v>
      </c>
      <c r="J21" s="241">
        <v>1</v>
      </c>
      <c r="K21" s="245">
        <v>21.875</v>
      </c>
      <c r="L21" s="247">
        <v>36.966386554621849</v>
      </c>
      <c r="M21" s="247">
        <v>43.99</v>
      </c>
      <c r="N21" s="246">
        <v>0.40824619231643555</v>
      </c>
    </row>
    <row r="22" spans="1:14" ht="72">
      <c r="A22" s="584" t="s">
        <v>3239</v>
      </c>
      <c r="B22" s="585" t="s">
        <v>3283</v>
      </c>
      <c r="C22" s="241" t="s">
        <v>3223</v>
      </c>
      <c r="D22" s="243" t="s">
        <v>3139</v>
      </c>
      <c r="E22" s="242" t="s">
        <v>3172</v>
      </c>
      <c r="F22" s="243" t="s">
        <v>3139</v>
      </c>
      <c r="G22" s="242" t="s">
        <v>3173</v>
      </c>
      <c r="H22" s="241" t="s">
        <v>3174</v>
      </c>
      <c r="I22" s="241" t="s">
        <v>3175</v>
      </c>
      <c r="J22" s="241">
        <v>1</v>
      </c>
      <c r="K22" s="245">
        <v>21.875</v>
      </c>
      <c r="L22" s="247">
        <v>36.966386554621849</v>
      </c>
      <c r="M22" s="247">
        <v>43.99</v>
      </c>
      <c r="N22" s="246">
        <v>0.40824619231643555</v>
      </c>
    </row>
    <row r="23" spans="1:14" ht="72">
      <c r="A23" s="584" t="s">
        <v>3240</v>
      </c>
      <c r="B23" s="585" t="s">
        <v>3284</v>
      </c>
      <c r="C23" s="241" t="s">
        <v>3223</v>
      </c>
      <c r="D23" s="243" t="s">
        <v>3139</v>
      </c>
      <c r="E23" s="242" t="s">
        <v>3172</v>
      </c>
      <c r="F23" s="243" t="s">
        <v>3139</v>
      </c>
      <c r="G23" s="242" t="s">
        <v>3173</v>
      </c>
      <c r="H23" s="241" t="s">
        <v>3174</v>
      </c>
      <c r="I23" s="241" t="s">
        <v>3176</v>
      </c>
      <c r="J23" s="241">
        <v>1</v>
      </c>
      <c r="K23" s="245">
        <v>21.875</v>
      </c>
      <c r="L23" s="247">
        <v>36.966386554621849</v>
      </c>
      <c r="M23" s="247">
        <v>43.99</v>
      </c>
      <c r="N23" s="246">
        <v>0.40824619231643555</v>
      </c>
    </row>
    <row r="24" spans="1:14" ht="72">
      <c r="A24" s="584" t="s">
        <v>3241</v>
      </c>
      <c r="B24" s="585" t="s">
        <v>3285</v>
      </c>
      <c r="C24" s="241" t="s">
        <v>3223</v>
      </c>
      <c r="D24" s="243" t="s">
        <v>3139</v>
      </c>
      <c r="E24" s="242" t="s">
        <v>3172</v>
      </c>
      <c r="F24" s="243" t="s">
        <v>3139</v>
      </c>
      <c r="G24" s="242" t="s">
        <v>3173</v>
      </c>
      <c r="H24" s="241" t="s">
        <v>3174</v>
      </c>
      <c r="I24" s="241" t="s">
        <v>3176</v>
      </c>
      <c r="J24" s="241">
        <v>1</v>
      </c>
      <c r="K24" s="245">
        <v>31.25</v>
      </c>
      <c r="L24" s="247">
        <v>50.411764705882355</v>
      </c>
      <c r="M24" s="247">
        <v>59.99</v>
      </c>
      <c r="N24" s="246">
        <v>0.3801050175029172</v>
      </c>
    </row>
    <row r="25" spans="1:14" ht="60">
      <c r="A25" s="584" t="s">
        <v>3242</v>
      </c>
      <c r="B25" s="585" t="s">
        <v>3286</v>
      </c>
      <c r="C25" s="241" t="s">
        <v>3224</v>
      </c>
      <c r="D25" s="243" t="s">
        <v>3139</v>
      </c>
      <c r="E25" s="242" t="s">
        <v>3177</v>
      </c>
      <c r="F25" s="243" t="s">
        <v>3139</v>
      </c>
      <c r="G25" s="242" t="s">
        <v>3178</v>
      </c>
      <c r="H25" s="241" t="s">
        <v>3179</v>
      </c>
      <c r="I25" s="241" t="s">
        <v>3180</v>
      </c>
      <c r="J25" s="241">
        <v>1</v>
      </c>
      <c r="K25" s="245">
        <v>32.499999999999993</v>
      </c>
      <c r="L25" s="247">
        <v>54.613445378151262</v>
      </c>
      <c r="M25" s="247">
        <v>64.989999999999995</v>
      </c>
      <c r="N25" s="246">
        <v>0.4049084474534545</v>
      </c>
    </row>
    <row r="26" spans="1:14" ht="60">
      <c r="A26" s="584" t="s">
        <v>3243</v>
      </c>
      <c r="B26" s="585" t="s">
        <v>3287</v>
      </c>
      <c r="C26" s="241" t="s">
        <v>3224</v>
      </c>
      <c r="D26" s="243" t="s">
        <v>3139</v>
      </c>
      <c r="E26" s="242" t="s">
        <v>3177</v>
      </c>
      <c r="F26" s="243" t="s">
        <v>3139</v>
      </c>
      <c r="G26" s="242" t="s">
        <v>3178</v>
      </c>
      <c r="H26" s="241" t="s">
        <v>3179</v>
      </c>
      <c r="I26" s="241" t="s">
        <v>3180</v>
      </c>
      <c r="J26" s="244">
        <v>1</v>
      </c>
      <c r="K26" s="245">
        <v>41.25</v>
      </c>
      <c r="L26" s="247">
        <v>58.815126050420169</v>
      </c>
      <c r="M26" s="247">
        <v>69.989999999999995</v>
      </c>
      <c r="N26" s="246">
        <v>0.2986498071153022</v>
      </c>
    </row>
    <row r="27" spans="1:14" ht="72">
      <c r="A27" s="584" t="s">
        <v>3244</v>
      </c>
      <c r="B27" s="587" t="s">
        <v>3288</v>
      </c>
      <c r="C27" s="241" t="s">
        <v>3225</v>
      </c>
      <c r="D27" s="243" t="s">
        <v>3139</v>
      </c>
      <c r="E27" s="242" t="s">
        <v>3177</v>
      </c>
      <c r="F27" s="243" t="s">
        <v>3139</v>
      </c>
      <c r="G27" s="242" t="s">
        <v>3181</v>
      </c>
      <c r="H27" s="241" t="s">
        <v>3182</v>
      </c>
      <c r="I27" s="241" t="s">
        <v>3183</v>
      </c>
      <c r="J27" s="244">
        <v>1</v>
      </c>
      <c r="K27" s="245">
        <v>12.499999999999996</v>
      </c>
      <c r="L27" s="247">
        <v>21</v>
      </c>
      <c r="M27" s="247">
        <v>24.99</v>
      </c>
      <c r="N27" s="246">
        <v>0.40476190476190493</v>
      </c>
    </row>
    <row r="28" spans="1:14" ht="72">
      <c r="A28" s="584" t="s">
        <v>3245</v>
      </c>
      <c r="B28" s="587" t="s">
        <v>3289</v>
      </c>
      <c r="C28" s="241" t="s">
        <v>3226</v>
      </c>
      <c r="D28" s="243" t="s">
        <v>3139</v>
      </c>
      <c r="E28" s="242" t="s">
        <v>3177</v>
      </c>
      <c r="F28" s="243" t="s">
        <v>3139</v>
      </c>
      <c r="G28" s="242" t="s">
        <v>3181</v>
      </c>
      <c r="H28" s="241" t="s">
        <v>3184</v>
      </c>
      <c r="I28" s="241" t="s">
        <v>3166</v>
      </c>
      <c r="J28" s="244">
        <v>1</v>
      </c>
      <c r="K28" s="245">
        <v>19.75</v>
      </c>
      <c r="L28" s="247">
        <v>32.773109243697483</v>
      </c>
      <c r="M28" s="247">
        <v>39</v>
      </c>
      <c r="N28" s="246">
        <v>0.39737179487179497</v>
      </c>
    </row>
    <row r="29" spans="1:14">
      <c r="A29" s="582"/>
      <c r="C29" s="1066"/>
      <c r="D29" s="1066"/>
      <c r="E29" s="1066"/>
      <c r="F29" s="1066"/>
      <c r="G29" s="1066"/>
      <c r="H29" s="1066"/>
      <c r="I29" s="1066"/>
      <c r="J29" s="1066"/>
      <c r="K29" s="579"/>
      <c r="L29" s="579"/>
      <c r="M29" s="579"/>
      <c r="N29" s="579"/>
    </row>
    <row r="30" spans="1:14" ht="60">
      <c r="A30" s="588" t="s">
        <v>3246</v>
      </c>
      <c r="B30" s="585" t="s">
        <v>3290</v>
      </c>
      <c r="C30" s="243" t="s">
        <v>3139</v>
      </c>
      <c r="D30" s="243" t="s">
        <v>3139</v>
      </c>
      <c r="E30" s="242" t="s">
        <v>3139</v>
      </c>
      <c r="F30" s="243" t="s">
        <v>3139</v>
      </c>
      <c r="G30" s="243" t="s">
        <v>3139</v>
      </c>
      <c r="H30" s="241" t="s">
        <v>3227</v>
      </c>
      <c r="I30" s="241" t="s">
        <v>3185</v>
      </c>
      <c r="J30" s="244" t="s">
        <v>3186</v>
      </c>
      <c r="K30" s="245">
        <v>6.875</v>
      </c>
      <c r="L30" s="247">
        <v>12.596638655462186</v>
      </c>
      <c r="M30" s="247">
        <v>14.99</v>
      </c>
      <c r="N30" s="246">
        <v>0.45421947965310211</v>
      </c>
    </row>
    <row r="31" spans="1:14" ht="59.25">
      <c r="A31" s="584" t="s">
        <v>3247</v>
      </c>
      <c r="B31" s="587" t="s">
        <v>3291</v>
      </c>
      <c r="C31" s="243" t="s">
        <v>3139</v>
      </c>
      <c r="D31" s="243" t="s">
        <v>3139</v>
      </c>
      <c r="E31" s="242" t="s">
        <v>3139</v>
      </c>
      <c r="F31" s="243" t="s">
        <v>3139</v>
      </c>
      <c r="G31" s="243" t="s">
        <v>3139</v>
      </c>
      <c r="H31" s="244" t="s">
        <v>3228</v>
      </c>
      <c r="I31" s="241" t="s">
        <v>3187</v>
      </c>
      <c r="J31" s="244" t="s">
        <v>3186</v>
      </c>
      <c r="K31" s="245">
        <v>6.875</v>
      </c>
      <c r="L31" s="247">
        <v>12.596638655462186</v>
      </c>
      <c r="M31" s="247">
        <v>14.99</v>
      </c>
      <c r="N31" s="246">
        <v>0.45421947965310211</v>
      </c>
    </row>
    <row r="32" spans="1:14" ht="60">
      <c r="A32" s="584" t="s">
        <v>3248</v>
      </c>
      <c r="B32" s="585" t="s">
        <v>3292</v>
      </c>
      <c r="C32" s="243" t="s">
        <v>3139</v>
      </c>
      <c r="D32" s="243" t="s">
        <v>3139</v>
      </c>
      <c r="E32" s="242" t="s">
        <v>3139</v>
      </c>
      <c r="F32" s="243" t="s">
        <v>3139</v>
      </c>
      <c r="G32" s="243" t="s">
        <v>3139</v>
      </c>
      <c r="H32" s="244" t="s">
        <v>3228</v>
      </c>
      <c r="I32" s="241" t="s">
        <v>3188</v>
      </c>
      <c r="J32" s="244" t="s">
        <v>3189</v>
      </c>
      <c r="K32" s="245">
        <v>13.75</v>
      </c>
      <c r="L32" s="247">
        <v>22.680672268907564</v>
      </c>
      <c r="M32" s="247">
        <v>26.99</v>
      </c>
      <c r="N32" s="246">
        <v>0.39375694701741387</v>
      </c>
    </row>
    <row r="33" spans="1:14" ht="59.25">
      <c r="A33" s="584" t="s">
        <v>3249</v>
      </c>
      <c r="B33" s="587" t="s">
        <v>3293</v>
      </c>
      <c r="C33" s="243" t="s">
        <v>3139</v>
      </c>
      <c r="D33" s="243" t="s">
        <v>3139</v>
      </c>
      <c r="E33" s="242" t="s">
        <v>3139</v>
      </c>
      <c r="F33" s="243" t="s">
        <v>3139</v>
      </c>
      <c r="G33" s="243" t="s">
        <v>3139</v>
      </c>
      <c r="H33" s="244" t="s">
        <v>3229</v>
      </c>
      <c r="I33" s="241" t="s">
        <v>3190</v>
      </c>
      <c r="J33" s="244" t="s">
        <v>3189</v>
      </c>
      <c r="K33" s="245">
        <v>13.75</v>
      </c>
      <c r="L33" s="247">
        <v>22.680672268907564</v>
      </c>
      <c r="M33" s="247">
        <v>26.99</v>
      </c>
      <c r="N33" s="246">
        <v>0.39375694701741387</v>
      </c>
    </row>
    <row r="34" spans="1:14">
      <c r="A34" s="582"/>
      <c r="C34" s="1063"/>
      <c r="D34" s="1063"/>
      <c r="E34" s="1063"/>
      <c r="F34" s="1063"/>
      <c r="G34" s="1063"/>
      <c r="H34" s="1063"/>
      <c r="I34" s="1063"/>
      <c r="J34" s="1063"/>
      <c r="K34" s="579"/>
      <c r="L34" s="579"/>
      <c r="M34" s="579"/>
      <c r="N34" s="579"/>
    </row>
    <row r="35" spans="1:14" ht="89.25">
      <c r="A35" s="584" t="s">
        <v>3258</v>
      </c>
      <c r="B35" s="587" t="s">
        <v>3294</v>
      </c>
      <c r="C35" s="242" t="s">
        <v>3191</v>
      </c>
      <c r="D35" s="249" t="s">
        <v>3192</v>
      </c>
      <c r="E35" s="242" t="s">
        <v>3139</v>
      </c>
      <c r="F35" s="243" t="s">
        <v>3193</v>
      </c>
      <c r="G35" s="243" t="s">
        <v>3194</v>
      </c>
      <c r="H35" s="241" t="s">
        <v>3195</v>
      </c>
      <c r="I35" s="241" t="s">
        <v>3196</v>
      </c>
      <c r="J35" s="244">
        <v>3</v>
      </c>
      <c r="K35" s="245">
        <v>45</v>
      </c>
      <c r="L35" s="247">
        <v>67.218487394957975</v>
      </c>
      <c r="M35" s="247">
        <v>79.989999999999995</v>
      </c>
      <c r="N35" s="246">
        <v>0.33054131766470801</v>
      </c>
    </row>
    <row r="36" spans="1:14" ht="60">
      <c r="A36" s="584" t="s">
        <v>3259</v>
      </c>
      <c r="B36" s="585" t="s">
        <v>3295</v>
      </c>
      <c r="C36" s="242" t="s">
        <v>3197</v>
      </c>
      <c r="D36" s="249" t="s">
        <v>3198</v>
      </c>
      <c r="E36" s="242" t="s">
        <v>3139</v>
      </c>
      <c r="F36" s="243" t="s">
        <v>3199</v>
      </c>
      <c r="G36" s="243" t="s">
        <v>3139</v>
      </c>
      <c r="H36" s="241" t="s">
        <v>3200</v>
      </c>
      <c r="I36" s="241" t="s">
        <v>3201</v>
      </c>
      <c r="J36" s="244">
        <v>3</v>
      </c>
      <c r="K36" s="245">
        <v>24.999999999999993</v>
      </c>
      <c r="L36" s="247">
        <v>42.008403361344541</v>
      </c>
      <c r="M36" s="247">
        <v>49.99</v>
      </c>
      <c r="N36" s="246">
        <v>0.40488097619523927</v>
      </c>
    </row>
    <row r="37" spans="1:14" ht="60">
      <c r="A37" s="584" t="s">
        <v>3260</v>
      </c>
      <c r="B37" s="585" t="s">
        <v>3296</v>
      </c>
      <c r="C37" s="242" t="s">
        <v>3197</v>
      </c>
      <c r="D37" s="249" t="s">
        <v>3198</v>
      </c>
      <c r="E37" s="242" t="s">
        <v>3139</v>
      </c>
      <c r="F37" s="243" t="s">
        <v>3199</v>
      </c>
      <c r="G37" s="243" t="s">
        <v>3139</v>
      </c>
      <c r="H37" s="241" t="s">
        <v>3200</v>
      </c>
      <c r="I37" s="241" t="s">
        <v>3201</v>
      </c>
      <c r="J37" s="244">
        <v>3</v>
      </c>
      <c r="K37" s="245">
        <v>24.999999999999993</v>
      </c>
      <c r="L37" s="247">
        <v>42.008403361344541</v>
      </c>
      <c r="M37" s="247">
        <v>49.99</v>
      </c>
      <c r="N37" s="246">
        <v>0.40488097619523927</v>
      </c>
    </row>
    <row r="38" spans="1:14" ht="60">
      <c r="A38" s="584" t="s">
        <v>3261</v>
      </c>
      <c r="B38" s="585" t="s">
        <v>3297</v>
      </c>
      <c r="C38" s="242" t="s">
        <v>3197</v>
      </c>
      <c r="D38" s="249" t="s">
        <v>3198</v>
      </c>
      <c r="E38" s="242" t="s">
        <v>3139</v>
      </c>
      <c r="F38" s="243" t="s">
        <v>3199</v>
      </c>
      <c r="G38" s="243" t="s">
        <v>3139</v>
      </c>
      <c r="H38" s="241" t="s">
        <v>3200</v>
      </c>
      <c r="I38" s="241" t="s">
        <v>3201</v>
      </c>
      <c r="J38" s="244">
        <v>3</v>
      </c>
      <c r="K38" s="245">
        <v>24.999999999999993</v>
      </c>
      <c r="L38" s="247">
        <v>42.008403361344541</v>
      </c>
      <c r="M38" s="247">
        <v>49.99</v>
      </c>
      <c r="N38" s="246">
        <v>0.40488097619523927</v>
      </c>
    </row>
    <row r="39" spans="1:14" ht="75">
      <c r="A39" s="584" t="s">
        <v>3262</v>
      </c>
      <c r="B39" s="585" t="s">
        <v>3298</v>
      </c>
      <c r="C39" s="242" t="s">
        <v>3202</v>
      </c>
      <c r="D39" s="248" t="s">
        <v>3203</v>
      </c>
      <c r="E39" s="242" t="s">
        <v>3139</v>
      </c>
      <c r="F39" s="250" t="s">
        <v>3204</v>
      </c>
      <c r="G39" s="243" t="s">
        <v>3194</v>
      </c>
      <c r="H39" s="241" t="s">
        <v>3205</v>
      </c>
      <c r="I39" s="241" t="s">
        <v>3206</v>
      </c>
      <c r="J39" s="244">
        <v>3</v>
      </c>
      <c r="K39" s="245">
        <v>40</v>
      </c>
      <c r="L39" s="247">
        <v>58.815126050420169</v>
      </c>
      <c r="M39" s="247">
        <v>69.989999999999995</v>
      </c>
      <c r="N39" s="246">
        <v>0.31990284326332336</v>
      </c>
    </row>
    <row r="40" spans="1:14" ht="74.25">
      <c r="A40" s="584" t="s">
        <v>3263</v>
      </c>
      <c r="B40" s="587" t="s">
        <v>3299</v>
      </c>
      <c r="C40" s="242" t="s">
        <v>3207</v>
      </c>
      <c r="D40" s="249" t="s">
        <v>3208</v>
      </c>
      <c r="E40" s="242" t="s">
        <v>3139</v>
      </c>
      <c r="F40" s="243" t="s">
        <v>3209</v>
      </c>
      <c r="G40" s="243" t="s">
        <v>3139</v>
      </c>
      <c r="H40" s="241" t="s">
        <v>3210</v>
      </c>
      <c r="I40" s="241" t="s">
        <v>3211</v>
      </c>
      <c r="J40" s="244">
        <v>3</v>
      </c>
      <c r="K40" s="245">
        <v>20</v>
      </c>
      <c r="L40" s="247">
        <v>33.605042016806728</v>
      </c>
      <c r="M40" s="247">
        <v>39.99</v>
      </c>
      <c r="N40" s="246">
        <v>0.40485121280320091</v>
      </c>
    </row>
    <row r="41" spans="1:14" ht="74.25">
      <c r="A41" s="584" t="s">
        <v>3264</v>
      </c>
      <c r="B41" s="587" t="s">
        <v>3300</v>
      </c>
      <c r="C41" s="242" t="s">
        <v>3207</v>
      </c>
      <c r="D41" s="249" t="s">
        <v>3208</v>
      </c>
      <c r="E41" s="242" t="s">
        <v>3139</v>
      </c>
      <c r="F41" s="243" t="s">
        <v>3209</v>
      </c>
      <c r="G41" s="243" t="s">
        <v>3139</v>
      </c>
      <c r="H41" s="241" t="s">
        <v>3210</v>
      </c>
      <c r="I41" s="241" t="s">
        <v>3211</v>
      </c>
      <c r="J41" s="244">
        <v>3</v>
      </c>
      <c r="K41" s="245">
        <v>20</v>
      </c>
      <c r="L41" s="247">
        <v>33.605042016806728</v>
      </c>
      <c r="M41" s="247">
        <v>39.99</v>
      </c>
      <c r="N41" s="246">
        <v>0.40485121280320091</v>
      </c>
    </row>
  </sheetData>
  <mergeCells count="6">
    <mergeCell ref="C34:J34"/>
    <mergeCell ref="O1:P1"/>
    <mergeCell ref="C2:J2"/>
    <mergeCell ref="C16:J16"/>
    <mergeCell ref="C18:J18"/>
    <mergeCell ref="C29:J29"/>
  </mergeCells>
  <hyperlinks>
    <hyperlink ref="B20" r:id="rId1" display="https://www.dropbox.com/s/lktj8su1yoq6t00/PocketCell %28Black%29_EMEA_Packaging.jpg"/>
    <hyperlink ref="B22" r:id="rId2" display="https://www.dropbox.com/s/ohv0tuhdxhr90lo/PocketCell %28Blue%29_EMEA_Packaging.jpg"/>
    <hyperlink ref="B21" r:id="rId3" display="https://www.dropbox.com/s/upzgx4y74q1mzvk/PocketCell_Red_EMEA_Packaging.jpg"/>
    <hyperlink ref="B23" r:id="rId4" display="https://www.dropbox.com/s/0jj89tjhdz2nr6u/PocketCell %28Yellow%29_EMEA_Packaging.jpg"/>
    <hyperlink ref="B24" r:id="rId5" display="https://www.dropbox.com/s/07190xmihip62ac/PocketCell w MCD Lightning_EMEA_Packaging.jpg.jpg"/>
    <hyperlink ref="B26" r:id="rId6" display="https://www.dropbox.com/s/rre2zfn9jb1k6nn/PocketCell Plus MCD Lightning_EMEA_Packaging.jpg"/>
    <hyperlink ref="B25" r:id="rId7" display="https://www.dropbox.com/s/bp13kfr5jb989o7/PocketCell_Plus_EMEA_Packaging.jpg"/>
    <hyperlink ref="B19" r:id="rId8" display="https://www.dropbox.com/s/cmqu0qnbgegw6h7/PocketCell %28White%29_EMEA_Packaging.jpg"/>
    <hyperlink ref="B17" r:id="rId9" display="https://www.dropbox.com/s/o2cuw0xy212cb9v/LifeHub_EMEA_Packaging.jpg"/>
    <hyperlink ref="B12" r:id="rId10" display="https://www.dropbox.com/s/px6qw52n1939gt9/PowerJoy Go Pro_EMEA_Packaging.jpg.jpg"/>
    <hyperlink ref="B11" r:id="rId11" display="https://www.dropbox.com/s/v7ay22xcbz1ep4q/PowerJoy Pro %28EU%29_Packaging.jpg"/>
    <hyperlink ref="B10" r:id="rId12" display="https://www.dropbox.com/s/odnrgvwcxfgbgwf/PowerTravel Pro_EU plug_Packaging.jpg"/>
    <hyperlink ref="B9" r:id="rId13" display="https://www.dropbox.com/s/22pcx4dfstmrli2/PowerCombo Go Pro_EMEA_Packaging.jpg"/>
    <hyperlink ref="B8" r:id="rId14" display="https://www.dropbox.com/s/w3dbuf7bltogbh9/PowerCombo Pro_EU plug_Packaging.jpg"/>
    <hyperlink ref="B5" r:id="rId15" display="https://www.dropbox.com/s/mknbrh4dr3j8031/PowerTravel Plus_EMEA_Packaging.jpg.jpg"/>
    <hyperlink ref="B4" r:id="rId16" display="https://www.dropbox.com/s/klh239dz3w0tbga/PowerCombo Go Plus_EMEA_Packaging.jpg"/>
    <hyperlink ref="B3" r:id="rId17" display="https://www.dropbox.com/s/t6xs5ea78x8vsl4/PowerCombo Plus_EMEA_Packaging.jpg"/>
    <hyperlink ref="B30" r:id="rId18" display="https://www.dropbox.com/s/n95uf8zgbw5dm93/MagiCable Trio_EMEA_Packaging.jpg"/>
    <hyperlink ref="B39" r:id="rId19" display="https://www.dropbox.com/s/oyk6vq3ymn6unh7/PowerGear65 Pro_EMEA_Packaging.jpg"/>
    <hyperlink ref="B38" r:id="rId20" display="https://www.dropbox.com/s/wfoe14wapmvvno4/PowerGear90 %28Red%29_EMEA_Packaging.jpg"/>
    <hyperlink ref="B37" r:id="rId21" display="https://www.dropbox.com/s/1sao0956wz4427i/PowerGear90 %28Black%29_EMEA_Packaging.jpg"/>
    <hyperlink ref="B32" r:id="rId22" display="https://www.dropbox.com/s/f2c08y0mi1ulezj/MagiCable Duo with Lightning-Lightning_EMEA_Packaging.jpg"/>
    <hyperlink ref="B13" r:id="rId23" display="https://www.dropbox.com/s/wiljhqmbdglv16e/PowerJoy.png?dl=0"/>
    <hyperlink ref="B14" r:id="rId24" display="https://www.dropbox.com/s/q271j0s4u5b2lik/PowerJoy Go.png?dl=0"/>
    <hyperlink ref="B33" r:id="rId25" display="https://www.dropbox.com/s/cxs2dchvo1nhapv/MagiCable USB to Lightning %283m%29_Packaging EMEA.jpg?dl=0"/>
    <hyperlink ref="B27" r:id="rId26" display="https://www.dropbox.com/s/nelhv162vd0xqnf/PocketCell_Home2600.png?dl=0"/>
    <hyperlink ref="B28" r:id="rId27" display="https://www.dropbox.com/s/7xhywzf1a1fxb1s/PocketCell_Home5200.png?dl=0"/>
    <hyperlink ref="B6" r:id="rId28" display="https://www.dropbox.com/s/3vorzpemr5o7g6x/PowerJoy Plus_EMEA packaging.jpg?dl=0"/>
    <hyperlink ref="B40" r:id="rId29" display="https://www.dropbox.com/s/6mswbewh6ugtydz/PowerGear 65_White_EMEA packaging.jpg?dl=0"/>
    <hyperlink ref="B41" r:id="rId30" display="https://www.dropbox.com/s/wrjq5wl3yjlww8y/PowerGear 65_Black_EMEA packaging.jpg?dl=0"/>
    <hyperlink ref="B35" r:id="rId31" display="https://www.dropbox.com/s/lle8p0wfq36nok1/PowerGear95 Pro_EMEA packaging.jpg?dl=0"/>
    <hyperlink ref="B7" r:id="rId32" display="https://www.dropbox.com/s/guz5qbqo3bu9anm/PowerJoy Go Plus_EMEA packaging.jpg?dl=0"/>
    <hyperlink ref="B31" r:id="rId33" display="https://www.dropbox.com/s/z7oy5yj9ej59lz6/Shot_MagiCable Duo_EMEA_140604-01.jpg?dl=0"/>
    <hyperlink ref="B15" r:id="rId34" display="https://www.dropbox.com/s/43l5exxsd1jrdbc/Shot_PowerTravel Kit_EMEA_140728-01.jpg?dl=0"/>
    <hyperlink ref="O1:P1" location="Pricelist!A1" display="back to catalog"/>
  </hyperlinks>
  <pageMargins left="0.7" right="0.7" top="0.75" bottom="0.75" header="0.3" footer="0.3"/>
  <pageSetup paperSize="9" orientation="portrait" r:id="rId35"/>
</worksheet>
</file>

<file path=xl/worksheets/sheet17.xml><?xml version="1.0" encoding="utf-8"?>
<worksheet xmlns="http://schemas.openxmlformats.org/spreadsheetml/2006/main" xmlns:r="http://schemas.openxmlformats.org/officeDocument/2006/relationships">
  <sheetPr codeName="Sheet18"/>
  <dimension ref="A1:S197"/>
  <sheetViews>
    <sheetView workbookViewId="0">
      <pane ySplit="2" topLeftCell="A3" activePane="bottomLeft" state="frozen"/>
      <selection pane="bottomLeft" activeCell="L1" sqref="L1:M1"/>
    </sheetView>
  </sheetViews>
  <sheetFormatPr defaultRowHeight="15"/>
  <cols>
    <col min="1" max="1" width="9.140625" style="81"/>
    <col min="2" max="2" width="25.42578125" style="81" customWidth="1"/>
    <col min="3" max="3" width="9.140625" style="81"/>
    <col min="4" max="4" width="19.5703125" style="81" customWidth="1"/>
    <col min="5" max="5" width="14.140625" style="81" customWidth="1"/>
    <col min="6" max="6" width="13.42578125" style="81" customWidth="1"/>
    <col min="7" max="7" width="9.140625" style="81"/>
    <col min="8" max="8" width="11.140625" style="42" customWidth="1"/>
    <col min="9" max="9" width="13" style="81" customWidth="1"/>
    <col min="10" max="10" width="12.5703125" style="81" customWidth="1"/>
    <col min="11" max="11" width="9.140625" style="108"/>
    <col min="12" max="19" width="9.140625" style="27"/>
    <col min="20" max="16384" width="9.140625" style="1"/>
  </cols>
  <sheetData>
    <row r="1" spans="1:13" ht="42.75">
      <c r="A1" s="426" t="s">
        <v>4977</v>
      </c>
      <c r="B1" s="426" t="s">
        <v>2103</v>
      </c>
      <c r="C1" s="426" t="s">
        <v>2823</v>
      </c>
      <c r="D1" s="426" t="s">
        <v>2824</v>
      </c>
      <c r="E1" s="426" t="s">
        <v>2825</v>
      </c>
      <c r="F1" s="426" t="s">
        <v>4978</v>
      </c>
      <c r="G1" s="426" t="s">
        <v>4979</v>
      </c>
      <c r="H1" s="424" t="s">
        <v>2423</v>
      </c>
      <c r="I1" s="424" t="s">
        <v>2424</v>
      </c>
      <c r="J1" s="424" t="s">
        <v>4966</v>
      </c>
      <c r="K1" s="425" t="s">
        <v>4967</v>
      </c>
      <c r="L1" s="1047" t="s">
        <v>2102</v>
      </c>
      <c r="M1" s="1047"/>
    </row>
    <row r="2" spans="1:13">
      <c r="A2" s="432" t="s">
        <v>5260</v>
      </c>
      <c r="B2" s="432" t="s">
        <v>5261</v>
      </c>
      <c r="C2" s="433" t="s">
        <v>2844</v>
      </c>
      <c r="D2" s="434" t="s">
        <v>1447</v>
      </c>
      <c r="E2" s="435">
        <v>320</v>
      </c>
      <c r="F2" s="436" t="s">
        <v>3052</v>
      </c>
      <c r="G2" s="432">
        <v>7200</v>
      </c>
      <c r="H2" s="423">
        <v>49</v>
      </c>
      <c r="I2" s="423">
        <v>61.25</v>
      </c>
      <c r="J2" s="423">
        <v>72.989999999999995</v>
      </c>
      <c r="K2" s="422">
        <v>0.2</v>
      </c>
    </row>
    <row r="3" spans="1:13">
      <c r="A3" s="432" t="s">
        <v>5260</v>
      </c>
      <c r="B3" s="432" t="s">
        <v>5261</v>
      </c>
      <c r="C3" s="433" t="s">
        <v>2844</v>
      </c>
      <c r="D3" s="434" t="s">
        <v>1448</v>
      </c>
      <c r="E3" s="435">
        <v>500</v>
      </c>
      <c r="F3" s="436" t="s">
        <v>3052</v>
      </c>
      <c r="G3" s="432">
        <v>7200</v>
      </c>
      <c r="H3" s="423">
        <v>49</v>
      </c>
      <c r="I3" s="423">
        <v>61.25</v>
      </c>
      <c r="J3" s="423">
        <v>72.989999999999995</v>
      </c>
      <c r="K3" s="422">
        <v>0.2</v>
      </c>
    </row>
    <row r="4" spans="1:13">
      <c r="A4" s="432" t="s">
        <v>5260</v>
      </c>
      <c r="B4" s="432" t="s">
        <v>5261</v>
      </c>
      <c r="C4" s="433" t="s">
        <v>2844</v>
      </c>
      <c r="D4" s="434" t="s">
        <v>1449</v>
      </c>
      <c r="E4" s="435">
        <v>1000</v>
      </c>
      <c r="F4" s="436" t="s">
        <v>3052</v>
      </c>
      <c r="G4" s="432">
        <v>7200</v>
      </c>
      <c r="H4" s="423">
        <v>61</v>
      </c>
      <c r="I4" s="423">
        <v>76.25</v>
      </c>
      <c r="J4" s="423">
        <v>90.99</v>
      </c>
      <c r="K4" s="422">
        <v>0.2</v>
      </c>
    </row>
    <row r="5" spans="1:13">
      <c r="A5" s="432" t="s">
        <v>5260</v>
      </c>
      <c r="B5" s="432" t="s">
        <v>5262</v>
      </c>
      <c r="C5" s="433" t="s">
        <v>2844</v>
      </c>
      <c r="D5" s="434" t="s">
        <v>1450</v>
      </c>
      <c r="E5" s="435">
        <v>500</v>
      </c>
      <c r="F5" s="436" t="s">
        <v>3052</v>
      </c>
      <c r="G5" s="432">
        <v>7200</v>
      </c>
      <c r="H5" s="423">
        <v>49</v>
      </c>
      <c r="I5" s="423">
        <v>61.25</v>
      </c>
      <c r="J5" s="423">
        <v>72.989999999999995</v>
      </c>
      <c r="K5" s="422">
        <v>0.2</v>
      </c>
    </row>
    <row r="6" spans="1:13">
      <c r="A6" s="432" t="s">
        <v>5260</v>
      </c>
      <c r="B6" s="432" t="s">
        <v>5263</v>
      </c>
      <c r="C6" s="433" t="s">
        <v>2844</v>
      </c>
      <c r="D6" s="434" t="s">
        <v>1451</v>
      </c>
      <c r="E6" s="435">
        <v>1500</v>
      </c>
      <c r="F6" s="436" t="s">
        <v>3052</v>
      </c>
      <c r="G6" s="432">
        <v>7200</v>
      </c>
      <c r="H6" s="423">
        <v>99</v>
      </c>
      <c r="I6" s="423">
        <v>123.75</v>
      </c>
      <c r="J6" s="423">
        <v>147.99</v>
      </c>
      <c r="K6" s="422">
        <v>0.2</v>
      </c>
    </row>
    <row r="7" spans="1:13">
      <c r="A7" s="432" t="s">
        <v>5260</v>
      </c>
      <c r="B7" s="432" t="s">
        <v>5263</v>
      </c>
      <c r="C7" s="433" t="s">
        <v>2844</v>
      </c>
      <c r="D7" s="434" t="s">
        <v>1452</v>
      </c>
      <c r="E7" s="435">
        <v>2000</v>
      </c>
      <c r="F7" s="436" t="s">
        <v>3052</v>
      </c>
      <c r="G7" s="432">
        <v>7200</v>
      </c>
      <c r="H7" s="423">
        <v>104</v>
      </c>
      <c r="I7" s="423">
        <v>130</v>
      </c>
      <c r="J7" s="423">
        <v>154.99</v>
      </c>
      <c r="K7" s="422">
        <v>0.2</v>
      </c>
    </row>
    <row r="8" spans="1:13">
      <c r="A8" s="432" t="s">
        <v>5260</v>
      </c>
      <c r="B8" s="432" t="s">
        <v>5264</v>
      </c>
      <c r="C8" s="433" t="s">
        <v>2844</v>
      </c>
      <c r="D8" s="434" t="s">
        <v>1453</v>
      </c>
      <c r="E8" s="435">
        <v>4000</v>
      </c>
      <c r="F8" s="436" t="s">
        <v>3052</v>
      </c>
      <c r="G8" s="432">
        <v>7200</v>
      </c>
      <c r="H8" s="423">
        <v>195</v>
      </c>
      <c r="I8" s="423">
        <v>243.75</v>
      </c>
      <c r="J8" s="423">
        <v>290.99</v>
      </c>
      <c r="K8" s="422">
        <v>0.2</v>
      </c>
    </row>
    <row r="9" spans="1:13">
      <c r="A9" s="432" t="s">
        <v>5260</v>
      </c>
      <c r="B9" s="432" t="s">
        <v>5264</v>
      </c>
      <c r="C9" s="433" t="s">
        <v>2844</v>
      </c>
      <c r="D9" s="434" t="s">
        <v>1454</v>
      </c>
      <c r="E9" s="435">
        <v>3000</v>
      </c>
      <c r="F9" s="436" t="s">
        <v>3052</v>
      </c>
      <c r="G9" s="432">
        <v>7200</v>
      </c>
      <c r="H9" s="423">
        <v>142</v>
      </c>
      <c r="I9" s="423">
        <v>177.5</v>
      </c>
      <c r="J9" s="423">
        <v>211.99</v>
      </c>
      <c r="K9" s="422">
        <v>0.2</v>
      </c>
    </row>
    <row r="10" spans="1:13">
      <c r="A10" s="432" t="s">
        <v>5260</v>
      </c>
      <c r="B10" s="432" t="s">
        <v>5265</v>
      </c>
      <c r="C10" s="433" t="s">
        <v>2046</v>
      </c>
      <c r="D10" s="437" t="s">
        <v>1455</v>
      </c>
      <c r="E10" s="435">
        <v>1500</v>
      </c>
      <c r="F10" s="436" t="s">
        <v>3052</v>
      </c>
      <c r="G10" s="432">
        <v>5400</v>
      </c>
      <c r="H10" s="423">
        <v>99</v>
      </c>
      <c r="I10" s="423">
        <v>123.75</v>
      </c>
      <c r="J10" s="423">
        <v>147.99</v>
      </c>
      <c r="K10" s="422">
        <v>0.2</v>
      </c>
    </row>
    <row r="11" spans="1:13">
      <c r="A11" s="432" t="s">
        <v>5260</v>
      </c>
      <c r="B11" s="432" t="s">
        <v>5266</v>
      </c>
      <c r="C11" s="433" t="s">
        <v>2046</v>
      </c>
      <c r="D11" s="434" t="s">
        <v>1456</v>
      </c>
      <c r="E11" s="435">
        <v>500</v>
      </c>
      <c r="F11" s="436" t="s">
        <v>3052</v>
      </c>
      <c r="G11" s="432">
        <v>5400</v>
      </c>
      <c r="H11" s="423">
        <v>47</v>
      </c>
      <c r="I11" s="423">
        <v>58.75</v>
      </c>
      <c r="J11" s="423">
        <v>69.989999999999995</v>
      </c>
      <c r="K11" s="422">
        <v>0.2</v>
      </c>
    </row>
    <row r="12" spans="1:13">
      <c r="A12" s="432" t="s">
        <v>5260</v>
      </c>
      <c r="B12" s="432" t="s">
        <v>5266</v>
      </c>
      <c r="C12" s="433" t="s">
        <v>2046</v>
      </c>
      <c r="D12" s="434" t="s">
        <v>1457</v>
      </c>
      <c r="E12" s="435">
        <v>650</v>
      </c>
      <c r="F12" s="436" t="s">
        <v>3052</v>
      </c>
      <c r="G12" s="432">
        <v>5400</v>
      </c>
      <c r="H12" s="423">
        <v>58</v>
      </c>
      <c r="I12" s="423">
        <v>72.5</v>
      </c>
      <c r="J12" s="423">
        <v>86.99</v>
      </c>
      <c r="K12" s="422">
        <v>0.2</v>
      </c>
    </row>
    <row r="13" spans="1:13">
      <c r="A13" s="432" t="s">
        <v>5260</v>
      </c>
      <c r="B13" s="432" t="s">
        <v>5266</v>
      </c>
      <c r="C13" s="433" t="s">
        <v>2046</v>
      </c>
      <c r="D13" s="434" t="s">
        <v>1458</v>
      </c>
      <c r="E13" s="435">
        <v>750</v>
      </c>
      <c r="F13" s="436" t="s">
        <v>3052</v>
      </c>
      <c r="G13" s="432">
        <v>5400</v>
      </c>
      <c r="H13" s="423">
        <v>55</v>
      </c>
      <c r="I13" s="423">
        <v>68.75</v>
      </c>
      <c r="J13" s="423">
        <v>81.99</v>
      </c>
      <c r="K13" s="422">
        <v>0.2</v>
      </c>
    </row>
    <row r="14" spans="1:13">
      <c r="A14" s="432" t="s">
        <v>5260</v>
      </c>
      <c r="B14" s="432" t="s">
        <v>5266</v>
      </c>
      <c r="C14" s="433" t="s">
        <v>2046</v>
      </c>
      <c r="D14" s="434" t="s">
        <v>1459</v>
      </c>
      <c r="E14" s="435">
        <v>1000</v>
      </c>
      <c r="F14" s="436" t="s">
        <v>3052</v>
      </c>
      <c r="G14" s="432">
        <v>5400</v>
      </c>
      <c r="H14" s="423">
        <v>58</v>
      </c>
      <c r="I14" s="423">
        <v>72.5</v>
      </c>
      <c r="J14" s="423">
        <v>86.99</v>
      </c>
      <c r="K14" s="422">
        <v>0.2</v>
      </c>
    </row>
    <row r="15" spans="1:13">
      <c r="A15" s="432" t="s">
        <v>5260</v>
      </c>
      <c r="B15" s="432" t="s">
        <v>5266</v>
      </c>
      <c r="C15" s="433" t="s">
        <v>2046</v>
      </c>
      <c r="D15" s="434" t="s">
        <v>1460</v>
      </c>
      <c r="E15" s="435">
        <v>1000</v>
      </c>
      <c r="F15" s="436" t="s">
        <v>5267</v>
      </c>
      <c r="G15" s="432">
        <v>5400</v>
      </c>
      <c r="H15" s="423">
        <v>63</v>
      </c>
      <c r="I15" s="423">
        <v>78.75</v>
      </c>
      <c r="J15" s="423">
        <v>93.99</v>
      </c>
      <c r="K15" s="422">
        <v>0.2</v>
      </c>
    </row>
    <row r="16" spans="1:13">
      <c r="A16" s="432" t="s">
        <v>5260</v>
      </c>
      <c r="B16" s="432" t="s">
        <v>5266</v>
      </c>
      <c r="C16" s="433" t="s">
        <v>2046</v>
      </c>
      <c r="D16" s="434" t="s">
        <v>1461</v>
      </c>
      <c r="E16" s="435">
        <v>750</v>
      </c>
      <c r="F16" s="436" t="s">
        <v>5267</v>
      </c>
      <c r="G16" s="432">
        <v>5400</v>
      </c>
      <c r="H16" s="423">
        <v>61</v>
      </c>
      <c r="I16" s="423">
        <v>76.25</v>
      </c>
      <c r="J16" s="423">
        <v>90.99</v>
      </c>
      <c r="K16" s="422">
        <v>0.2</v>
      </c>
    </row>
    <row r="17" spans="1:11">
      <c r="A17" s="432" t="s">
        <v>5260</v>
      </c>
      <c r="B17" s="432" t="s">
        <v>5268</v>
      </c>
      <c r="C17" s="433" t="s">
        <v>2046</v>
      </c>
      <c r="D17" s="434" t="s">
        <v>1462</v>
      </c>
      <c r="E17" s="435">
        <v>500</v>
      </c>
      <c r="F17" s="436" t="s">
        <v>3052</v>
      </c>
      <c r="G17" s="432">
        <v>5400</v>
      </c>
      <c r="H17" s="423">
        <v>46</v>
      </c>
      <c r="I17" s="423">
        <v>57.5</v>
      </c>
      <c r="J17" s="423">
        <v>68.989999999999995</v>
      </c>
      <c r="K17" s="422">
        <v>0.2</v>
      </c>
    </row>
    <row r="18" spans="1:11">
      <c r="A18" s="432" t="s">
        <v>5260</v>
      </c>
      <c r="B18" s="432" t="s">
        <v>5269</v>
      </c>
      <c r="C18" s="433" t="s">
        <v>2046</v>
      </c>
      <c r="D18" s="438" t="s">
        <v>1463</v>
      </c>
      <c r="E18" s="435">
        <v>500</v>
      </c>
      <c r="F18" s="436" t="s">
        <v>3052</v>
      </c>
      <c r="G18" s="432">
        <v>7200</v>
      </c>
      <c r="H18" s="423">
        <v>51</v>
      </c>
      <c r="I18" s="423">
        <v>63.75</v>
      </c>
      <c r="J18" s="423">
        <v>75.989999999999995</v>
      </c>
      <c r="K18" s="422">
        <v>0.2</v>
      </c>
    </row>
    <row r="19" spans="1:11">
      <c r="A19" s="432" t="s">
        <v>5260</v>
      </c>
      <c r="B19" s="432" t="s">
        <v>5269</v>
      </c>
      <c r="C19" s="433" t="s">
        <v>2046</v>
      </c>
      <c r="D19" s="438" t="s">
        <v>1464</v>
      </c>
      <c r="E19" s="435">
        <v>750</v>
      </c>
      <c r="F19" s="436" t="s">
        <v>3052</v>
      </c>
      <c r="G19" s="432">
        <v>7200</v>
      </c>
      <c r="H19" s="423">
        <v>69</v>
      </c>
      <c r="I19" s="423">
        <v>86.25</v>
      </c>
      <c r="J19" s="423">
        <v>102.99</v>
      </c>
      <c r="K19" s="422">
        <v>0.2</v>
      </c>
    </row>
    <row r="20" spans="1:11">
      <c r="A20" s="432" t="s">
        <v>5260</v>
      </c>
      <c r="B20" s="432" t="s">
        <v>5270</v>
      </c>
      <c r="C20" s="433" t="s">
        <v>2046</v>
      </c>
      <c r="D20" s="438" t="s">
        <v>1465</v>
      </c>
      <c r="E20" s="435">
        <v>1000</v>
      </c>
      <c r="F20" s="436" t="s">
        <v>5271</v>
      </c>
      <c r="G20" s="432">
        <v>7200</v>
      </c>
      <c r="H20" s="423">
        <v>62</v>
      </c>
      <c r="I20" s="423">
        <v>77.5</v>
      </c>
      <c r="J20" s="423">
        <v>92.99</v>
      </c>
      <c r="K20" s="422">
        <v>0.2</v>
      </c>
    </row>
    <row r="21" spans="1:11">
      <c r="A21" s="432" t="s">
        <v>5260</v>
      </c>
      <c r="B21" s="432" t="s">
        <v>5272</v>
      </c>
      <c r="C21" s="433" t="s">
        <v>2046</v>
      </c>
      <c r="D21" s="438" t="s">
        <v>1466</v>
      </c>
      <c r="E21" s="435">
        <v>160</v>
      </c>
      <c r="F21" s="436" t="s">
        <v>3052</v>
      </c>
      <c r="G21" s="432">
        <v>5400</v>
      </c>
      <c r="H21" s="423">
        <v>38</v>
      </c>
      <c r="I21" s="423">
        <v>47.5</v>
      </c>
      <c r="J21" s="423">
        <v>56.99</v>
      </c>
      <c r="K21" s="422">
        <v>0.2</v>
      </c>
    </row>
    <row r="22" spans="1:11">
      <c r="A22" s="432" t="s">
        <v>5260</v>
      </c>
      <c r="B22" s="432" t="s">
        <v>5272</v>
      </c>
      <c r="C22" s="433" t="s">
        <v>2046</v>
      </c>
      <c r="D22" s="438" t="s">
        <v>1467</v>
      </c>
      <c r="E22" s="435">
        <v>160</v>
      </c>
      <c r="F22" s="436" t="s">
        <v>5273</v>
      </c>
      <c r="G22" s="432">
        <v>5400</v>
      </c>
      <c r="H22" s="423">
        <v>65</v>
      </c>
      <c r="I22" s="423">
        <v>81.25</v>
      </c>
      <c r="J22" s="423">
        <v>96.99</v>
      </c>
      <c r="K22" s="422">
        <v>0.2</v>
      </c>
    </row>
    <row r="23" spans="1:11">
      <c r="A23" s="432" t="s">
        <v>5260</v>
      </c>
      <c r="B23" s="432" t="s">
        <v>5272</v>
      </c>
      <c r="C23" s="433" t="s">
        <v>2046</v>
      </c>
      <c r="D23" s="438" t="s">
        <v>1468</v>
      </c>
      <c r="E23" s="435">
        <v>160</v>
      </c>
      <c r="F23" s="436" t="s">
        <v>5274</v>
      </c>
      <c r="G23" s="432">
        <v>5400</v>
      </c>
      <c r="H23" s="423">
        <v>65</v>
      </c>
      <c r="I23" s="423">
        <v>81.25</v>
      </c>
      <c r="J23" s="423">
        <v>96.99</v>
      </c>
      <c r="K23" s="422">
        <v>0.2</v>
      </c>
    </row>
    <row r="24" spans="1:11">
      <c r="A24" s="432" t="s">
        <v>5260</v>
      </c>
      <c r="B24" s="432" t="s">
        <v>5272</v>
      </c>
      <c r="C24" s="433" t="s">
        <v>2046</v>
      </c>
      <c r="D24" s="438" t="s">
        <v>1469</v>
      </c>
      <c r="E24" s="435">
        <v>250</v>
      </c>
      <c r="F24" s="436" t="s">
        <v>3052</v>
      </c>
      <c r="G24" s="432">
        <v>5400</v>
      </c>
      <c r="H24" s="423">
        <v>41</v>
      </c>
      <c r="I24" s="423">
        <v>51.25</v>
      </c>
      <c r="J24" s="423">
        <v>60.99</v>
      </c>
      <c r="K24" s="422">
        <v>0.2</v>
      </c>
    </row>
    <row r="25" spans="1:11">
      <c r="A25" s="432" t="s">
        <v>5260</v>
      </c>
      <c r="B25" s="432" t="s">
        <v>5272</v>
      </c>
      <c r="C25" s="433" t="s">
        <v>2046</v>
      </c>
      <c r="D25" s="438" t="s">
        <v>1470</v>
      </c>
      <c r="E25" s="435">
        <v>250</v>
      </c>
      <c r="F25" s="436" t="s">
        <v>5275</v>
      </c>
      <c r="G25" s="432">
        <v>5400</v>
      </c>
      <c r="H25" s="423">
        <v>44</v>
      </c>
      <c r="I25" s="423">
        <v>55</v>
      </c>
      <c r="J25" s="423">
        <v>65.989999999999995</v>
      </c>
      <c r="K25" s="422">
        <v>0.2</v>
      </c>
    </row>
    <row r="26" spans="1:11">
      <c r="A26" s="432" t="s">
        <v>5260</v>
      </c>
      <c r="B26" s="432" t="s">
        <v>5272</v>
      </c>
      <c r="C26" s="433" t="s">
        <v>2046</v>
      </c>
      <c r="D26" s="438" t="s">
        <v>1471</v>
      </c>
      <c r="E26" s="435">
        <v>250</v>
      </c>
      <c r="F26" s="436" t="s">
        <v>5273</v>
      </c>
      <c r="G26" s="432">
        <v>5400</v>
      </c>
      <c r="H26" s="423">
        <v>61</v>
      </c>
      <c r="I26" s="423">
        <v>76.25</v>
      </c>
      <c r="J26" s="423">
        <v>90.99</v>
      </c>
      <c r="K26" s="422">
        <v>0.2</v>
      </c>
    </row>
    <row r="27" spans="1:11">
      <c r="A27" s="432" t="s">
        <v>5260</v>
      </c>
      <c r="B27" s="432" t="s">
        <v>5272</v>
      </c>
      <c r="C27" s="433" t="s">
        <v>2046</v>
      </c>
      <c r="D27" s="438" t="s">
        <v>1472</v>
      </c>
      <c r="E27" s="435">
        <v>250</v>
      </c>
      <c r="F27" s="436" t="s">
        <v>5274</v>
      </c>
      <c r="G27" s="432">
        <v>5400</v>
      </c>
      <c r="H27" s="423">
        <v>61</v>
      </c>
      <c r="I27" s="423">
        <v>76.25</v>
      </c>
      <c r="J27" s="423">
        <v>90.99</v>
      </c>
      <c r="K27" s="422">
        <v>0.2</v>
      </c>
    </row>
    <row r="28" spans="1:11">
      <c r="A28" s="432" t="s">
        <v>5260</v>
      </c>
      <c r="B28" s="432" t="s">
        <v>5272</v>
      </c>
      <c r="C28" s="433" t="s">
        <v>2046</v>
      </c>
      <c r="D28" s="438" t="s">
        <v>1473</v>
      </c>
      <c r="E28" s="435">
        <v>320</v>
      </c>
      <c r="F28" s="436" t="s">
        <v>3052</v>
      </c>
      <c r="G28" s="432">
        <v>5400</v>
      </c>
      <c r="H28" s="423">
        <v>46</v>
      </c>
      <c r="I28" s="423">
        <v>57.5</v>
      </c>
      <c r="J28" s="423">
        <v>68.989999999999995</v>
      </c>
      <c r="K28" s="422">
        <v>0.2</v>
      </c>
    </row>
    <row r="29" spans="1:11">
      <c r="A29" s="432" t="s">
        <v>5260</v>
      </c>
      <c r="B29" s="432" t="s">
        <v>5272</v>
      </c>
      <c r="C29" s="433" t="s">
        <v>2046</v>
      </c>
      <c r="D29" s="438" t="s">
        <v>1474</v>
      </c>
      <c r="E29" s="435">
        <v>320</v>
      </c>
      <c r="F29" s="436" t="s">
        <v>5275</v>
      </c>
      <c r="G29" s="432">
        <v>5400</v>
      </c>
      <c r="H29" s="423">
        <v>49</v>
      </c>
      <c r="I29" s="423">
        <v>61.25</v>
      </c>
      <c r="J29" s="423">
        <v>72.989999999999995</v>
      </c>
      <c r="K29" s="422">
        <v>0.2</v>
      </c>
    </row>
    <row r="30" spans="1:11">
      <c r="A30" s="432" t="s">
        <v>5260</v>
      </c>
      <c r="B30" s="432" t="s">
        <v>5272</v>
      </c>
      <c r="C30" s="433" t="s">
        <v>2046</v>
      </c>
      <c r="D30" s="438" t="s">
        <v>1475</v>
      </c>
      <c r="E30" s="435">
        <v>320</v>
      </c>
      <c r="F30" s="436" t="s">
        <v>5273</v>
      </c>
      <c r="G30" s="432">
        <v>5400</v>
      </c>
      <c r="H30" s="423">
        <v>66</v>
      </c>
      <c r="I30" s="423">
        <v>82.5</v>
      </c>
      <c r="J30" s="423">
        <v>98.99</v>
      </c>
      <c r="K30" s="422">
        <v>0.2</v>
      </c>
    </row>
    <row r="31" spans="1:11">
      <c r="A31" s="432" t="s">
        <v>5260</v>
      </c>
      <c r="B31" s="432" t="s">
        <v>5272</v>
      </c>
      <c r="C31" s="433" t="s">
        <v>2046</v>
      </c>
      <c r="D31" s="438" t="s">
        <v>1476</v>
      </c>
      <c r="E31" s="435">
        <v>320</v>
      </c>
      <c r="F31" s="436" t="s">
        <v>5274</v>
      </c>
      <c r="G31" s="432">
        <v>5400</v>
      </c>
      <c r="H31" s="423">
        <v>66</v>
      </c>
      <c r="I31" s="423">
        <v>82.5</v>
      </c>
      <c r="J31" s="423">
        <v>98.99</v>
      </c>
      <c r="K31" s="422">
        <v>0.2</v>
      </c>
    </row>
    <row r="32" spans="1:11">
      <c r="A32" s="432" t="s">
        <v>5260</v>
      </c>
      <c r="B32" s="432" t="s">
        <v>5276</v>
      </c>
      <c r="C32" s="433" t="s">
        <v>2046</v>
      </c>
      <c r="D32" s="438" t="s">
        <v>1477</v>
      </c>
      <c r="E32" s="435">
        <v>250</v>
      </c>
      <c r="F32" s="436" t="s">
        <v>3052</v>
      </c>
      <c r="G32" s="432">
        <v>5400</v>
      </c>
      <c r="H32" s="423">
        <v>40</v>
      </c>
      <c r="I32" s="423">
        <v>50</v>
      </c>
      <c r="J32" s="423">
        <v>59.99</v>
      </c>
      <c r="K32" s="422">
        <v>0.2</v>
      </c>
    </row>
    <row r="33" spans="1:11">
      <c r="A33" s="432" t="s">
        <v>5260</v>
      </c>
      <c r="B33" s="432" t="s">
        <v>5276</v>
      </c>
      <c r="C33" s="433" t="s">
        <v>2046</v>
      </c>
      <c r="D33" s="438" t="s">
        <v>1478</v>
      </c>
      <c r="E33" s="435">
        <v>250</v>
      </c>
      <c r="F33" s="436" t="s">
        <v>5273</v>
      </c>
      <c r="G33" s="432">
        <v>5400</v>
      </c>
      <c r="H33" s="423">
        <v>60</v>
      </c>
      <c r="I33" s="423">
        <v>75</v>
      </c>
      <c r="J33" s="423">
        <v>89.99</v>
      </c>
      <c r="K33" s="422">
        <v>0.2</v>
      </c>
    </row>
    <row r="34" spans="1:11">
      <c r="A34" s="432" t="s">
        <v>5260</v>
      </c>
      <c r="B34" s="432" t="s">
        <v>5276</v>
      </c>
      <c r="C34" s="433" t="s">
        <v>2046</v>
      </c>
      <c r="D34" s="438" t="s">
        <v>1479</v>
      </c>
      <c r="E34" s="435">
        <v>250</v>
      </c>
      <c r="F34" s="436" t="s">
        <v>5274</v>
      </c>
      <c r="G34" s="432">
        <v>5400</v>
      </c>
      <c r="H34" s="423">
        <v>60</v>
      </c>
      <c r="I34" s="423">
        <v>75</v>
      </c>
      <c r="J34" s="423">
        <v>89.99</v>
      </c>
      <c r="K34" s="422">
        <v>0.2</v>
      </c>
    </row>
    <row r="35" spans="1:11">
      <c r="A35" s="432" t="s">
        <v>5260</v>
      </c>
      <c r="B35" s="432" t="s">
        <v>5276</v>
      </c>
      <c r="C35" s="433" t="s">
        <v>2046</v>
      </c>
      <c r="D35" s="438" t="s">
        <v>1480</v>
      </c>
      <c r="E35" s="435">
        <v>320</v>
      </c>
      <c r="F35" s="436" t="s">
        <v>3052</v>
      </c>
      <c r="G35" s="432">
        <v>5400</v>
      </c>
      <c r="H35" s="423">
        <v>44</v>
      </c>
      <c r="I35" s="423">
        <v>55</v>
      </c>
      <c r="J35" s="423">
        <v>65.989999999999995</v>
      </c>
      <c r="K35" s="422">
        <v>0.2</v>
      </c>
    </row>
    <row r="36" spans="1:11">
      <c r="A36" s="432" t="s">
        <v>5260</v>
      </c>
      <c r="B36" s="432" t="s">
        <v>5276</v>
      </c>
      <c r="C36" s="433" t="s">
        <v>2046</v>
      </c>
      <c r="D36" s="438" t="s">
        <v>1480</v>
      </c>
      <c r="E36" s="435">
        <v>320</v>
      </c>
      <c r="F36" s="436" t="s">
        <v>3052</v>
      </c>
      <c r="G36" s="432">
        <v>5400</v>
      </c>
      <c r="H36" s="423">
        <v>44</v>
      </c>
      <c r="I36" s="423">
        <v>55</v>
      </c>
      <c r="J36" s="423">
        <v>65.989999999999995</v>
      </c>
      <c r="K36" s="422">
        <v>0.2</v>
      </c>
    </row>
    <row r="37" spans="1:11">
      <c r="A37" s="432" t="s">
        <v>5260</v>
      </c>
      <c r="B37" s="432" t="s">
        <v>5276</v>
      </c>
      <c r="C37" s="433" t="s">
        <v>2046</v>
      </c>
      <c r="D37" s="438" t="s">
        <v>1481</v>
      </c>
      <c r="E37" s="435">
        <v>320</v>
      </c>
      <c r="F37" s="436" t="s">
        <v>5267</v>
      </c>
      <c r="G37" s="432">
        <v>5400</v>
      </c>
      <c r="H37" s="423">
        <v>48</v>
      </c>
      <c r="I37" s="423">
        <v>60</v>
      </c>
      <c r="J37" s="423">
        <v>71.989999999999995</v>
      </c>
      <c r="K37" s="422">
        <v>0.2</v>
      </c>
    </row>
    <row r="38" spans="1:11">
      <c r="A38" s="432" t="s">
        <v>5260</v>
      </c>
      <c r="B38" s="432" t="s">
        <v>5276</v>
      </c>
      <c r="C38" s="433" t="s">
        <v>2046</v>
      </c>
      <c r="D38" s="438" t="s">
        <v>1482</v>
      </c>
      <c r="E38" s="435">
        <v>320</v>
      </c>
      <c r="F38" s="436" t="s">
        <v>5273</v>
      </c>
      <c r="G38" s="432">
        <v>5400</v>
      </c>
      <c r="H38" s="423">
        <v>64</v>
      </c>
      <c r="I38" s="423">
        <v>80</v>
      </c>
      <c r="J38" s="423">
        <v>95.99</v>
      </c>
      <c r="K38" s="422">
        <v>0.2</v>
      </c>
    </row>
    <row r="39" spans="1:11">
      <c r="A39" s="432" t="s">
        <v>5260</v>
      </c>
      <c r="B39" s="432" t="s">
        <v>5276</v>
      </c>
      <c r="C39" s="433" t="s">
        <v>2046</v>
      </c>
      <c r="D39" s="438" t="s">
        <v>1483</v>
      </c>
      <c r="E39" s="435">
        <v>320</v>
      </c>
      <c r="F39" s="436" t="s">
        <v>5274</v>
      </c>
      <c r="G39" s="432">
        <v>5400</v>
      </c>
      <c r="H39" s="423">
        <v>64</v>
      </c>
      <c r="I39" s="423">
        <v>80</v>
      </c>
      <c r="J39" s="423">
        <v>95.99</v>
      </c>
      <c r="K39" s="422">
        <v>0.2</v>
      </c>
    </row>
    <row r="40" spans="1:11">
      <c r="A40" s="432" t="s">
        <v>5260</v>
      </c>
      <c r="B40" s="432" t="s">
        <v>5276</v>
      </c>
      <c r="C40" s="433" t="s">
        <v>2046</v>
      </c>
      <c r="D40" s="438" t="s">
        <v>5277</v>
      </c>
      <c r="E40" s="435">
        <v>320</v>
      </c>
      <c r="F40" s="436" t="s">
        <v>3052</v>
      </c>
      <c r="G40" s="432">
        <v>5400</v>
      </c>
      <c r="H40" s="423">
        <v>44</v>
      </c>
      <c r="I40" s="423">
        <v>55</v>
      </c>
      <c r="J40" s="423">
        <v>65.989999999999995</v>
      </c>
      <c r="K40" s="422">
        <v>0.2</v>
      </c>
    </row>
    <row r="41" spans="1:11">
      <c r="A41" s="432" t="s">
        <v>5260</v>
      </c>
      <c r="B41" s="432" t="s">
        <v>5276</v>
      </c>
      <c r="C41" s="433" t="s">
        <v>2046</v>
      </c>
      <c r="D41" s="438" t="s">
        <v>1484</v>
      </c>
      <c r="E41" s="435">
        <v>500</v>
      </c>
      <c r="F41" s="436" t="s">
        <v>3052</v>
      </c>
      <c r="G41" s="432">
        <v>5400</v>
      </c>
      <c r="H41" s="423">
        <v>45</v>
      </c>
      <c r="I41" s="423">
        <v>56.25</v>
      </c>
      <c r="J41" s="423">
        <v>66.989999999999995</v>
      </c>
      <c r="K41" s="422">
        <v>0.2</v>
      </c>
    </row>
    <row r="42" spans="1:11">
      <c r="A42" s="432" t="s">
        <v>5260</v>
      </c>
      <c r="B42" s="432" t="s">
        <v>5276</v>
      </c>
      <c r="C42" s="433" t="s">
        <v>2046</v>
      </c>
      <c r="D42" s="438" t="s">
        <v>1485</v>
      </c>
      <c r="E42" s="435">
        <v>500</v>
      </c>
      <c r="F42" s="436" t="s">
        <v>3052</v>
      </c>
      <c r="G42" s="432">
        <v>5400</v>
      </c>
      <c r="H42" s="423">
        <v>45</v>
      </c>
      <c r="I42" s="423">
        <v>56.25</v>
      </c>
      <c r="J42" s="423">
        <v>66.989999999999995</v>
      </c>
      <c r="K42" s="422">
        <v>0.2</v>
      </c>
    </row>
    <row r="43" spans="1:11">
      <c r="A43" s="432" t="s">
        <v>5260</v>
      </c>
      <c r="B43" s="432" t="s">
        <v>5276</v>
      </c>
      <c r="C43" s="433" t="s">
        <v>2046</v>
      </c>
      <c r="D43" s="438" t="s">
        <v>1486</v>
      </c>
      <c r="E43" s="435">
        <v>500</v>
      </c>
      <c r="F43" s="436" t="s">
        <v>5267</v>
      </c>
      <c r="G43" s="432">
        <v>5400</v>
      </c>
      <c r="H43" s="423">
        <v>50</v>
      </c>
      <c r="I43" s="423">
        <v>62.5</v>
      </c>
      <c r="J43" s="423">
        <v>74.989999999999995</v>
      </c>
      <c r="K43" s="422">
        <v>0.2</v>
      </c>
    </row>
    <row r="44" spans="1:11">
      <c r="A44" s="432" t="s">
        <v>5260</v>
      </c>
      <c r="B44" s="432" t="s">
        <v>5276</v>
      </c>
      <c r="C44" s="433" t="s">
        <v>2046</v>
      </c>
      <c r="D44" s="438" t="s">
        <v>1487</v>
      </c>
      <c r="E44" s="435">
        <v>500</v>
      </c>
      <c r="F44" s="436" t="s">
        <v>5273</v>
      </c>
      <c r="G44" s="432">
        <v>5400</v>
      </c>
      <c r="H44" s="423">
        <v>65</v>
      </c>
      <c r="I44" s="423">
        <v>81.25</v>
      </c>
      <c r="J44" s="423">
        <v>96.99</v>
      </c>
      <c r="K44" s="422">
        <v>0.2</v>
      </c>
    </row>
    <row r="45" spans="1:11">
      <c r="A45" s="432" t="s">
        <v>5260</v>
      </c>
      <c r="B45" s="432" t="s">
        <v>5276</v>
      </c>
      <c r="C45" s="433" t="s">
        <v>2046</v>
      </c>
      <c r="D45" s="438" t="s">
        <v>1488</v>
      </c>
      <c r="E45" s="435">
        <v>500</v>
      </c>
      <c r="F45" s="436" t="s">
        <v>5274</v>
      </c>
      <c r="G45" s="432">
        <v>5400</v>
      </c>
      <c r="H45" s="423">
        <v>65</v>
      </c>
      <c r="I45" s="423">
        <v>81.25</v>
      </c>
      <c r="J45" s="423">
        <v>96.99</v>
      </c>
      <c r="K45" s="422">
        <v>0.2</v>
      </c>
    </row>
    <row r="46" spans="1:11">
      <c r="A46" s="432" t="s">
        <v>5260</v>
      </c>
      <c r="B46" s="432" t="s">
        <v>5278</v>
      </c>
      <c r="C46" s="433" t="s">
        <v>2046</v>
      </c>
      <c r="D46" s="438" t="s">
        <v>1489</v>
      </c>
      <c r="E46" s="439">
        <v>750</v>
      </c>
      <c r="F46" s="436" t="s">
        <v>3052</v>
      </c>
      <c r="G46" s="432">
        <v>5400</v>
      </c>
      <c r="H46" s="423">
        <v>65</v>
      </c>
      <c r="I46" s="423">
        <v>81.25</v>
      </c>
      <c r="J46" s="423">
        <v>96.99</v>
      </c>
      <c r="K46" s="422">
        <v>0.2</v>
      </c>
    </row>
    <row r="47" spans="1:11">
      <c r="A47" s="432" t="s">
        <v>5260</v>
      </c>
      <c r="B47" s="432" t="s">
        <v>5278</v>
      </c>
      <c r="C47" s="433" t="s">
        <v>2046</v>
      </c>
      <c r="D47" s="438" t="s">
        <v>1490</v>
      </c>
      <c r="E47" s="439">
        <v>750</v>
      </c>
      <c r="F47" s="436" t="s">
        <v>5274</v>
      </c>
      <c r="G47" s="432">
        <v>5400</v>
      </c>
      <c r="H47" s="423">
        <v>86</v>
      </c>
      <c r="I47" s="423">
        <v>107.5</v>
      </c>
      <c r="J47" s="423">
        <v>127.99</v>
      </c>
      <c r="K47" s="422">
        <v>0.2</v>
      </c>
    </row>
    <row r="48" spans="1:11">
      <c r="A48" s="432" t="s">
        <v>5260</v>
      </c>
      <c r="B48" s="432" t="s">
        <v>5278</v>
      </c>
      <c r="C48" s="433" t="s">
        <v>2046</v>
      </c>
      <c r="D48" s="438" t="s">
        <v>1491</v>
      </c>
      <c r="E48" s="439">
        <v>1000</v>
      </c>
      <c r="F48" s="436" t="s">
        <v>3052</v>
      </c>
      <c r="G48" s="432">
        <v>5400</v>
      </c>
      <c r="H48" s="423">
        <v>71</v>
      </c>
      <c r="I48" s="423">
        <v>88.75</v>
      </c>
      <c r="J48" s="423">
        <v>105.99</v>
      </c>
      <c r="K48" s="422">
        <v>0.2</v>
      </c>
    </row>
    <row r="49" spans="1:11">
      <c r="A49" s="432" t="s">
        <v>5260</v>
      </c>
      <c r="B49" s="432" t="s">
        <v>5278</v>
      </c>
      <c r="C49" s="433" t="s">
        <v>2046</v>
      </c>
      <c r="D49" s="438" t="s">
        <v>1492</v>
      </c>
      <c r="E49" s="439">
        <v>1000</v>
      </c>
      <c r="F49" s="436" t="s">
        <v>5274</v>
      </c>
      <c r="G49" s="432">
        <v>5400</v>
      </c>
      <c r="H49" s="423">
        <v>92</v>
      </c>
      <c r="I49" s="423">
        <v>115</v>
      </c>
      <c r="J49" s="423">
        <v>136.99</v>
      </c>
      <c r="K49" s="422">
        <v>0.2</v>
      </c>
    </row>
    <row r="50" spans="1:11">
      <c r="A50" s="432" t="s">
        <v>5260</v>
      </c>
      <c r="B50" s="432" t="s">
        <v>5279</v>
      </c>
      <c r="C50" s="433" t="s">
        <v>2046</v>
      </c>
      <c r="D50" s="438" t="s">
        <v>1493</v>
      </c>
      <c r="E50" s="435">
        <v>160</v>
      </c>
      <c r="F50" s="436" t="s">
        <v>3052</v>
      </c>
      <c r="G50" s="432">
        <v>7200</v>
      </c>
      <c r="H50" s="423">
        <v>44</v>
      </c>
      <c r="I50" s="423">
        <v>55</v>
      </c>
      <c r="J50" s="423">
        <v>65.989999999999995</v>
      </c>
      <c r="K50" s="422">
        <v>0.2</v>
      </c>
    </row>
    <row r="51" spans="1:11">
      <c r="A51" s="432" t="s">
        <v>5260</v>
      </c>
      <c r="B51" s="432" t="s">
        <v>5279</v>
      </c>
      <c r="C51" s="433" t="s">
        <v>2046</v>
      </c>
      <c r="D51" s="438" t="s">
        <v>1494</v>
      </c>
      <c r="E51" s="435">
        <v>160</v>
      </c>
      <c r="F51" s="436" t="s">
        <v>5275</v>
      </c>
      <c r="G51" s="432">
        <v>7200</v>
      </c>
      <c r="H51" s="423">
        <v>49</v>
      </c>
      <c r="I51" s="423">
        <v>61.25</v>
      </c>
      <c r="J51" s="423">
        <v>72.989999999999995</v>
      </c>
      <c r="K51" s="422">
        <v>0.2</v>
      </c>
    </row>
    <row r="52" spans="1:11">
      <c r="A52" s="432" t="s">
        <v>5260</v>
      </c>
      <c r="B52" s="432" t="s">
        <v>5279</v>
      </c>
      <c r="C52" s="433" t="s">
        <v>2046</v>
      </c>
      <c r="D52" s="438" t="s">
        <v>1495</v>
      </c>
      <c r="E52" s="435">
        <v>160</v>
      </c>
      <c r="F52" s="436" t="s">
        <v>5273</v>
      </c>
      <c r="G52" s="432">
        <v>7200</v>
      </c>
      <c r="H52" s="423">
        <v>64</v>
      </c>
      <c r="I52" s="423">
        <v>80</v>
      </c>
      <c r="J52" s="423">
        <v>95.99</v>
      </c>
      <c r="K52" s="422">
        <v>0.2</v>
      </c>
    </row>
    <row r="53" spans="1:11">
      <c r="A53" s="432" t="s">
        <v>5260</v>
      </c>
      <c r="B53" s="432" t="s">
        <v>5279</v>
      </c>
      <c r="C53" s="433" t="s">
        <v>2046</v>
      </c>
      <c r="D53" s="438" t="s">
        <v>1496</v>
      </c>
      <c r="E53" s="435">
        <v>160</v>
      </c>
      <c r="F53" s="436" t="s">
        <v>5274</v>
      </c>
      <c r="G53" s="432">
        <v>7200</v>
      </c>
      <c r="H53" s="423">
        <v>64</v>
      </c>
      <c r="I53" s="423">
        <v>80</v>
      </c>
      <c r="J53" s="423">
        <v>95.99</v>
      </c>
      <c r="K53" s="422">
        <v>0.2</v>
      </c>
    </row>
    <row r="54" spans="1:11">
      <c r="A54" s="432" t="s">
        <v>5260</v>
      </c>
      <c r="B54" s="432" t="s">
        <v>5279</v>
      </c>
      <c r="C54" s="433" t="s">
        <v>2046</v>
      </c>
      <c r="D54" s="434" t="s">
        <v>1497</v>
      </c>
      <c r="E54" s="435">
        <v>250</v>
      </c>
      <c r="F54" s="436" t="s">
        <v>3052</v>
      </c>
      <c r="G54" s="432">
        <v>7200</v>
      </c>
      <c r="H54" s="423">
        <v>44</v>
      </c>
      <c r="I54" s="423">
        <v>55</v>
      </c>
      <c r="J54" s="423">
        <v>65.989999999999995</v>
      </c>
      <c r="K54" s="422">
        <v>0.2</v>
      </c>
    </row>
    <row r="55" spans="1:11">
      <c r="A55" s="432" t="s">
        <v>5260</v>
      </c>
      <c r="B55" s="432" t="s">
        <v>5279</v>
      </c>
      <c r="C55" s="433" t="s">
        <v>2046</v>
      </c>
      <c r="D55" s="434" t="s">
        <v>1498</v>
      </c>
      <c r="E55" s="435">
        <v>250</v>
      </c>
      <c r="F55" s="436" t="s">
        <v>5275</v>
      </c>
      <c r="G55" s="432">
        <v>7200</v>
      </c>
      <c r="H55" s="423">
        <v>49</v>
      </c>
      <c r="I55" s="423">
        <v>61.25</v>
      </c>
      <c r="J55" s="423">
        <v>72.989999999999995</v>
      </c>
      <c r="K55" s="422">
        <v>0.2</v>
      </c>
    </row>
    <row r="56" spans="1:11">
      <c r="A56" s="432" t="s">
        <v>5260</v>
      </c>
      <c r="B56" s="432" t="s">
        <v>5279</v>
      </c>
      <c r="C56" s="433" t="s">
        <v>2046</v>
      </c>
      <c r="D56" s="434" t="s">
        <v>1499</v>
      </c>
      <c r="E56" s="435">
        <v>250</v>
      </c>
      <c r="F56" s="436" t="s">
        <v>5273</v>
      </c>
      <c r="G56" s="432">
        <v>7200</v>
      </c>
      <c r="H56" s="423">
        <v>64</v>
      </c>
      <c r="I56" s="423">
        <v>80</v>
      </c>
      <c r="J56" s="423">
        <v>95.99</v>
      </c>
      <c r="K56" s="422">
        <v>0.2</v>
      </c>
    </row>
    <row r="57" spans="1:11">
      <c r="A57" s="432" t="s">
        <v>5260</v>
      </c>
      <c r="B57" s="432" t="s">
        <v>5279</v>
      </c>
      <c r="C57" s="433" t="s">
        <v>2046</v>
      </c>
      <c r="D57" s="434" t="s">
        <v>1500</v>
      </c>
      <c r="E57" s="435">
        <v>250</v>
      </c>
      <c r="F57" s="436" t="s">
        <v>5274</v>
      </c>
      <c r="G57" s="432">
        <v>7200</v>
      </c>
      <c r="H57" s="423">
        <v>64</v>
      </c>
      <c r="I57" s="423">
        <v>80</v>
      </c>
      <c r="J57" s="423">
        <v>95.99</v>
      </c>
      <c r="K57" s="422">
        <v>0.2</v>
      </c>
    </row>
    <row r="58" spans="1:11">
      <c r="A58" s="432" t="s">
        <v>5260</v>
      </c>
      <c r="B58" s="432" t="s">
        <v>5279</v>
      </c>
      <c r="C58" s="433" t="s">
        <v>2046</v>
      </c>
      <c r="D58" s="434" t="s">
        <v>1501</v>
      </c>
      <c r="E58" s="435">
        <v>320</v>
      </c>
      <c r="F58" s="436" t="s">
        <v>3052</v>
      </c>
      <c r="G58" s="432">
        <v>7200</v>
      </c>
      <c r="H58" s="423">
        <v>48</v>
      </c>
      <c r="I58" s="423">
        <v>60</v>
      </c>
      <c r="J58" s="423">
        <v>71.989999999999995</v>
      </c>
      <c r="K58" s="422">
        <v>0.2</v>
      </c>
    </row>
    <row r="59" spans="1:11">
      <c r="A59" s="432" t="s">
        <v>5260</v>
      </c>
      <c r="B59" s="432" t="s">
        <v>5279</v>
      </c>
      <c r="C59" s="433" t="s">
        <v>2046</v>
      </c>
      <c r="D59" s="434" t="s">
        <v>1502</v>
      </c>
      <c r="E59" s="435">
        <v>320</v>
      </c>
      <c r="F59" s="436" t="s">
        <v>5275</v>
      </c>
      <c r="G59" s="432">
        <v>7200</v>
      </c>
      <c r="H59" s="423">
        <v>53</v>
      </c>
      <c r="I59" s="423">
        <v>66.25</v>
      </c>
      <c r="J59" s="423">
        <v>78.989999999999995</v>
      </c>
      <c r="K59" s="422">
        <v>0.2</v>
      </c>
    </row>
    <row r="60" spans="1:11">
      <c r="A60" s="432" t="s">
        <v>5260</v>
      </c>
      <c r="B60" s="432" t="s">
        <v>5279</v>
      </c>
      <c r="C60" s="433" t="s">
        <v>2046</v>
      </c>
      <c r="D60" s="434" t="s">
        <v>1503</v>
      </c>
      <c r="E60" s="435">
        <v>320</v>
      </c>
      <c r="F60" s="436" t="s">
        <v>5273</v>
      </c>
      <c r="G60" s="432">
        <v>7200</v>
      </c>
      <c r="H60" s="423">
        <v>68</v>
      </c>
      <c r="I60" s="423">
        <v>85</v>
      </c>
      <c r="J60" s="423">
        <v>101.99</v>
      </c>
      <c r="K60" s="422">
        <v>0.2</v>
      </c>
    </row>
    <row r="61" spans="1:11">
      <c r="A61" s="432" t="s">
        <v>5260</v>
      </c>
      <c r="B61" s="432" t="s">
        <v>5279</v>
      </c>
      <c r="C61" s="433" t="s">
        <v>2046</v>
      </c>
      <c r="D61" s="434" t="s">
        <v>1504</v>
      </c>
      <c r="E61" s="435">
        <v>320</v>
      </c>
      <c r="F61" s="436" t="s">
        <v>5274</v>
      </c>
      <c r="G61" s="432">
        <v>7200</v>
      </c>
      <c r="H61" s="423">
        <v>68</v>
      </c>
      <c r="I61" s="423">
        <v>85</v>
      </c>
      <c r="J61" s="423">
        <v>101.99</v>
      </c>
      <c r="K61" s="422">
        <v>0.2</v>
      </c>
    </row>
    <row r="62" spans="1:11">
      <c r="A62" s="432" t="s">
        <v>5260</v>
      </c>
      <c r="B62" s="432" t="s">
        <v>5280</v>
      </c>
      <c r="C62" s="433" t="s">
        <v>2046</v>
      </c>
      <c r="D62" s="438" t="s">
        <v>1505</v>
      </c>
      <c r="E62" s="435">
        <v>250</v>
      </c>
      <c r="F62" s="436" t="s">
        <v>3052</v>
      </c>
      <c r="G62" s="432">
        <v>7200</v>
      </c>
      <c r="H62" s="423">
        <v>42</v>
      </c>
      <c r="I62" s="423">
        <v>52.5</v>
      </c>
      <c r="J62" s="423">
        <v>62.99</v>
      </c>
      <c r="K62" s="422">
        <v>0.2</v>
      </c>
    </row>
    <row r="63" spans="1:11">
      <c r="A63" s="432" t="s">
        <v>5260</v>
      </c>
      <c r="B63" s="432" t="s">
        <v>5280</v>
      </c>
      <c r="C63" s="433" t="s">
        <v>2046</v>
      </c>
      <c r="D63" s="438" t="s">
        <v>1506</v>
      </c>
      <c r="E63" s="435">
        <v>320</v>
      </c>
      <c r="F63" s="436" t="s">
        <v>3052</v>
      </c>
      <c r="G63" s="432">
        <v>7200</v>
      </c>
      <c r="H63" s="423">
        <v>46</v>
      </c>
      <c r="I63" s="423">
        <v>57.5</v>
      </c>
      <c r="J63" s="423">
        <v>68.989999999999995</v>
      </c>
      <c r="K63" s="422">
        <v>0.2</v>
      </c>
    </row>
    <row r="64" spans="1:11">
      <c r="A64" s="432" t="s">
        <v>5260</v>
      </c>
      <c r="B64" s="432" t="s">
        <v>5280</v>
      </c>
      <c r="C64" s="433" t="s">
        <v>2046</v>
      </c>
      <c r="D64" s="438" t="s">
        <v>1507</v>
      </c>
      <c r="E64" s="435">
        <v>500</v>
      </c>
      <c r="F64" s="436" t="s">
        <v>3052</v>
      </c>
      <c r="G64" s="432">
        <v>7200</v>
      </c>
      <c r="H64" s="423">
        <v>47</v>
      </c>
      <c r="I64" s="423">
        <v>58.75</v>
      </c>
      <c r="J64" s="423">
        <v>69.989999999999995</v>
      </c>
      <c r="K64" s="422">
        <v>0.2</v>
      </c>
    </row>
    <row r="65" spans="1:11">
      <c r="A65" s="432" t="s">
        <v>5260</v>
      </c>
      <c r="B65" s="432" t="s">
        <v>5280</v>
      </c>
      <c r="C65" s="433" t="s">
        <v>2046</v>
      </c>
      <c r="D65" s="438" t="s">
        <v>1507</v>
      </c>
      <c r="E65" s="435">
        <v>500</v>
      </c>
      <c r="F65" s="436" t="s">
        <v>3052</v>
      </c>
      <c r="G65" s="432">
        <v>7200</v>
      </c>
      <c r="H65" s="423">
        <v>47</v>
      </c>
      <c r="I65" s="423">
        <v>58.75</v>
      </c>
      <c r="J65" s="423">
        <v>69.989999999999995</v>
      </c>
      <c r="K65" s="422">
        <v>0.2</v>
      </c>
    </row>
    <row r="66" spans="1:11">
      <c r="A66" s="432" t="s">
        <v>5260</v>
      </c>
      <c r="B66" s="432" t="s">
        <v>5280</v>
      </c>
      <c r="C66" s="433" t="s">
        <v>2046</v>
      </c>
      <c r="D66" s="438" t="s">
        <v>1508</v>
      </c>
      <c r="E66" s="435">
        <v>320</v>
      </c>
      <c r="F66" s="436" t="s">
        <v>5267</v>
      </c>
      <c r="G66" s="432">
        <v>7200</v>
      </c>
      <c r="H66" s="423">
        <v>51</v>
      </c>
      <c r="I66" s="423">
        <v>63.75</v>
      </c>
      <c r="J66" s="423">
        <v>75.989999999999995</v>
      </c>
      <c r="K66" s="422">
        <v>0.2</v>
      </c>
    </row>
    <row r="67" spans="1:11">
      <c r="A67" s="432" t="s">
        <v>5260</v>
      </c>
      <c r="B67" s="432" t="s">
        <v>5280</v>
      </c>
      <c r="C67" s="433" t="s">
        <v>2046</v>
      </c>
      <c r="D67" s="438" t="s">
        <v>1509</v>
      </c>
      <c r="E67" s="435">
        <v>500</v>
      </c>
      <c r="F67" s="436" t="s">
        <v>5267</v>
      </c>
      <c r="G67" s="432">
        <v>7200</v>
      </c>
      <c r="H67" s="423">
        <v>56</v>
      </c>
      <c r="I67" s="423">
        <v>70</v>
      </c>
      <c r="J67" s="423">
        <v>83.99</v>
      </c>
      <c r="K67" s="422">
        <v>0.2</v>
      </c>
    </row>
    <row r="68" spans="1:11">
      <c r="A68" s="432" t="s">
        <v>5260</v>
      </c>
      <c r="B68" s="432" t="s">
        <v>5281</v>
      </c>
      <c r="C68" s="433" t="s">
        <v>2048</v>
      </c>
      <c r="D68" s="438" t="s">
        <v>2845</v>
      </c>
      <c r="E68" s="435">
        <v>100</v>
      </c>
      <c r="F68" s="436" t="s">
        <v>5282</v>
      </c>
      <c r="G68" s="432">
        <v>4200</v>
      </c>
      <c r="H68" s="423">
        <v>116</v>
      </c>
      <c r="I68" s="423">
        <v>145</v>
      </c>
      <c r="J68" s="423">
        <v>172.99</v>
      </c>
      <c r="K68" s="422">
        <v>0.2</v>
      </c>
    </row>
    <row r="69" spans="1:11">
      <c r="A69" s="432" t="s">
        <v>5260</v>
      </c>
      <c r="B69" s="432" t="s">
        <v>5281</v>
      </c>
      <c r="C69" s="433" t="s">
        <v>2048</v>
      </c>
      <c r="D69" s="438" t="s">
        <v>2846</v>
      </c>
      <c r="E69" s="435">
        <v>40</v>
      </c>
      <c r="F69" s="436" t="s">
        <v>5282</v>
      </c>
      <c r="G69" s="432">
        <v>4200</v>
      </c>
      <c r="H69" s="423">
        <v>75</v>
      </c>
      <c r="I69" s="423">
        <v>93.75</v>
      </c>
      <c r="J69" s="423">
        <v>111.99</v>
      </c>
      <c r="K69" s="422">
        <v>0.2</v>
      </c>
    </row>
    <row r="70" spans="1:11">
      <c r="A70" s="432" t="s">
        <v>5260</v>
      </c>
      <c r="B70" s="432" t="s">
        <v>5281</v>
      </c>
      <c r="C70" s="433" t="s">
        <v>2048</v>
      </c>
      <c r="D70" s="438" t="s">
        <v>2847</v>
      </c>
      <c r="E70" s="435">
        <v>80</v>
      </c>
      <c r="F70" s="436" t="s">
        <v>5282</v>
      </c>
      <c r="G70" s="432">
        <v>4200</v>
      </c>
      <c r="H70" s="423">
        <v>100</v>
      </c>
      <c r="I70" s="423">
        <v>125</v>
      </c>
      <c r="J70" s="423">
        <v>148.99</v>
      </c>
      <c r="K70" s="422">
        <v>0.2</v>
      </c>
    </row>
    <row r="71" spans="1:11">
      <c r="A71" s="432" t="s">
        <v>5260</v>
      </c>
      <c r="B71" s="432" t="s">
        <v>5283</v>
      </c>
      <c r="C71" s="433" t="s">
        <v>2048</v>
      </c>
      <c r="D71" s="438" t="s">
        <v>2848</v>
      </c>
      <c r="E71" s="435">
        <v>100</v>
      </c>
      <c r="F71" s="436" t="s">
        <v>5282</v>
      </c>
      <c r="G71" s="432">
        <v>4200</v>
      </c>
      <c r="H71" s="423">
        <v>88</v>
      </c>
      <c r="I71" s="423">
        <v>110</v>
      </c>
      <c r="J71" s="423">
        <v>130.99</v>
      </c>
      <c r="K71" s="422">
        <v>0.2</v>
      </c>
    </row>
    <row r="72" spans="1:11">
      <c r="A72" s="432" t="s">
        <v>5260</v>
      </c>
      <c r="B72" s="432" t="s">
        <v>5283</v>
      </c>
      <c r="C72" s="433" t="s">
        <v>2048</v>
      </c>
      <c r="D72" s="438" t="s">
        <v>2849</v>
      </c>
      <c r="E72" s="435">
        <v>40</v>
      </c>
      <c r="F72" s="436" t="s">
        <v>5282</v>
      </c>
      <c r="G72" s="432">
        <v>4200</v>
      </c>
      <c r="H72" s="423">
        <v>61</v>
      </c>
      <c r="I72" s="423">
        <v>76.25</v>
      </c>
      <c r="J72" s="423">
        <v>90.99</v>
      </c>
      <c r="K72" s="422">
        <v>0.2</v>
      </c>
    </row>
    <row r="73" spans="1:11">
      <c r="A73" s="432" t="s">
        <v>5260</v>
      </c>
      <c r="B73" s="432" t="s">
        <v>5283</v>
      </c>
      <c r="C73" s="433" t="s">
        <v>2048</v>
      </c>
      <c r="D73" s="438" t="s">
        <v>2850</v>
      </c>
      <c r="E73" s="435">
        <v>80</v>
      </c>
      <c r="F73" s="436" t="s">
        <v>5282</v>
      </c>
      <c r="G73" s="432">
        <v>4200</v>
      </c>
      <c r="H73" s="423">
        <v>72</v>
      </c>
      <c r="I73" s="423">
        <v>90</v>
      </c>
      <c r="J73" s="423">
        <v>107.99</v>
      </c>
      <c r="K73" s="422">
        <v>0.2</v>
      </c>
    </row>
    <row r="74" spans="1:11">
      <c r="A74" s="432" t="s">
        <v>5260</v>
      </c>
      <c r="B74" s="432" t="s">
        <v>5284</v>
      </c>
      <c r="C74" s="433" t="s">
        <v>2048</v>
      </c>
      <c r="D74" s="438" t="s">
        <v>2851</v>
      </c>
      <c r="E74" s="435">
        <v>100</v>
      </c>
      <c r="F74" s="436" t="s">
        <v>3052</v>
      </c>
      <c r="G74" s="432">
        <v>4200</v>
      </c>
      <c r="H74" s="423">
        <v>113</v>
      </c>
      <c r="I74" s="423">
        <v>141.25</v>
      </c>
      <c r="J74" s="423">
        <v>168.99</v>
      </c>
      <c r="K74" s="422">
        <v>0.2</v>
      </c>
    </row>
    <row r="75" spans="1:11">
      <c r="A75" s="432" t="s">
        <v>5260</v>
      </c>
      <c r="B75" s="432" t="s">
        <v>5284</v>
      </c>
      <c r="C75" s="433" t="s">
        <v>2048</v>
      </c>
      <c r="D75" s="438" t="s">
        <v>2852</v>
      </c>
      <c r="E75" s="435">
        <v>80</v>
      </c>
      <c r="F75" s="436" t="s">
        <v>3052</v>
      </c>
      <c r="G75" s="432">
        <v>4200</v>
      </c>
      <c r="H75" s="423">
        <v>97</v>
      </c>
      <c r="I75" s="423">
        <v>121.25</v>
      </c>
      <c r="J75" s="423">
        <v>144.99</v>
      </c>
      <c r="K75" s="422">
        <v>0.2</v>
      </c>
    </row>
    <row r="76" spans="1:11">
      <c r="A76" s="432" t="s">
        <v>5260</v>
      </c>
      <c r="B76" s="432" t="s">
        <v>5285</v>
      </c>
      <c r="C76" s="433" t="s">
        <v>2048</v>
      </c>
      <c r="D76" s="434" t="s">
        <v>2853</v>
      </c>
      <c r="E76" s="435">
        <v>300</v>
      </c>
      <c r="F76" s="436" t="s">
        <v>5004</v>
      </c>
      <c r="G76" s="432">
        <v>15000</v>
      </c>
      <c r="H76" s="423">
        <v>204</v>
      </c>
      <c r="I76" s="423">
        <v>255</v>
      </c>
      <c r="J76" s="423">
        <v>303.99</v>
      </c>
      <c r="K76" s="422">
        <v>0.2</v>
      </c>
    </row>
    <row r="77" spans="1:11">
      <c r="A77" s="432" t="s">
        <v>5260</v>
      </c>
      <c r="B77" s="432" t="s">
        <v>5285</v>
      </c>
      <c r="C77" s="433" t="s">
        <v>2048</v>
      </c>
      <c r="D77" s="434" t="s">
        <v>2854</v>
      </c>
      <c r="E77" s="435">
        <v>300</v>
      </c>
      <c r="F77" s="436" t="s">
        <v>5286</v>
      </c>
      <c r="G77" s="432">
        <v>15000</v>
      </c>
      <c r="H77" s="423">
        <v>234</v>
      </c>
      <c r="I77" s="423">
        <v>292.5</v>
      </c>
      <c r="J77" s="423">
        <v>348.99</v>
      </c>
      <c r="K77" s="422">
        <v>0.2</v>
      </c>
    </row>
    <row r="78" spans="1:11">
      <c r="A78" s="432" t="s">
        <v>5260</v>
      </c>
      <c r="B78" s="432" t="s">
        <v>5285</v>
      </c>
      <c r="C78" s="433" t="s">
        <v>2048</v>
      </c>
      <c r="D78" s="434" t="s">
        <v>2855</v>
      </c>
      <c r="E78" s="435">
        <v>300</v>
      </c>
      <c r="F78" s="436" t="s">
        <v>5287</v>
      </c>
      <c r="G78" s="432">
        <v>15000</v>
      </c>
      <c r="H78" s="423">
        <v>214</v>
      </c>
      <c r="I78" s="423">
        <v>267.5</v>
      </c>
      <c r="J78" s="423">
        <v>318.99</v>
      </c>
      <c r="K78" s="422">
        <v>0.2</v>
      </c>
    </row>
    <row r="79" spans="1:11">
      <c r="A79" s="432" t="s">
        <v>5260</v>
      </c>
      <c r="B79" s="432" t="s">
        <v>5285</v>
      </c>
      <c r="C79" s="433" t="s">
        <v>2048</v>
      </c>
      <c r="D79" s="438" t="s">
        <v>2855</v>
      </c>
      <c r="E79" s="435">
        <v>300</v>
      </c>
      <c r="F79" s="436" t="s">
        <v>5287</v>
      </c>
      <c r="G79" s="432">
        <v>15000</v>
      </c>
      <c r="H79" s="423">
        <v>214</v>
      </c>
      <c r="I79" s="423">
        <v>267.5</v>
      </c>
      <c r="J79" s="423">
        <v>318.99</v>
      </c>
      <c r="K79" s="422">
        <v>0.2</v>
      </c>
    </row>
    <row r="80" spans="1:11">
      <c r="A80" s="432" t="s">
        <v>5260</v>
      </c>
      <c r="B80" s="432" t="s">
        <v>5285</v>
      </c>
      <c r="C80" s="433" t="s">
        <v>2048</v>
      </c>
      <c r="D80" s="438" t="s">
        <v>2856</v>
      </c>
      <c r="E80" s="435">
        <v>300</v>
      </c>
      <c r="F80" s="436" t="s">
        <v>5288</v>
      </c>
      <c r="G80" s="432">
        <v>15000</v>
      </c>
      <c r="H80" s="423">
        <v>280</v>
      </c>
      <c r="I80" s="423">
        <v>350</v>
      </c>
      <c r="J80" s="423">
        <v>416.99</v>
      </c>
      <c r="K80" s="422">
        <v>0.2</v>
      </c>
    </row>
    <row r="81" spans="1:11">
      <c r="A81" s="432" t="s">
        <v>5260</v>
      </c>
      <c r="B81" s="432" t="s">
        <v>5285</v>
      </c>
      <c r="C81" s="433" t="s">
        <v>2048</v>
      </c>
      <c r="D81" s="438" t="s">
        <v>2857</v>
      </c>
      <c r="E81" s="435">
        <v>450</v>
      </c>
      <c r="F81" s="436" t="s">
        <v>5004</v>
      </c>
      <c r="G81" s="432">
        <v>15000</v>
      </c>
      <c r="H81" s="423">
        <v>291</v>
      </c>
      <c r="I81" s="423">
        <v>363.75</v>
      </c>
      <c r="J81" s="423">
        <v>432.99</v>
      </c>
      <c r="K81" s="422">
        <v>0.2</v>
      </c>
    </row>
    <row r="82" spans="1:11">
      <c r="A82" s="432" t="s">
        <v>5260</v>
      </c>
      <c r="B82" s="432" t="s">
        <v>5285</v>
      </c>
      <c r="C82" s="433" t="s">
        <v>2048</v>
      </c>
      <c r="D82" s="438" t="s">
        <v>2858</v>
      </c>
      <c r="E82" s="435">
        <v>450</v>
      </c>
      <c r="F82" s="432" t="s">
        <v>5286</v>
      </c>
      <c r="G82" s="432">
        <v>15000</v>
      </c>
      <c r="H82" s="423">
        <v>321</v>
      </c>
      <c r="I82" s="423">
        <v>401.25</v>
      </c>
      <c r="J82" s="423">
        <v>477.99</v>
      </c>
      <c r="K82" s="422">
        <v>0.2</v>
      </c>
    </row>
    <row r="83" spans="1:11">
      <c r="A83" s="432" t="s">
        <v>5260</v>
      </c>
      <c r="B83" s="432" t="s">
        <v>5285</v>
      </c>
      <c r="C83" s="433" t="s">
        <v>2048</v>
      </c>
      <c r="D83" s="438" t="s">
        <v>2859</v>
      </c>
      <c r="E83" s="435">
        <v>450</v>
      </c>
      <c r="F83" s="432" t="s">
        <v>5287</v>
      </c>
      <c r="G83" s="432">
        <v>15000</v>
      </c>
      <c r="H83" s="423">
        <v>301</v>
      </c>
      <c r="I83" s="423">
        <v>376.25</v>
      </c>
      <c r="J83" s="423">
        <v>447.99</v>
      </c>
      <c r="K83" s="422">
        <v>0.2</v>
      </c>
    </row>
    <row r="84" spans="1:11">
      <c r="A84" s="432" t="s">
        <v>5260</v>
      </c>
      <c r="B84" s="432" t="s">
        <v>5285</v>
      </c>
      <c r="C84" s="433" t="s">
        <v>2048</v>
      </c>
      <c r="D84" s="438" t="s">
        <v>2859</v>
      </c>
      <c r="E84" s="435">
        <v>450</v>
      </c>
      <c r="F84" s="436" t="s">
        <v>5287</v>
      </c>
      <c r="G84" s="432">
        <v>15000</v>
      </c>
      <c r="H84" s="423">
        <v>301</v>
      </c>
      <c r="I84" s="423">
        <v>376.25</v>
      </c>
      <c r="J84" s="423">
        <v>447.99</v>
      </c>
      <c r="K84" s="422">
        <v>0.2</v>
      </c>
    </row>
    <row r="85" spans="1:11">
      <c r="A85" s="432" t="s">
        <v>5260</v>
      </c>
      <c r="B85" s="432" t="s">
        <v>5285</v>
      </c>
      <c r="C85" s="433" t="s">
        <v>2048</v>
      </c>
      <c r="D85" s="438" t="s">
        <v>2860</v>
      </c>
      <c r="E85" s="435">
        <v>600</v>
      </c>
      <c r="F85" s="436" t="s">
        <v>5004</v>
      </c>
      <c r="G85" s="432">
        <v>15000</v>
      </c>
      <c r="H85" s="423">
        <v>371</v>
      </c>
      <c r="I85" s="423">
        <v>463.75</v>
      </c>
      <c r="J85" s="423">
        <v>551.99</v>
      </c>
      <c r="K85" s="422">
        <v>0.2</v>
      </c>
    </row>
    <row r="86" spans="1:11">
      <c r="A86" s="432" t="s">
        <v>5260</v>
      </c>
      <c r="B86" s="432" t="s">
        <v>5285</v>
      </c>
      <c r="C86" s="433" t="s">
        <v>2048</v>
      </c>
      <c r="D86" s="438" t="s">
        <v>2861</v>
      </c>
      <c r="E86" s="435">
        <v>600</v>
      </c>
      <c r="F86" s="432" t="s">
        <v>5286</v>
      </c>
      <c r="G86" s="432">
        <v>15000</v>
      </c>
      <c r="H86" s="423">
        <v>402</v>
      </c>
      <c r="I86" s="423">
        <v>502.5</v>
      </c>
      <c r="J86" s="423">
        <v>597.99</v>
      </c>
      <c r="K86" s="422">
        <v>0.2</v>
      </c>
    </row>
    <row r="87" spans="1:11">
      <c r="A87" s="432" t="s">
        <v>5260</v>
      </c>
      <c r="B87" s="432" t="s">
        <v>5285</v>
      </c>
      <c r="C87" s="433" t="s">
        <v>2048</v>
      </c>
      <c r="D87" s="438" t="s">
        <v>2862</v>
      </c>
      <c r="E87" s="435">
        <v>600</v>
      </c>
      <c r="F87" s="432" t="s">
        <v>5287</v>
      </c>
      <c r="G87" s="432">
        <v>15000</v>
      </c>
      <c r="H87" s="423">
        <v>382</v>
      </c>
      <c r="I87" s="423">
        <v>477.5</v>
      </c>
      <c r="J87" s="423">
        <v>568.99</v>
      </c>
      <c r="K87" s="422">
        <v>0.2</v>
      </c>
    </row>
    <row r="88" spans="1:11">
      <c r="A88" s="432" t="s">
        <v>5260</v>
      </c>
      <c r="B88" s="432" t="s">
        <v>5285</v>
      </c>
      <c r="C88" s="433" t="s">
        <v>2048</v>
      </c>
      <c r="D88" s="438" t="s">
        <v>2862</v>
      </c>
      <c r="E88" s="435">
        <v>600</v>
      </c>
      <c r="F88" s="436" t="s">
        <v>5287</v>
      </c>
      <c r="G88" s="432">
        <v>15000</v>
      </c>
      <c r="H88" s="423">
        <v>382</v>
      </c>
      <c r="I88" s="423">
        <v>477.5</v>
      </c>
      <c r="J88" s="423">
        <v>568.99</v>
      </c>
      <c r="K88" s="422">
        <v>0.2</v>
      </c>
    </row>
    <row r="89" spans="1:11">
      <c r="A89" s="432" t="s">
        <v>5260</v>
      </c>
      <c r="B89" s="432" t="s">
        <v>5285</v>
      </c>
      <c r="C89" s="433" t="s">
        <v>2048</v>
      </c>
      <c r="D89" s="438" t="s">
        <v>2863</v>
      </c>
      <c r="E89" s="435">
        <v>600</v>
      </c>
      <c r="F89" s="436" t="s">
        <v>5288</v>
      </c>
      <c r="G89" s="432">
        <v>15000</v>
      </c>
      <c r="H89" s="423">
        <v>457</v>
      </c>
      <c r="I89" s="423">
        <v>571.25</v>
      </c>
      <c r="J89" s="423">
        <v>679.99</v>
      </c>
      <c r="K89" s="422">
        <v>0.2</v>
      </c>
    </row>
    <row r="90" spans="1:11">
      <c r="A90" s="432" t="s">
        <v>5260</v>
      </c>
      <c r="B90" s="432" t="s">
        <v>5289</v>
      </c>
      <c r="C90" s="433" t="s">
        <v>2048</v>
      </c>
      <c r="D90" s="438" t="s">
        <v>2864</v>
      </c>
      <c r="E90" s="435">
        <v>2000</v>
      </c>
      <c r="F90" s="436" t="s">
        <v>5290</v>
      </c>
      <c r="G90" s="432">
        <v>7200</v>
      </c>
      <c r="H90" s="423">
        <v>154</v>
      </c>
      <c r="I90" s="423">
        <v>192.5</v>
      </c>
      <c r="J90" s="423">
        <v>229.99</v>
      </c>
      <c r="K90" s="422">
        <v>0.2</v>
      </c>
    </row>
    <row r="91" spans="1:11">
      <c r="A91" s="432" t="s">
        <v>5260</v>
      </c>
      <c r="B91" s="432" t="s">
        <v>5289</v>
      </c>
      <c r="C91" s="433" t="s">
        <v>2048</v>
      </c>
      <c r="D91" s="438" t="s">
        <v>2865</v>
      </c>
      <c r="E91" s="435">
        <v>2000</v>
      </c>
      <c r="F91" s="432" t="s">
        <v>5291</v>
      </c>
      <c r="G91" s="432">
        <v>7200</v>
      </c>
      <c r="H91" s="423">
        <v>174</v>
      </c>
      <c r="I91" s="423">
        <v>217.5</v>
      </c>
      <c r="J91" s="423">
        <v>258.99</v>
      </c>
      <c r="K91" s="422">
        <v>0.2</v>
      </c>
    </row>
    <row r="92" spans="1:11">
      <c r="A92" s="432" t="s">
        <v>5260</v>
      </c>
      <c r="B92" s="432" t="s">
        <v>5289</v>
      </c>
      <c r="C92" s="433" t="s">
        <v>2048</v>
      </c>
      <c r="D92" s="438" t="s">
        <v>2866</v>
      </c>
      <c r="E92" s="435">
        <v>2000</v>
      </c>
      <c r="F92" s="432" t="s">
        <v>5292</v>
      </c>
      <c r="G92" s="432">
        <v>7200</v>
      </c>
      <c r="H92" s="423">
        <v>185</v>
      </c>
      <c r="I92" s="423">
        <v>231.25</v>
      </c>
      <c r="J92" s="423">
        <v>275.99</v>
      </c>
      <c r="K92" s="422">
        <v>0.2</v>
      </c>
    </row>
    <row r="93" spans="1:11">
      <c r="A93" s="432" t="s">
        <v>5260</v>
      </c>
      <c r="B93" s="432" t="s">
        <v>5289</v>
      </c>
      <c r="C93" s="433" t="s">
        <v>2048</v>
      </c>
      <c r="D93" s="438" t="s">
        <v>2867</v>
      </c>
      <c r="E93" s="435">
        <v>3000</v>
      </c>
      <c r="F93" s="436" t="s">
        <v>5290</v>
      </c>
      <c r="G93" s="432">
        <v>7200</v>
      </c>
      <c r="H93" s="423">
        <v>225</v>
      </c>
      <c r="I93" s="423">
        <v>281.25</v>
      </c>
      <c r="J93" s="423">
        <v>334.99</v>
      </c>
      <c r="K93" s="422">
        <v>0.2</v>
      </c>
    </row>
    <row r="94" spans="1:11">
      <c r="A94" s="432" t="s">
        <v>5260</v>
      </c>
      <c r="B94" s="432" t="s">
        <v>5289</v>
      </c>
      <c r="C94" s="433" t="s">
        <v>2048</v>
      </c>
      <c r="D94" s="438" t="s">
        <v>1510</v>
      </c>
      <c r="E94" s="435">
        <v>3000</v>
      </c>
      <c r="F94" s="436" t="s">
        <v>5293</v>
      </c>
      <c r="G94" s="432">
        <v>7200</v>
      </c>
      <c r="H94" s="423">
        <v>245</v>
      </c>
      <c r="I94" s="423">
        <v>306.25</v>
      </c>
      <c r="J94" s="423">
        <v>364.99</v>
      </c>
      <c r="K94" s="422">
        <v>0.2</v>
      </c>
    </row>
    <row r="95" spans="1:11">
      <c r="A95" s="432" t="s">
        <v>5260</v>
      </c>
      <c r="B95" s="432" t="s">
        <v>5289</v>
      </c>
      <c r="C95" s="433" t="s">
        <v>2048</v>
      </c>
      <c r="D95" s="438" t="s">
        <v>1511</v>
      </c>
      <c r="E95" s="435">
        <v>3000</v>
      </c>
      <c r="F95" s="436" t="s">
        <v>5291</v>
      </c>
      <c r="G95" s="432">
        <v>7200</v>
      </c>
      <c r="H95" s="423">
        <v>245</v>
      </c>
      <c r="I95" s="423">
        <v>306.25</v>
      </c>
      <c r="J95" s="423">
        <v>364.99</v>
      </c>
      <c r="K95" s="422">
        <v>0.2</v>
      </c>
    </row>
    <row r="96" spans="1:11">
      <c r="A96" s="432" t="s">
        <v>5260</v>
      </c>
      <c r="B96" s="432" t="s">
        <v>5289</v>
      </c>
      <c r="C96" s="433" t="s">
        <v>2048</v>
      </c>
      <c r="D96" s="438" t="s">
        <v>1512</v>
      </c>
      <c r="E96" s="435">
        <v>3000</v>
      </c>
      <c r="F96" s="436" t="s">
        <v>5292</v>
      </c>
      <c r="G96" s="432">
        <v>7200</v>
      </c>
      <c r="H96" s="423">
        <v>255</v>
      </c>
      <c r="I96" s="423">
        <v>318.75</v>
      </c>
      <c r="J96" s="423">
        <v>379.99</v>
      </c>
      <c r="K96" s="422">
        <v>0.2</v>
      </c>
    </row>
    <row r="97" spans="1:11">
      <c r="A97" s="432" t="s">
        <v>5260</v>
      </c>
      <c r="B97" s="432" t="s">
        <v>5294</v>
      </c>
      <c r="C97" s="433" t="s">
        <v>2048</v>
      </c>
      <c r="D97" s="438" t="s">
        <v>1513</v>
      </c>
      <c r="E97" s="435">
        <v>2000</v>
      </c>
      <c r="F97" s="436" t="s">
        <v>5295</v>
      </c>
      <c r="G97" s="432">
        <v>7200</v>
      </c>
      <c r="H97" s="423">
        <v>154</v>
      </c>
      <c r="I97" s="423">
        <v>192.5</v>
      </c>
      <c r="J97" s="423">
        <v>229.99</v>
      </c>
      <c r="K97" s="422">
        <v>0.2</v>
      </c>
    </row>
    <row r="98" spans="1:11">
      <c r="A98" s="432" t="s">
        <v>5260</v>
      </c>
      <c r="B98" s="432" t="s">
        <v>5294</v>
      </c>
      <c r="C98" s="433" t="s">
        <v>2048</v>
      </c>
      <c r="D98" s="437" t="s">
        <v>1514</v>
      </c>
      <c r="E98" s="435">
        <v>2000</v>
      </c>
      <c r="F98" s="436" t="s">
        <v>5296</v>
      </c>
      <c r="G98" s="432">
        <v>7200</v>
      </c>
      <c r="H98" s="423">
        <v>161</v>
      </c>
      <c r="I98" s="423">
        <v>201.25</v>
      </c>
      <c r="J98" s="423">
        <v>239.99</v>
      </c>
      <c r="K98" s="422">
        <v>0.2</v>
      </c>
    </row>
    <row r="99" spans="1:11">
      <c r="A99" s="432" t="s">
        <v>5260</v>
      </c>
      <c r="B99" s="432" t="s">
        <v>5294</v>
      </c>
      <c r="C99" s="433" t="s">
        <v>2048</v>
      </c>
      <c r="D99" s="438" t="s">
        <v>1515</v>
      </c>
      <c r="E99" s="435">
        <v>2000</v>
      </c>
      <c r="F99" s="436" t="s">
        <v>5295</v>
      </c>
      <c r="G99" s="432">
        <v>7200</v>
      </c>
      <c r="H99" s="423">
        <v>174</v>
      </c>
      <c r="I99" s="423">
        <v>217.5</v>
      </c>
      <c r="J99" s="423">
        <v>258.99</v>
      </c>
      <c r="K99" s="422">
        <v>0.2</v>
      </c>
    </row>
    <row r="100" spans="1:11">
      <c r="A100" s="432" t="s">
        <v>5260</v>
      </c>
      <c r="B100" s="432" t="s">
        <v>5294</v>
      </c>
      <c r="C100" s="433" t="s">
        <v>2048</v>
      </c>
      <c r="D100" s="438" t="s">
        <v>1516</v>
      </c>
      <c r="E100" s="435">
        <v>3000</v>
      </c>
      <c r="F100" s="436" t="s">
        <v>5295</v>
      </c>
      <c r="G100" s="432">
        <v>7200</v>
      </c>
      <c r="H100" s="423">
        <v>225</v>
      </c>
      <c r="I100" s="423">
        <v>281.25</v>
      </c>
      <c r="J100" s="423">
        <v>334.99</v>
      </c>
      <c r="K100" s="422">
        <v>0.2</v>
      </c>
    </row>
    <row r="101" spans="1:11">
      <c r="A101" s="432" t="s">
        <v>5260</v>
      </c>
      <c r="B101" s="432" t="s">
        <v>5294</v>
      </c>
      <c r="C101" s="433" t="s">
        <v>2048</v>
      </c>
      <c r="D101" s="438" t="s">
        <v>1517</v>
      </c>
      <c r="E101" s="435">
        <v>3000</v>
      </c>
      <c r="F101" s="436" t="s">
        <v>5295</v>
      </c>
      <c r="G101" s="432">
        <v>7200</v>
      </c>
      <c r="H101" s="423">
        <v>245</v>
      </c>
      <c r="I101" s="423">
        <v>306.25</v>
      </c>
      <c r="J101" s="423">
        <v>364.99</v>
      </c>
      <c r="K101" s="422">
        <v>0.2</v>
      </c>
    </row>
    <row r="102" spans="1:11">
      <c r="A102" s="432" t="s">
        <v>5260</v>
      </c>
      <c r="B102" s="432" t="s">
        <v>5294</v>
      </c>
      <c r="C102" s="433" t="s">
        <v>2048</v>
      </c>
      <c r="D102" s="438" t="s">
        <v>1518</v>
      </c>
      <c r="E102" s="435">
        <v>4000</v>
      </c>
      <c r="F102" s="436" t="s">
        <v>5295</v>
      </c>
      <c r="G102" s="432">
        <v>7200</v>
      </c>
      <c r="H102" s="423">
        <v>306</v>
      </c>
      <c r="I102" s="423">
        <v>382.5</v>
      </c>
      <c r="J102" s="423">
        <v>455.99</v>
      </c>
      <c r="K102" s="422">
        <v>0.2</v>
      </c>
    </row>
    <row r="103" spans="1:11">
      <c r="A103" s="432" t="s">
        <v>5260</v>
      </c>
      <c r="B103" s="432" t="s">
        <v>5294</v>
      </c>
      <c r="C103" s="433" t="s">
        <v>2048</v>
      </c>
      <c r="D103" s="438" t="s">
        <v>1519</v>
      </c>
      <c r="E103" s="435">
        <v>4000</v>
      </c>
      <c r="F103" s="436" t="s">
        <v>5295</v>
      </c>
      <c r="G103" s="432">
        <v>7200</v>
      </c>
      <c r="H103" s="423">
        <v>286</v>
      </c>
      <c r="I103" s="423">
        <v>357.5</v>
      </c>
      <c r="J103" s="423">
        <v>425.99</v>
      </c>
      <c r="K103" s="422">
        <v>0.2</v>
      </c>
    </row>
    <row r="104" spans="1:11">
      <c r="A104" s="432" t="s">
        <v>5260</v>
      </c>
      <c r="B104" s="432" t="s">
        <v>5297</v>
      </c>
      <c r="C104" s="433" t="s">
        <v>2048</v>
      </c>
      <c r="D104" s="438" t="s">
        <v>1520</v>
      </c>
      <c r="E104" s="435">
        <v>6000</v>
      </c>
      <c r="F104" s="436" t="s">
        <v>5298</v>
      </c>
      <c r="G104" s="432">
        <v>7200</v>
      </c>
      <c r="H104" s="423">
        <v>427</v>
      </c>
      <c r="I104" s="423">
        <v>533.75</v>
      </c>
      <c r="J104" s="423">
        <v>635.99</v>
      </c>
      <c r="K104" s="422">
        <v>0.2</v>
      </c>
    </row>
    <row r="105" spans="1:11">
      <c r="A105" s="432" t="s">
        <v>5260</v>
      </c>
      <c r="B105" s="432" t="s">
        <v>5297</v>
      </c>
      <c r="C105" s="433" t="s">
        <v>2048</v>
      </c>
      <c r="D105" s="438" t="s">
        <v>1521</v>
      </c>
      <c r="E105" s="435">
        <v>6000</v>
      </c>
      <c r="F105" s="436" t="s">
        <v>5299</v>
      </c>
      <c r="G105" s="432">
        <v>7200</v>
      </c>
      <c r="H105" s="423">
        <v>427</v>
      </c>
      <c r="I105" s="423">
        <v>533.75</v>
      </c>
      <c r="J105" s="423">
        <v>635.99</v>
      </c>
      <c r="K105" s="422">
        <v>0.2</v>
      </c>
    </row>
    <row r="106" spans="1:11">
      <c r="A106" s="432" t="s">
        <v>5260</v>
      </c>
      <c r="B106" s="432" t="s">
        <v>5297</v>
      </c>
      <c r="C106" s="433" t="s">
        <v>2048</v>
      </c>
      <c r="D106" s="438" t="s">
        <v>1522</v>
      </c>
      <c r="E106" s="435">
        <v>6000</v>
      </c>
      <c r="F106" s="436" t="s">
        <v>5004</v>
      </c>
      <c r="G106" s="432">
        <v>7200</v>
      </c>
      <c r="H106" s="423">
        <v>447</v>
      </c>
      <c r="I106" s="423">
        <v>558.75</v>
      </c>
      <c r="J106" s="423">
        <v>664.99</v>
      </c>
      <c r="K106" s="422">
        <v>0.2</v>
      </c>
    </row>
    <row r="107" spans="1:11">
      <c r="A107" s="432" t="s">
        <v>5260</v>
      </c>
      <c r="B107" s="432" t="s">
        <v>5297</v>
      </c>
      <c r="C107" s="433" t="s">
        <v>2048</v>
      </c>
      <c r="D107" s="438" t="s">
        <v>5300</v>
      </c>
      <c r="E107" s="435">
        <v>6000</v>
      </c>
      <c r="F107" s="436" t="s">
        <v>5004</v>
      </c>
      <c r="G107" s="432">
        <v>7200</v>
      </c>
      <c r="H107" s="423">
        <v>447</v>
      </c>
      <c r="I107" s="423">
        <v>558.75</v>
      </c>
      <c r="J107" s="423">
        <v>664.99</v>
      </c>
      <c r="K107" s="422">
        <v>0.2</v>
      </c>
    </row>
    <row r="108" spans="1:11">
      <c r="A108" s="432" t="s">
        <v>5260</v>
      </c>
      <c r="B108" s="432" t="s">
        <v>5301</v>
      </c>
      <c r="C108" s="433" t="s">
        <v>2048</v>
      </c>
      <c r="D108" s="438" t="s">
        <v>1523</v>
      </c>
      <c r="E108" s="435">
        <v>500</v>
      </c>
      <c r="F108" s="436" t="s">
        <v>5290</v>
      </c>
      <c r="G108" s="432">
        <v>7200</v>
      </c>
      <c r="H108" s="423">
        <v>75</v>
      </c>
      <c r="I108" s="423">
        <v>93.75</v>
      </c>
      <c r="J108" s="423">
        <v>111.99</v>
      </c>
      <c r="K108" s="422">
        <v>0.2</v>
      </c>
    </row>
    <row r="109" spans="1:11">
      <c r="A109" s="432" t="s">
        <v>5260</v>
      </c>
      <c r="B109" s="432" t="s">
        <v>5301</v>
      </c>
      <c r="C109" s="433" t="s">
        <v>2048</v>
      </c>
      <c r="D109" s="438" t="s">
        <v>1524</v>
      </c>
      <c r="E109" s="435">
        <v>1000</v>
      </c>
      <c r="F109" s="436" t="s">
        <v>5290</v>
      </c>
      <c r="G109" s="432">
        <v>7200</v>
      </c>
      <c r="H109" s="423">
        <v>91</v>
      </c>
      <c r="I109" s="423">
        <v>113.75</v>
      </c>
      <c r="J109" s="423">
        <v>135.99</v>
      </c>
      <c r="K109" s="422">
        <v>0.2</v>
      </c>
    </row>
    <row r="110" spans="1:11">
      <c r="A110" s="432" t="s">
        <v>5260</v>
      </c>
      <c r="B110" s="432" t="s">
        <v>5301</v>
      </c>
      <c r="C110" s="433" t="s">
        <v>2048</v>
      </c>
      <c r="D110" s="438" t="s">
        <v>5302</v>
      </c>
      <c r="E110" s="435">
        <v>1000</v>
      </c>
      <c r="F110" s="436" t="s">
        <v>5290</v>
      </c>
      <c r="G110" s="432">
        <v>7200</v>
      </c>
      <c r="H110" s="423">
        <v>91</v>
      </c>
      <c r="I110" s="423">
        <v>113.75</v>
      </c>
      <c r="J110" s="423">
        <v>135.99</v>
      </c>
      <c r="K110" s="422">
        <v>0.2</v>
      </c>
    </row>
    <row r="111" spans="1:11">
      <c r="A111" s="432" t="s">
        <v>5260</v>
      </c>
      <c r="B111" s="432" t="s">
        <v>5301</v>
      </c>
      <c r="C111" s="433" t="s">
        <v>2048</v>
      </c>
      <c r="D111" s="438" t="s">
        <v>1525</v>
      </c>
      <c r="E111" s="435">
        <v>2000</v>
      </c>
      <c r="F111" s="436" t="s">
        <v>5290</v>
      </c>
      <c r="G111" s="432">
        <v>7200</v>
      </c>
      <c r="H111" s="423">
        <v>161</v>
      </c>
      <c r="I111" s="423">
        <v>201.25</v>
      </c>
      <c r="J111" s="423">
        <v>239.99</v>
      </c>
      <c r="K111" s="422">
        <v>0.2</v>
      </c>
    </row>
    <row r="112" spans="1:11">
      <c r="A112" s="432" t="s">
        <v>5260</v>
      </c>
      <c r="B112" s="432" t="s">
        <v>5303</v>
      </c>
      <c r="C112" s="433" t="s">
        <v>2048</v>
      </c>
      <c r="D112" s="438" t="s">
        <v>1526</v>
      </c>
      <c r="E112" s="435">
        <v>2000</v>
      </c>
      <c r="F112" s="436" t="s">
        <v>5296</v>
      </c>
      <c r="G112" s="432">
        <v>7200</v>
      </c>
      <c r="H112" s="423">
        <v>154</v>
      </c>
      <c r="I112" s="423">
        <v>192.5</v>
      </c>
      <c r="J112" s="423">
        <v>229.99</v>
      </c>
      <c r="K112" s="422">
        <v>0.2</v>
      </c>
    </row>
    <row r="113" spans="1:11">
      <c r="A113" s="432" t="s">
        <v>5260</v>
      </c>
      <c r="B113" s="432" t="s">
        <v>5303</v>
      </c>
      <c r="C113" s="433" t="s">
        <v>2048</v>
      </c>
      <c r="D113" s="438" t="s">
        <v>1527</v>
      </c>
      <c r="E113" s="435">
        <v>3000</v>
      </c>
      <c r="F113" s="436" t="s">
        <v>5296</v>
      </c>
      <c r="G113" s="432">
        <v>7200</v>
      </c>
      <c r="H113" s="423">
        <v>225</v>
      </c>
      <c r="I113" s="423">
        <v>281.25</v>
      </c>
      <c r="J113" s="423">
        <v>334.99</v>
      </c>
      <c r="K113" s="422">
        <v>0.2</v>
      </c>
    </row>
    <row r="114" spans="1:11">
      <c r="A114" s="432" t="s">
        <v>5260</v>
      </c>
      <c r="B114" s="432" t="s">
        <v>5303</v>
      </c>
      <c r="C114" s="433" t="s">
        <v>2048</v>
      </c>
      <c r="D114" s="438" t="s">
        <v>1528</v>
      </c>
      <c r="E114" s="435">
        <v>4000</v>
      </c>
      <c r="F114" s="436" t="s">
        <v>5296</v>
      </c>
      <c r="G114" s="432">
        <v>7200</v>
      </c>
      <c r="H114" s="423">
        <v>286</v>
      </c>
      <c r="I114" s="423">
        <v>357.5</v>
      </c>
      <c r="J114" s="423">
        <v>425.99</v>
      </c>
      <c r="K114" s="422">
        <v>0.2</v>
      </c>
    </row>
    <row r="115" spans="1:11">
      <c r="A115" s="432" t="s">
        <v>5260</v>
      </c>
      <c r="B115" s="432" t="s">
        <v>5303</v>
      </c>
      <c r="C115" s="433" t="s">
        <v>2048</v>
      </c>
      <c r="D115" s="438" t="s">
        <v>1529</v>
      </c>
      <c r="E115" s="435">
        <v>2000</v>
      </c>
      <c r="F115" s="436" t="s">
        <v>5304</v>
      </c>
      <c r="G115" s="432">
        <v>7200</v>
      </c>
      <c r="H115" s="423">
        <v>185</v>
      </c>
      <c r="I115" s="423">
        <v>231.25</v>
      </c>
      <c r="J115" s="423">
        <v>275.99</v>
      </c>
      <c r="K115" s="422">
        <v>0.2</v>
      </c>
    </row>
    <row r="116" spans="1:11">
      <c r="A116" s="432" t="s">
        <v>5260</v>
      </c>
      <c r="B116" s="432" t="s">
        <v>5303</v>
      </c>
      <c r="C116" s="433" t="s">
        <v>2048</v>
      </c>
      <c r="D116" s="438" t="s">
        <v>1530</v>
      </c>
      <c r="E116" s="435">
        <v>3000</v>
      </c>
      <c r="F116" s="436" t="s">
        <v>5304</v>
      </c>
      <c r="G116" s="432">
        <v>7200</v>
      </c>
      <c r="H116" s="423">
        <v>255</v>
      </c>
      <c r="I116" s="423">
        <v>318.75</v>
      </c>
      <c r="J116" s="423">
        <v>379.99</v>
      </c>
      <c r="K116" s="422">
        <v>0.2</v>
      </c>
    </row>
    <row r="117" spans="1:11">
      <c r="A117" s="432" t="s">
        <v>5260</v>
      </c>
      <c r="B117" s="432" t="s">
        <v>5303</v>
      </c>
      <c r="C117" s="433" t="s">
        <v>2048</v>
      </c>
      <c r="D117" s="438" t="s">
        <v>1531</v>
      </c>
      <c r="E117" s="435">
        <v>4000</v>
      </c>
      <c r="F117" s="436" t="s">
        <v>5304</v>
      </c>
      <c r="G117" s="432">
        <v>7200</v>
      </c>
      <c r="H117" s="423">
        <v>316</v>
      </c>
      <c r="I117" s="423">
        <v>395</v>
      </c>
      <c r="J117" s="423">
        <v>470.99</v>
      </c>
      <c r="K117" s="422">
        <v>0.2</v>
      </c>
    </row>
    <row r="118" spans="1:11">
      <c r="A118" s="432" t="s">
        <v>5260</v>
      </c>
      <c r="B118" s="432" t="s">
        <v>5305</v>
      </c>
      <c r="C118" s="433" t="s">
        <v>2048</v>
      </c>
      <c r="D118" s="438" t="s">
        <v>1532</v>
      </c>
      <c r="E118" s="435">
        <v>6000</v>
      </c>
      <c r="F118" s="436" t="s">
        <v>5295</v>
      </c>
      <c r="G118" s="432">
        <v>7200</v>
      </c>
      <c r="H118" s="423">
        <v>477</v>
      </c>
      <c r="I118" s="423">
        <v>596.25</v>
      </c>
      <c r="J118" s="423">
        <v>709.99</v>
      </c>
      <c r="K118" s="422">
        <v>0.2</v>
      </c>
    </row>
    <row r="119" spans="1:11">
      <c r="A119" s="432" t="s">
        <v>5260</v>
      </c>
      <c r="B119" s="432" t="s">
        <v>5305</v>
      </c>
      <c r="C119" s="433" t="s">
        <v>2048</v>
      </c>
      <c r="D119" s="438" t="s">
        <v>1533</v>
      </c>
      <c r="E119" s="435">
        <v>6000</v>
      </c>
      <c r="F119" s="436" t="s">
        <v>5306</v>
      </c>
      <c r="G119" s="432">
        <v>7200</v>
      </c>
      <c r="H119" s="423">
        <v>498</v>
      </c>
      <c r="I119" s="423">
        <v>622.5</v>
      </c>
      <c r="J119" s="423">
        <v>740.99</v>
      </c>
      <c r="K119" s="422">
        <v>0.2</v>
      </c>
    </row>
    <row r="120" spans="1:11">
      <c r="A120" s="432" t="s">
        <v>5260</v>
      </c>
      <c r="B120" s="432" t="s">
        <v>5305</v>
      </c>
      <c r="C120" s="433" t="s">
        <v>2048</v>
      </c>
      <c r="D120" s="438" t="s">
        <v>2868</v>
      </c>
      <c r="E120" s="435">
        <v>8000</v>
      </c>
      <c r="F120" s="436" t="s">
        <v>3052</v>
      </c>
      <c r="G120" s="432">
        <v>7200</v>
      </c>
      <c r="H120" s="423">
        <v>604</v>
      </c>
      <c r="I120" s="423">
        <v>755</v>
      </c>
      <c r="J120" s="423">
        <v>898.99</v>
      </c>
      <c r="K120" s="422">
        <v>0.2</v>
      </c>
    </row>
    <row r="121" spans="1:11">
      <c r="A121" s="432" t="s">
        <v>5260</v>
      </c>
      <c r="B121" s="432" t="s">
        <v>5307</v>
      </c>
      <c r="C121" s="433" t="s">
        <v>2048</v>
      </c>
      <c r="D121" s="438" t="s">
        <v>5308</v>
      </c>
      <c r="E121" s="435">
        <v>8000</v>
      </c>
      <c r="F121" s="436" t="s">
        <v>3052</v>
      </c>
      <c r="G121" s="432">
        <v>7200</v>
      </c>
      <c r="H121" s="423">
        <v>604</v>
      </c>
      <c r="I121" s="423">
        <v>755</v>
      </c>
      <c r="J121" s="423">
        <v>898.99</v>
      </c>
      <c r="K121" s="422">
        <v>0.2</v>
      </c>
    </row>
    <row r="122" spans="1:11">
      <c r="A122" s="432" t="s">
        <v>5260</v>
      </c>
      <c r="B122" s="432" t="s">
        <v>5307</v>
      </c>
      <c r="C122" s="433" t="s">
        <v>2048</v>
      </c>
      <c r="D122" s="438" t="s">
        <v>5309</v>
      </c>
      <c r="E122" s="435">
        <v>8000</v>
      </c>
      <c r="F122" s="436" t="s">
        <v>5004</v>
      </c>
      <c r="G122" s="432">
        <v>7200</v>
      </c>
      <c r="H122" s="423">
        <v>624</v>
      </c>
      <c r="I122" s="423">
        <v>780</v>
      </c>
      <c r="J122" s="423">
        <v>928.99</v>
      </c>
      <c r="K122" s="422">
        <v>0.2</v>
      </c>
    </row>
    <row r="123" spans="1:11">
      <c r="A123" s="432" t="s">
        <v>5260</v>
      </c>
      <c r="B123" s="432" t="s">
        <v>5307</v>
      </c>
      <c r="C123" s="433" t="s">
        <v>2048</v>
      </c>
      <c r="D123" s="438" t="s">
        <v>5310</v>
      </c>
      <c r="E123" s="435">
        <v>8000</v>
      </c>
      <c r="F123" s="436" t="s">
        <v>5004</v>
      </c>
      <c r="G123" s="432">
        <v>7200</v>
      </c>
      <c r="H123" s="423">
        <v>624</v>
      </c>
      <c r="I123" s="423">
        <v>780</v>
      </c>
      <c r="J123" s="423">
        <v>928.99</v>
      </c>
      <c r="K123" s="422">
        <v>0.2</v>
      </c>
    </row>
    <row r="124" spans="1:11">
      <c r="A124" s="432" t="s">
        <v>5260</v>
      </c>
      <c r="B124" s="432" t="s">
        <v>5311</v>
      </c>
      <c r="C124" s="433" t="s">
        <v>2048</v>
      </c>
      <c r="D124" s="438" t="s">
        <v>1534</v>
      </c>
      <c r="E124" s="435">
        <v>1000</v>
      </c>
      <c r="F124" s="436" t="s">
        <v>5004</v>
      </c>
      <c r="G124" s="432">
        <v>7200</v>
      </c>
      <c r="H124" s="423">
        <v>231</v>
      </c>
      <c r="I124" s="423">
        <v>288.75</v>
      </c>
      <c r="J124" s="423">
        <v>343.99</v>
      </c>
      <c r="K124" s="422">
        <v>0.2</v>
      </c>
    </row>
    <row r="125" spans="1:11">
      <c r="A125" s="432" t="s">
        <v>5260</v>
      </c>
      <c r="B125" s="432" t="s">
        <v>5312</v>
      </c>
      <c r="C125" s="433" t="s">
        <v>2048</v>
      </c>
      <c r="D125" s="438" t="s">
        <v>1535</v>
      </c>
      <c r="E125" s="435">
        <v>300</v>
      </c>
      <c r="F125" s="436" t="s">
        <v>5004</v>
      </c>
      <c r="G125" s="432">
        <v>10000</v>
      </c>
      <c r="H125" s="423">
        <v>149</v>
      </c>
      <c r="I125" s="423">
        <v>186.25</v>
      </c>
      <c r="J125" s="423">
        <v>221.99</v>
      </c>
      <c r="K125" s="422">
        <v>0.2</v>
      </c>
    </row>
    <row r="126" spans="1:11">
      <c r="A126" s="432" t="s">
        <v>5260</v>
      </c>
      <c r="B126" s="432" t="s">
        <v>5312</v>
      </c>
      <c r="C126" s="433" t="s">
        <v>2048</v>
      </c>
      <c r="D126" s="438" t="s">
        <v>1536</v>
      </c>
      <c r="E126" s="435">
        <v>300</v>
      </c>
      <c r="F126" s="436" t="s">
        <v>5286</v>
      </c>
      <c r="G126" s="432">
        <v>10000</v>
      </c>
      <c r="H126" s="423">
        <v>169</v>
      </c>
      <c r="I126" s="423">
        <v>211.25</v>
      </c>
      <c r="J126" s="423">
        <v>251.99</v>
      </c>
      <c r="K126" s="422">
        <v>0.2</v>
      </c>
    </row>
    <row r="127" spans="1:11">
      <c r="A127" s="432" t="s">
        <v>5260</v>
      </c>
      <c r="B127" s="432" t="s">
        <v>5312</v>
      </c>
      <c r="C127" s="433" t="s">
        <v>2048</v>
      </c>
      <c r="D127" s="438" t="s">
        <v>1537</v>
      </c>
      <c r="E127" s="435">
        <v>450</v>
      </c>
      <c r="F127" s="436" t="s">
        <v>5004</v>
      </c>
      <c r="G127" s="432">
        <v>10000</v>
      </c>
      <c r="H127" s="423">
        <v>220</v>
      </c>
      <c r="I127" s="423">
        <v>275</v>
      </c>
      <c r="J127" s="423">
        <v>327.99</v>
      </c>
      <c r="K127" s="422">
        <v>0.2</v>
      </c>
    </row>
    <row r="128" spans="1:11">
      <c r="A128" s="432" t="s">
        <v>5260</v>
      </c>
      <c r="B128" s="432" t="s">
        <v>5312</v>
      </c>
      <c r="C128" s="433" t="s">
        <v>2048</v>
      </c>
      <c r="D128" s="438" t="s">
        <v>1538</v>
      </c>
      <c r="E128" s="435">
        <v>450</v>
      </c>
      <c r="F128" s="436" t="s">
        <v>5286</v>
      </c>
      <c r="G128" s="432">
        <v>10000</v>
      </c>
      <c r="H128" s="423">
        <v>240</v>
      </c>
      <c r="I128" s="423">
        <v>300</v>
      </c>
      <c r="J128" s="423">
        <v>357.99</v>
      </c>
      <c r="K128" s="422">
        <v>0.2</v>
      </c>
    </row>
    <row r="129" spans="1:11">
      <c r="A129" s="432" t="s">
        <v>5260</v>
      </c>
      <c r="B129" s="432" t="s">
        <v>5312</v>
      </c>
      <c r="C129" s="433" t="s">
        <v>2048</v>
      </c>
      <c r="D129" s="438" t="s">
        <v>1539</v>
      </c>
      <c r="E129" s="435">
        <v>600</v>
      </c>
      <c r="F129" s="436" t="s">
        <v>5004</v>
      </c>
      <c r="G129" s="432">
        <v>10000</v>
      </c>
      <c r="H129" s="423">
        <v>245</v>
      </c>
      <c r="I129" s="423">
        <v>306.25</v>
      </c>
      <c r="J129" s="423">
        <v>364.99</v>
      </c>
      <c r="K129" s="422">
        <v>0.2</v>
      </c>
    </row>
    <row r="130" spans="1:11">
      <c r="A130" s="432" t="s">
        <v>5260</v>
      </c>
      <c r="B130" s="432" t="s">
        <v>5312</v>
      </c>
      <c r="C130" s="433" t="s">
        <v>2048</v>
      </c>
      <c r="D130" s="438" t="s">
        <v>1540</v>
      </c>
      <c r="E130" s="435">
        <v>600</v>
      </c>
      <c r="F130" s="436" t="s">
        <v>5286</v>
      </c>
      <c r="G130" s="432">
        <v>10000</v>
      </c>
      <c r="H130" s="423">
        <v>265</v>
      </c>
      <c r="I130" s="423">
        <v>331.25</v>
      </c>
      <c r="J130" s="423">
        <v>394.99</v>
      </c>
      <c r="K130" s="422">
        <v>0.2</v>
      </c>
    </row>
    <row r="131" spans="1:11">
      <c r="A131" s="432" t="s">
        <v>5260</v>
      </c>
      <c r="B131" s="432" t="s">
        <v>5313</v>
      </c>
      <c r="C131" s="433" t="s">
        <v>2048</v>
      </c>
      <c r="D131" s="438" t="s">
        <v>1541</v>
      </c>
      <c r="E131" s="435">
        <v>300</v>
      </c>
      <c r="F131" s="436" t="s">
        <v>5004</v>
      </c>
      <c r="G131" s="432">
        <v>10000</v>
      </c>
      <c r="H131" s="423">
        <v>149</v>
      </c>
      <c r="I131" s="423">
        <v>186.25</v>
      </c>
      <c r="J131" s="423">
        <v>221.99</v>
      </c>
      <c r="K131" s="422">
        <v>0.2</v>
      </c>
    </row>
    <row r="132" spans="1:11">
      <c r="A132" s="432" t="s">
        <v>5260</v>
      </c>
      <c r="B132" s="432" t="s">
        <v>5313</v>
      </c>
      <c r="C132" s="433" t="s">
        <v>2048</v>
      </c>
      <c r="D132" s="438" t="s">
        <v>1542</v>
      </c>
      <c r="E132" s="435">
        <v>300</v>
      </c>
      <c r="F132" s="436" t="s">
        <v>5286</v>
      </c>
      <c r="G132" s="432">
        <v>10000</v>
      </c>
      <c r="H132" s="423">
        <v>169</v>
      </c>
      <c r="I132" s="423">
        <v>211.25</v>
      </c>
      <c r="J132" s="423">
        <v>251.99</v>
      </c>
      <c r="K132" s="422">
        <v>0.2</v>
      </c>
    </row>
    <row r="133" spans="1:11">
      <c r="A133" s="432" t="s">
        <v>5260</v>
      </c>
      <c r="B133" s="432" t="s">
        <v>5313</v>
      </c>
      <c r="C133" s="433" t="s">
        <v>2048</v>
      </c>
      <c r="D133" s="438" t="s">
        <v>1543</v>
      </c>
      <c r="E133" s="435">
        <v>450</v>
      </c>
      <c r="F133" s="436" t="s">
        <v>5004</v>
      </c>
      <c r="G133" s="432">
        <v>10000</v>
      </c>
      <c r="H133" s="423">
        <v>220</v>
      </c>
      <c r="I133" s="423">
        <v>275</v>
      </c>
      <c r="J133" s="423">
        <v>327.99</v>
      </c>
      <c r="K133" s="422">
        <v>0.2</v>
      </c>
    </row>
    <row r="134" spans="1:11">
      <c r="A134" s="432" t="s">
        <v>5260</v>
      </c>
      <c r="B134" s="432" t="s">
        <v>5313</v>
      </c>
      <c r="C134" s="433" t="s">
        <v>2048</v>
      </c>
      <c r="D134" s="438" t="s">
        <v>1544</v>
      </c>
      <c r="E134" s="435">
        <v>450</v>
      </c>
      <c r="F134" s="436" t="s">
        <v>5286</v>
      </c>
      <c r="G134" s="432">
        <v>10000</v>
      </c>
      <c r="H134" s="423">
        <v>240</v>
      </c>
      <c r="I134" s="423">
        <v>300</v>
      </c>
      <c r="J134" s="423">
        <v>357.99</v>
      </c>
      <c r="K134" s="422">
        <v>0.2</v>
      </c>
    </row>
    <row r="135" spans="1:11">
      <c r="A135" s="432" t="s">
        <v>5260</v>
      </c>
      <c r="B135" s="432" t="s">
        <v>5313</v>
      </c>
      <c r="C135" s="433" t="s">
        <v>2048</v>
      </c>
      <c r="D135" s="438" t="s">
        <v>1545</v>
      </c>
      <c r="E135" s="435">
        <v>600</v>
      </c>
      <c r="F135" s="436" t="s">
        <v>5004</v>
      </c>
      <c r="G135" s="432">
        <v>10000</v>
      </c>
      <c r="H135" s="423">
        <v>245</v>
      </c>
      <c r="I135" s="423">
        <v>306.25</v>
      </c>
      <c r="J135" s="423">
        <v>364.99</v>
      </c>
      <c r="K135" s="422">
        <v>0.2</v>
      </c>
    </row>
    <row r="136" spans="1:11">
      <c r="A136" s="432" t="s">
        <v>5260</v>
      </c>
      <c r="B136" s="432" t="s">
        <v>5313</v>
      </c>
      <c r="C136" s="433" t="s">
        <v>2048</v>
      </c>
      <c r="D136" s="438" t="s">
        <v>1546</v>
      </c>
      <c r="E136" s="435">
        <v>600</v>
      </c>
      <c r="F136" s="436" t="s">
        <v>5286</v>
      </c>
      <c r="G136" s="432">
        <v>10000</v>
      </c>
      <c r="H136" s="423">
        <v>265</v>
      </c>
      <c r="I136" s="423">
        <v>331.25</v>
      </c>
      <c r="J136" s="423">
        <v>394.99</v>
      </c>
      <c r="K136" s="422">
        <v>0.2</v>
      </c>
    </row>
    <row r="137" spans="1:11">
      <c r="A137" s="432" t="s">
        <v>5260</v>
      </c>
      <c r="B137" s="432" t="s">
        <v>5313</v>
      </c>
      <c r="C137" s="433" t="s">
        <v>2048</v>
      </c>
      <c r="D137" s="438" t="s">
        <v>1547</v>
      </c>
      <c r="E137" s="435">
        <v>900</v>
      </c>
      <c r="F137" s="436" t="s">
        <v>5004</v>
      </c>
      <c r="G137" s="432">
        <v>10000</v>
      </c>
      <c r="H137" s="423">
        <v>321</v>
      </c>
      <c r="I137" s="423">
        <v>401.25</v>
      </c>
      <c r="J137" s="423">
        <v>477.99</v>
      </c>
      <c r="K137" s="422">
        <v>0.2</v>
      </c>
    </row>
    <row r="138" spans="1:11">
      <c r="A138" s="432" t="s">
        <v>5260</v>
      </c>
      <c r="B138" s="432" t="s">
        <v>5313</v>
      </c>
      <c r="C138" s="433" t="s">
        <v>2048</v>
      </c>
      <c r="D138" s="438" t="s">
        <v>1548</v>
      </c>
      <c r="E138" s="435">
        <v>900</v>
      </c>
      <c r="F138" s="436" t="s">
        <v>5286</v>
      </c>
      <c r="G138" s="432">
        <v>10000</v>
      </c>
      <c r="H138" s="423">
        <v>341</v>
      </c>
      <c r="I138" s="423">
        <v>426.25</v>
      </c>
      <c r="J138" s="423">
        <v>507.99</v>
      </c>
      <c r="K138" s="422">
        <v>0.2</v>
      </c>
    </row>
    <row r="139" spans="1:11">
      <c r="A139" s="432" t="s">
        <v>5260</v>
      </c>
      <c r="B139" s="432" t="s">
        <v>5314</v>
      </c>
      <c r="C139" s="433" t="s">
        <v>2048</v>
      </c>
      <c r="D139" s="438" t="s">
        <v>1549</v>
      </c>
      <c r="E139" s="435">
        <v>1200</v>
      </c>
      <c r="F139" s="436" t="s">
        <v>5286</v>
      </c>
      <c r="G139" s="432">
        <v>10000</v>
      </c>
      <c r="H139" s="423">
        <v>498</v>
      </c>
      <c r="I139" s="423">
        <v>622.5</v>
      </c>
      <c r="J139" s="423">
        <v>740.99</v>
      </c>
      <c r="K139" s="422">
        <v>0.2</v>
      </c>
    </row>
    <row r="140" spans="1:11">
      <c r="A140" s="432" t="s">
        <v>5260</v>
      </c>
      <c r="B140" s="432" t="s">
        <v>5314</v>
      </c>
      <c r="C140" s="433" t="s">
        <v>2048</v>
      </c>
      <c r="D140" s="438" t="s">
        <v>1550</v>
      </c>
      <c r="E140" s="435">
        <v>1200</v>
      </c>
      <c r="F140" s="436" t="s">
        <v>5004</v>
      </c>
      <c r="G140" s="432">
        <v>10000</v>
      </c>
      <c r="H140" s="423">
        <v>477</v>
      </c>
      <c r="I140" s="423">
        <v>596.25</v>
      </c>
      <c r="J140" s="423">
        <v>709.99</v>
      </c>
      <c r="K140" s="422">
        <v>0.2</v>
      </c>
    </row>
    <row r="141" spans="1:11">
      <c r="A141" s="432" t="s">
        <v>5260</v>
      </c>
      <c r="B141" s="432" t="s">
        <v>5315</v>
      </c>
      <c r="C141" s="433" t="s">
        <v>2048</v>
      </c>
      <c r="D141" s="438" t="s">
        <v>5316</v>
      </c>
      <c r="E141" s="435">
        <v>1200</v>
      </c>
      <c r="F141" s="436" t="s">
        <v>5317</v>
      </c>
      <c r="G141" s="432">
        <v>10000</v>
      </c>
      <c r="H141" s="423">
        <v>477</v>
      </c>
      <c r="I141" s="423">
        <v>596.25</v>
      </c>
      <c r="J141" s="423">
        <v>709.99</v>
      </c>
      <c r="K141" s="422">
        <v>0.2</v>
      </c>
    </row>
    <row r="142" spans="1:11">
      <c r="A142" s="432" t="s">
        <v>5260</v>
      </c>
      <c r="B142" s="432" t="s">
        <v>5315</v>
      </c>
      <c r="C142" s="433" t="s">
        <v>2048</v>
      </c>
      <c r="D142" s="438" t="s">
        <v>1551</v>
      </c>
      <c r="E142" s="435">
        <v>900</v>
      </c>
      <c r="F142" s="436" t="s">
        <v>5318</v>
      </c>
      <c r="G142" s="432">
        <v>10000</v>
      </c>
      <c r="H142" s="423">
        <v>331</v>
      </c>
      <c r="I142" s="423">
        <v>413.75</v>
      </c>
      <c r="J142" s="423">
        <v>492.99</v>
      </c>
      <c r="K142" s="422">
        <v>0.2</v>
      </c>
    </row>
    <row r="143" spans="1:11">
      <c r="A143" s="432" t="s">
        <v>5260</v>
      </c>
      <c r="B143" s="432" t="s">
        <v>5315</v>
      </c>
      <c r="C143" s="433" t="s">
        <v>2048</v>
      </c>
      <c r="D143" s="438" t="s">
        <v>5319</v>
      </c>
      <c r="E143" s="435">
        <v>900</v>
      </c>
      <c r="F143" s="436" t="s">
        <v>5317</v>
      </c>
      <c r="G143" s="432">
        <v>10000</v>
      </c>
      <c r="H143" s="423">
        <v>331</v>
      </c>
      <c r="I143" s="423">
        <v>413.75</v>
      </c>
      <c r="J143" s="423">
        <v>492.99</v>
      </c>
      <c r="K143" s="422">
        <v>0.2</v>
      </c>
    </row>
    <row r="144" spans="1:11">
      <c r="A144" s="432" t="s">
        <v>5260</v>
      </c>
      <c r="B144" s="432" t="s">
        <v>5315</v>
      </c>
      <c r="C144" s="433" t="s">
        <v>2048</v>
      </c>
      <c r="D144" s="438" t="s">
        <v>5320</v>
      </c>
      <c r="E144" s="435">
        <v>1800</v>
      </c>
      <c r="F144" s="436" t="s">
        <v>5321</v>
      </c>
      <c r="G144" s="432">
        <v>10000</v>
      </c>
      <c r="H144" s="423">
        <v>822</v>
      </c>
      <c r="I144" s="423">
        <v>1027.5</v>
      </c>
      <c r="J144" s="423">
        <v>1222.99</v>
      </c>
      <c r="K144" s="422">
        <v>0.2</v>
      </c>
    </row>
    <row r="145" spans="1:11">
      <c r="A145" s="432" t="s">
        <v>5260</v>
      </c>
      <c r="B145" s="432" t="s">
        <v>5315</v>
      </c>
      <c r="C145" s="433" t="s">
        <v>2048</v>
      </c>
      <c r="D145" s="438" t="s">
        <v>5322</v>
      </c>
      <c r="E145" s="435">
        <v>600</v>
      </c>
      <c r="F145" s="436" t="s">
        <v>5317</v>
      </c>
      <c r="G145" s="432">
        <v>10000</v>
      </c>
      <c r="H145" s="423">
        <v>245</v>
      </c>
      <c r="I145" s="423">
        <v>306.25</v>
      </c>
      <c r="J145" s="423">
        <v>364.99</v>
      </c>
      <c r="K145" s="422">
        <v>0.2</v>
      </c>
    </row>
    <row r="146" spans="1:11">
      <c r="A146" s="432" t="s">
        <v>5260</v>
      </c>
      <c r="B146" s="432" t="s">
        <v>5315</v>
      </c>
      <c r="C146" s="433" t="s">
        <v>2048</v>
      </c>
      <c r="D146" s="438" t="s">
        <v>5323</v>
      </c>
      <c r="E146" s="435">
        <v>300</v>
      </c>
      <c r="F146" s="436" t="s">
        <v>5317</v>
      </c>
      <c r="G146" s="432">
        <v>10000</v>
      </c>
      <c r="H146" s="423">
        <v>155</v>
      </c>
      <c r="I146" s="423">
        <v>193.75</v>
      </c>
      <c r="J146" s="423">
        <v>230.99</v>
      </c>
      <c r="K146" s="422">
        <v>0.2</v>
      </c>
    </row>
    <row r="147" spans="1:11">
      <c r="A147" s="432" t="s">
        <v>5260</v>
      </c>
      <c r="B147" s="432" t="s">
        <v>5324</v>
      </c>
      <c r="C147" s="433" t="s">
        <v>2048</v>
      </c>
      <c r="D147" s="438" t="s">
        <v>1552</v>
      </c>
      <c r="E147" s="435">
        <v>73</v>
      </c>
      <c r="F147" s="436" t="s">
        <v>5004</v>
      </c>
      <c r="G147" s="432">
        <v>15000</v>
      </c>
      <c r="H147" s="423">
        <v>168</v>
      </c>
      <c r="I147" s="423">
        <v>210</v>
      </c>
      <c r="J147" s="423">
        <v>249.99</v>
      </c>
      <c r="K147" s="422">
        <v>0.2</v>
      </c>
    </row>
    <row r="148" spans="1:11">
      <c r="A148" s="432" t="s">
        <v>5260</v>
      </c>
      <c r="B148" s="432" t="s">
        <v>5324</v>
      </c>
      <c r="C148" s="433" t="s">
        <v>2048</v>
      </c>
      <c r="D148" s="438" t="s">
        <v>1553</v>
      </c>
      <c r="E148" s="435">
        <v>73</v>
      </c>
      <c r="F148" s="436" t="s">
        <v>5286</v>
      </c>
      <c r="G148" s="432">
        <v>15000</v>
      </c>
      <c r="H148" s="423">
        <v>199</v>
      </c>
      <c r="I148" s="423">
        <v>248.75</v>
      </c>
      <c r="J148" s="423">
        <v>296.99</v>
      </c>
      <c r="K148" s="422">
        <v>0.2</v>
      </c>
    </row>
    <row r="149" spans="1:11">
      <c r="A149" s="432" t="s">
        <v>5260</v>
      </c>
      <c r="B149" s="432" t="s">
        <v>5324</v>
      </c>
      <c r="C149" s="433" t="s">
        <v>2048</v>
      </c>
      <c r="D149" s="438" t="s">
        <v>1554</v>
      </c>
      <c r="E149" s="435">
        <v>147</v>
      </c>
      <c r="F149" s="436" t="s">
        <v>5004</v>
      </c>
      <c r="G149" s="432">
        <v>15000</v>
      </c>
      <c r="H149" s="423">
        <v>205</v>
      </c>
      <c r="I149" s="423">
        <v>256.25</v>
      </c>
      <c r="J149" s="423">
        <v>304.99</v>
      </c>
      <c r="K149" s="422">
        <v>0.2</v>
      </c>
    </row>
    <row r="150" spans="1:11">
      <c r="A150" s="432" t="s">
        <v>5260</v>
      </c>
      <c r="B150" s="432" t="s">
        <v>5325</v>
      </c>
      <c r="C150" s="433" t="s">
        <v>2839</v>
      </c>
      <c r="D150" s="438" t="s">
        <v>1555</v>
      </c>
      <c r="E150" s="435">
        <v>200</v>
      </c>
      <c r="F150" s="436" t="s">
        <v>5004</v>
      </c>
      <c r="G150" s="432" t="s">
        <v>2027</v>
      </c>
      <c r="H150" s="423">
        <v>817</v>
      </c>
      <c r="I150" s="423">
        <v>1021.25</v>
      </c>
      <c r="J150" s="423">
        <v>1215.99</v>
      </c>
      <c r="K150" s="422">
        <v>0.2</v>
      </c>
    </row>
    <row r="151" spans="1:11">
      <c r="A151" s="432" t="s">
        <v>5260</v>
      </c>
      <c r="B151" s="432" t="s">
        <v>5326</v>
      </c>
      <c r="C151" s="433" t="s">
        <v>2839</v>
      </c>
      <c r="D151" s="438" t="s">
        <v>1556</v>
      </c>
      <c r="E151" s="435">
        <v>250</v>
      </c>
      <c r="F151" s="436" t="s">
        <v>5004</v>
      </c>
      <c r="G151" s="432" t="s">
        <v>2027</v>
      </c>
      <c r="H151" s="423">
        <v>817</v>
      </c>
      <c r="I151" s="423">
        <v>1021.25</v>
      </c>
      <c r="J151" s="423">
        <v>1215.99</v>
      </c>
      <c r="K151" s="422">
        <v>0.2</v>
      </c>
    </row>
    <row r="152" spans="1:11">
      <c r="A152" s="432" t="s">
        <v>5260</v>
      </c>
      <c r="B152" s="432" t="s">
        <v>5327</v>
      </c>
      <c r="C152" s="433" t="s">
        <v>2839</v>
      </c>
      <c r="D152" s="438" t="s">
        <v>1557</v>
      </c>
      <c r="E152" s="435">
        <v>250</v>
      </c>
      <c r="F152" s="436" t="s">
        <v>5004</v>
      </c>
      <c r="G152" s="432" t="s">
        <v>2027</v>
      </c>
      <c r="H152" s="423">
        <v>695</v>
      </c>
      <c r="I152" s="423">
        <v>868.75</v>
      </c>
      <c r="J152" s="423">
        <v>1033.99</v>
      </c>
      <c r="K152" s="422">
        <v>0.2</v>
      </c>
    </row>
    <row r="153" spans="1:11">
      <c r="A153" s="432" t="s">
        <v>5260</v>
      </c>
      <c r="B153" s="432" t="s">
        <v>5328</v>
      </c>
      <c r="C153" s="433" t="s">
        <v>2839</v>
      </c>
      <c r="D153" s="438" t="s">
        <v>5329</v>
      </c>
      <c r="E153" s="435">
        <v>800</v>
      </c>
      <c r="F153" s="436" t="s">
        <v>5004</v>
      </c>
      <c r="G153" s="432" t="s">
        <v>2027</v>
      </c>
      <c r="H153" s="423">
        <v>2236</v>
      </c>
      <c r="I153" s="423">
        <v>2795</v>
      </c>
      <c r="J153" s="423">
        <v>3326.99</v>
      </c>
      <c r="K153" s="422">
        <v>0.2</v>
      </c>
    </row>
    <row r="154" spans="1:11">
      <c r="A154" s="432" t="s">
        <v>5260</v>
      </c>
      <c r="B154" s="432" t="s">
        <v>5327</v>
      </c>
      <c r="C154" s="433" t="s">
        <v>2839</v>
      </c>
      <c r="D154" s="438" t="s">
        <v>5330</v>
      </c>
      <c r="E154" s="435">
        <v>1600</v>
      </c>
      <c r="F154" s="436" t="s">
        <v>5004</v>
      </c>
      <c r="G154" s="432" t="s">
        <v>2027</v>
      </c>
      <c r="H154" s="423">
        <v>3259</v>
      </c>
      <c r="I154" s="423">
        <v>4073.75</v>
      </c>
      <c r="J154" s="423">
        <v>4847.99</v>
      </c>
      <c r="K154" s="422">
        <v>0.2</v>
      </c>
    </row>
    <row r="155" spans="1:11">
      <c r="A155" s="432" t="s">
        <v>5260</v>
      </c>
      <c r="B155" s="432" t="s">
        <v>5331</v>
      </c>
      <c r="C155" s="433" t="s">
        <v>2839</v>
      </c>
      <c r="D155" s="438" t="s">
        <v>1558</v>
      </c>
      <c r="E155" s="435">
        <v>16</v>
      </c>
      <c r="F155" s="436" t="s">
        <v>5004</v>
      </c>
      <c r="G155" s="432" t="s">
        <v>2027</v>
      </c>
      <c r="H155" s="423">
        <v>1159</v>
      </c>
      <c r="I155" s="423">
        <v>1448.75</v>
      </c>
      <c r="J155" s="423">
        <v>1724.99</v>
      </c>
      <c r="K155" s="422">
        <v>0.2</v>
      </c>
    </row>
    <row r="156" spans="1:11">
      <c r="A156" s="432" t="s">
        <v>5260</v>
      </c>
      <c r="B156" s="432" t="s">
        <v>5332</v>
      </c>
      <c r="C156" s="433" t="s">
        <v>2839</v>
      </c>
      <c r="D156" s="438" t="s">
        <v>1559</v>
      </c>
      <c r="E156" s="435">
        <v>400</v>
      </c>
      <c r="F156" s="436" t="s">
        <v>5004</v>
      </c>
      <c r="G156" s="432" t="s">
        <v>2027</v>
      </c>
      <c r="H156" s="423">
        <v>1082</v>
      </c>
      <c r="I156" s="423">
        <v>1352.5</v>
      </c>
      <c r="J156" s="423">
        <v>1609.99</v>
      </c>
      <c r="K156" s="422">
        <v>0.2</v>
      </c>
    </row>
    <row r="157" spans="1:11">
      <c r="A157" s="432" t="s">
        <v>5260</v>
      </c>
      <c r="B157" s="432" t="s">
        <v>5332</v>
      </c>
      <c r="C157" s="433" t="s">
        <v>2839</v>
      </c>
      <c r="D157" s="438" t="s">
        <v>1560</v>
      </c>
      <c r="E157" s="435">
        <v>200</v>
      </c>
      <c r="F157" s="436" t="s">
        <v>5004</v>
      </c>
      <c r="G157" s="432" t="s">
        <v>2027</v>
      </c>
      <c r="H157" s="423">
        <v>625</v>
      </c>
      <c r="I157" s="423">
        <v>781.25</v>
      </c>
      <c r="J157" s="423">
        <v>929.99</v>
      </c>
      <c r="K157" s="422">
        <v>0.2</v>
      </c>
    </row>
    <row r="158" spans="1:11">
      <c r="A158" s="432" t="s">
        <v>5260</v>
      </c>
      <c r="B158" s="432" t="s">
        <v>5332</v>
      </c>
      <c r="C158" s="433" t="s">
        <v>2839</v>
      </c>
      <c r="D158" s="438" t="s">
        <v>1561</v>
      </c>
      <c r="E158" s="435">
        <v>800</v>
      </c>
      <c r="F158" s="436" t="s">
        <v>5004</v>
      </c>
      <c r="G158" s="432" t="s">
        <v>2027</v>
      </c>
      <c r="H158" s="423">
        <v>2013</v>
      </c>
      <c r="I158" s="423">
        <v>2516.25</v>
      </c>
      <c r="J158" s="423">
        <v>2994.99</v>
      </c>
      <c r="K158" s="422">
        <v>0.2</v>
      </c>
    </row>
    <row r="159" spans="1:11">
      <c r="A159" s="432" t="s">
        <v>5260</v>
      </c>
      <c r="B159" s="432" t="s">
        <v>1562</v>
      </c>
      <c r="C159" s="433" t="s">
        <v>2047</v>
      </c>
      <c r="D159" s="438" t="s">
        <v>1562</v>
      </c>
      <c r="E159" s="435">
        <v>1000</v>
      </c>
      <c r="F159" s="436" t="s">
        <v>3668</v>
      </c>
      <c r="G159" s="432">
        <v>5400</v>
      </c>
      <c r="H159" s="423">
        <v>63</v>
      </c>
      <c r="I159" s="423">
        <v>78.75</v>
      </c>
      <c r="J159" s="423">
        <v>93.99</v>
      </c>
      <c r="K159" s="422">
        <v>0.2</v>
      </c>
    </row>
    <row r="160" spans="1:11">
      <c r="A160" s="432" t="s">
        <v>5260</v>
      </c>
      <c r="B160" s="432" t="s">
        <v>1563</v>
      </c>
      <c r="C160" s="433" t="s">
        <v>2047</v>
      </c>
      <c r="D160" s="438" t="s">
        <v>1563</v>
      </c>
      <c r="E160" s="435">
        <v>1000</v>
      </c>
      <c r="F160" s="436" t="s">
        <v>3668</v>
      </c>
      <c r="G160" s="432">
        <v>7200</v>
      </c>
      <c r="H160" s="423">
        <v>70</v>
      </c>
      <c r="I160" s="423">
        <v>87.5</v>
      </c>
      <c r="J160" s="423">
        <v>104.99</v>
      </c>
      <c r="K160" s="422">
        <v>0.2</v>
      </c>
    </row>
    <row r="161" spans="1:11">
      <c r="A161" s="432" t="s">
        <v>5260</v>
      </c>
      <c r="B161" s="432" t="s">
        <v>1564</v>
      </c>
      <c r="C161" s="433" t="s">
        <v>2047</v>
      </c>
      <c r="D161" s="438" t="s">
        <v>1564</v>
      </c>
      <c r="E161" s="435">
        <v>250</v>
      </c>
      <c r="F161" s="436" t="s">
        <v>3668</v>
      </c>
      <c r="G161" s="432">
        <v>7200</v>
      </c>
      <c r="H161" s="423">
        <v>41</v>
      </c>
      <c r="I161" s="423">
        <v>51.25</v>
      </c>
      <c r="J161" s="423">
        <v>60.99</v>
      </c>
      <c r="K161" s="422">
        <v>0.2</v>
      </c>
    </row>
    <row r="162" spans="1:11">
      <c r="A162" s="432" t="s">
        <v>5260</v>
      </c>
      <c r="B162" s="432" t="s">
        <v>1565</v>
      </c>
      <c r="C162" s="433" t="s">
        <v>2047</v>
      </c>
      <c r="D162" s="438" t="s">
        <v>1565</v>
      </c>
      <c r="E162" s="435">
        <v>250</v>
      </c>
      <c r="F162" s="436" t="s">
        <v>3668</v>
      </c>
      <c r="G162" s="432">
        <v>5400</v>
      </c>
      <c r="H162" s="423">
        <v>41</v>
      </c>
      <c r="I162" s="423">
        <v>51.25</v>
      </c>
      <c r="J162" s="423">
        <v>60.99</v>
      </c>
      <c r="K162" s="422">
        <v>0.2</v>
      </c>
    </row>
    <row r="163" spans="1:11">
      <c r="A163" s="432" t="s">
        <v>5260</v>
      </c>
      <c r="B163" s="432" t="s">
        <v>1566</v>
      </c>
      <c r="C163" s="433" t="s">
        <v>2047</v>
      </c>
      <c r="D163" s="438" t="s">
        <v>1566</v>
      </c>
      <c r="E163" s="435">
        <v>320</v>
      </c>
      <c r="F163" s="436" t="s">
        <v>3668</v>
      </c>
      <c r="G163" s="432">
        <v>7200</v>
      </c>
      <c r="H163" s="423">
        <v>43</v>
      </c>
      <c r="I163" s="423">
        <v>53.75</v>
      </c>
      <c r="J163" s="423">
        <v>63.99</v>
      </c>
      <c r="K163" s="422">
        <v>0.2</v>
      </c>
    </row>
    <row r="164" spans="1:11">
      <c r="A164" s="432" t="s">
        <v>5260</v>
      </c>
      <c r="B164" s="432" t="s">
        <v>1567</v>
      </c>
      <c r="C164" s="433" t="s">
        <v>2047</v>
      </c>
      <c r="D164" s="438" t="s">
        <v>1567</v>
      </c>
      <c r="E164" s="435">
        <v>320</v>
      </c>
      <c r="F164" s="436" t="s">
        <v>3668</v>
      </c>
      <c r="G164" s="432">
        <v>5400</v>
      </c>
      <c r="H164" s="423">
        <v>43</v>
      </c>
      <c r="I164" s="423">
        <v>53.75</v>
      </c>
      <c r="J164" s="423">
        <v>63.99</v>
      </c>
      <c r="K164" s="422">
        <v>0.2</v>
      </c>
    </row>
    <row r="165" spans="1:11">
      <c r="A165" s="432" t="s">
        <v>5260</v>
      </c>
      <c r="B165" s="432" t="s">
        <v>1568</v>
      </c>
      <c r="C165" s="433" t="s">
        <v>2047</v>
      </c>
      <c r="D165" s="438" t="s">
        <v>1568</v>
      </c>
      <c r="E165" s="435">
        <v>750</v>
      </c>
      <c r="F165" s="436" t="s">
        <v>3668</v>
      </c>
      <c r="G165" s="432">
        <v>7200</v>
      </c>
      <c r="H165" s="423">
        <v>75</v>
      </c>
      <c r="I165" s="423">
        <v>93.75</v>
      </c>
      <c r="J165" s="423">
        <v>111.99</v>
      </c>
      <c r="K165" s="422">
        <v>0.2</v>
      </c>
    </row>
    <row r="166" spans="1:11">
      <c r="A166" s="432" t="s">
        <v>5260</v>
      </c>
      <c r="B166" s="432" t="s">
        <v>1569</v>
      </c>
      <c r="C166" s="433" t="s">
        <v>2047</v>
      </c>
      <c r="D166" s="438" t="s">
        <v>1569</v>
      </c>
      <c r="E166" s="435">
        <v>750</v>
      </c>
      <c r="F166" s="436" t="s">
        <v>3668</v>
      </c>
      <c r="G166" s="432">
        <v>5400</v>
      </c>
      <c r="H166" s="423">
        <v>65</v>
      </c>
      <c r="I166" s="423">
        <v>81.25</v>
      </c>
      <c r="J166" s="423">
        <v>96.99</v>
      </c>
      <c r="K166" s="422">
        <v>0.2</v>
      </c>
    </row>
    <row r="167" spans="1:11">
      <c r="A167" s="432" t="s">
        <v>5260</v>
      </c>
      <c r="B167" s="432" t="s">
        <v>5333</v>
      </c>
      <c r="C167" s="433" t="s">
        <v>2047</v>
      </c>
      <c r="D167" s="438" t="s">
        <v>1570</v>
      </c>
      <c r="E167" s="435">
        <v>1000</v>
      </c>
      <c r="F167" s="436" t="s">
        <v>3668</v>
      </c>
      <c r="G167" s="432">
        <v>7200</v>
      </c>
      <c r="H167" s="423">
        <v>96</v>
      </c>
      <c r="I167" s="423">
        <v>120</v>
      </c>
      <c r="J167" s="423">
        <v>142.99</v>
      </c>
      <c r="K167" s="422">
        <v>0.2</v>
      </c>
    </row>
    <row r="168" spans="1:11">
      <c r="A168" s="432" t="s">
        <v>5260</v>
      </c>
      <c r="B168" s="432" t="s">
        <v>5333</v>
      </c>
      <c r="C168" s="433" t="s">
        <v>2047</v>
      </c>
      <c r="D168" s="438" t="s">
        <v>1571</v>
      </c>
      <c r="E168" s="435">
        <v>2000</v>
      </c>
      <c r="F168" s="436" t="s">
        <v>3668</v>
      </c>
      <c r="G168" s="432">
        <v>7200</v>
      </c>
      <c r="H168" s="423">
        <v>116</v>
      </c>
      <c r="I168" s="423">
        <v>145</v>
      </c>
      <c r="J168" s="423">
        <v>172.99</v>
      </c>
      <c r="K168" s="422">
        <v>0.2</v>
      </c>
    </row>
    <row r="169" spans="1:11">
      <c r="A169" s="432" t="s">
        <v>5260</v>
      </c>
      <c r="B169" s="432" t="s">
        <v>5333</v>
      </c>
      <c r="C169" s="433" t="s">
        <v>2047</v>
      </c>
      <c r="D169" s="438" t="s">
        <v>1572</v>
      </c>
      <c r="E169" s="435">
        <v>3000</v>
      </c>
      <c r="F169" s="436" t="s">
        <v>3668</v>
      </c>
      <c r="G169" s="432">
        <v>7200</v>
      </c>
      <c r="H169" s="423">
        <v>163</v>
      </c>
      <c r="I169" s="423">
        <v>203.75</v>
      </c>
      <c r="J169" s="423">
        <v>242.99</v>
      </c>
      <c r="K169" s="422">
        <v>0.2</v>
      </c>
    </row>
    <row r="170" spans="1:11">
      <c r="A170" s="432" t="s">
        <v>5260</v>
      </c>
      <c r="B170" s="432" t="s">
        <v>5333</v>
      </c>
      <c r="C170" s="433" t="s">
        <v>2047</v>
      </c>
      <c r="D170" s="438" t="s">
        <v>1573</v>
      </c>
      <c r="E170" s="435">
        <v>4000</v>
      </c>
      <c r="F170" s="436" t="s">
        <v>3668</v>
      </c>
      <c r="G170" s="432">
        <v>7200</v>
      </c>
      <c r="H170" s="423">
        <v>185</v>
      </c>
      <c r="I170" s="423">
        <v>231.25</v>
      </c>
      <c r="J170" s="423">
        <v>275.99</v>
      </c>
      <c r="K170" s="422">
        <v>0.2</v>
      </c>
    </row>
    <row r="171" spans="1:11">
      <c r="A171" s="432" t="s">
        <v>5260</v>
      </c>
      <c r="B171" s="432" t="s">
        <v>5334</v>
      </c>
      <c r="C171" s="433" t="s">
        <v>2047</v>
      </c>
      <c r="D171" s="438" t="s">
        <v>1574</v>
      </c>
      <c r="E171" s="435">
        <v>1000</v>
      </c>
      <c r="F171" s="436" t="s">
        <v>3668</v>
      </c>
      <c r="G171" s="432">
        <v>5400</v>
      </c>
      <c r="H171" s="423">
        <v>89</v>
      </c>
      <c r="I171" s="423">
        <v>111.25</v>
      </c>
      <c r="J171" s="423">
        <v>132.99</v>
      </c>
      <c r="K171" s="422">
        <v>0.2</v>
      </c>
    </row>
    <row r="172" spans="1:11">
      <c r="A172" s="432" t="s">
        <v>5260</v>
      </c>
      <c r="B172" s="432" t="s">
        <v>5334</v>
      </c>
      <c r="C172" s="433" t="s">
        <v>2047</v>
      </c>
      <c r="D172" s="438" t="s">
        <v>1575</v>
      </c>
      <c r="E172" s="435">
        <v>2000</v>
      </c>
      <c r="F172" s="436" t="s">
        <v>3668</v>
      </c>
      <c r="G172" s="432">
        <v>5400</v>
      </c>
      <c r="H172" s="423">
        <v>109</v>
      </c>
      <c r="I172" s="423">
        <v>136.25</v>
      </c>
      <c r="J172" s="423">
        <v>162.99</v>
      </c>
      <c r="K172" s="422">
        <v>0.2</v>
      </c>
    </row>
    <row r="173" spans="1:11">
      <c r="A173" s="432" t="s">
        <v>5260</v>
      </c>
      <c r="B173" s="432" t="s">
        <v>5334</v>
      </c>
      <c r="C173" s="433" t="s">
        <v>2047</v>
      </c>
      <c r="D173" s="438" t="s">
        <v>1576</v>
      </c>
      <c r="E173" s="435">
        <v>3000</v>
      </c>
      <c r="F173" s="436" t="s">
        <v>3668</v>
      </c>
      <c r="G173" s="432">
        <v>5400</v>
      </c>
      <c r="H173" s="423">
        <v>149</v>
      </c>
      <c r="I173" s="423">
        <v>186.25</v>
      </c>
      <c r="J173" s="423">
        <v>221.99</v>
      </c>
      <c r="K173" s="422">
        <v>0.2</v>
      </c>
    </row>
    <row r="174" spans="1:11">
      <c r="A174" s="432" t="s">
        <v>5260</v>
      </c>
      <c r="B174" s="432" t="s">
        <v>5334</v>
      </c>
      <c r="C174" s="433" t="s">
        <v>2047</v>
      </c>
      <c r="D174" s="438" t="s">
        <v>1577</v>
      </c>
      <c r="E174" s="435">
        <v>4000</v>
      </c>
      <c r="F174" s="436" t="s">
        <v>3668</v>
      </c>
      <c r="G174" s="432">
        <v>5400</v>
      </c>
      <c r="H174" s="423">
        <v>174</v>
      </c>
      <c r="I174" s="423">
        <v>217.5</v>
      </c>
      <c r="J174" s="423">
        <v>258.99</v>
      </c>
      <c r="K174" s="422">
        <v>0.2</v>
      </c>
    </row>
    <row r="175" spans="1:11">
      <c r="A175" s="432" t="s">
        <v>5260</v>
      </c>
      <c r="B175" s="432" t="s">
        <v>5334</v>
      </c>
      <c r="C175" s="433" t="s">
        <v>2047</v>
      </c>
      <c r="D175" s="438" t="s">
        <v>1578</v>
      </c>
      <c r="E175" s="435">
        <v>1000</v>
      </c>
      <c r="F175" s="436" t="s">
        <v>3668</v>
      </c>
      <c r="G175" s="432">
        <v>7200</v>
      </c>
      <c r="H175" s="423">
        <v>89</v>
      </c>
      <c r="I175" s="423">
        <v>111.25</v>
      </c>
      <c r="J175" s="423">
        <v>132.99</v>
      </c>
      <c r="K175" s="422">
        <v>0.2</v>
      </c>
    </row>
    <row r="176" spans="1:11">
      <c r="A176" s="432" t="s">
        <v>5260</v>
      </c>
      <c r="B176" s="432" t="s">
        <v>5334</v>
      </c>
      <c r="C176" s="433" t="s">
        <v>2047</v>
      </c>
      <c r="D176" s="438" t="s">
        <v>1579</v>
      </c>
      <c r="E176" s="435">
        <v>2000</v>
      </c>
      <c r="F176" s="436" t="s">
        <v>3668</v>
      </c>
      <c r="G176" s="432">
        <v>7200</v>
      </c>
      <c r="H176" s="423">
        <v>109</v>
      </c>
      <c r="I176" s="423">
        <v>136.25</v>
      </c>
      <c r="J176" s="423">
        <v>162.99</v>
      </c>
      <c r="K176" s="422">
        <v>0.2</v>
      </c>
    </row>
    <row r="177" spans="1:11">
      <c r="A177" s="432" t="s">
        <v>5260</v>
      </c>
      <c r="B177" s="432" t="s">
        <v>5334</v>
      </c>
      <c r="C177" s="433" t="s">
        <v>2047</v>
      </c>
      <c r="D177" s="438" t="s">
        <v>1580</v>
      </c>
      <c r="E177" s="435">
        <v>3000</v>
      </c>
      <c r="F177" s="436" t="s">
        <v>3668</v>
      </c>
      <c r="G177" s="432">
        <v>7200</v>
      </c>
      <c r="H177" s="423">
        <v>149</v>
      </c>
      <c r="I177" s="423">
        <v>186.25</v>
      </c>
      <c r="J177" s="423">
        <v>221.99</v>
      </c>
      <c r="K177" s="422">
        <v>0.2</v>
      </c>
    </row>
    <row r="178" spans="1:11">
      <c r="A178" s="432" t="s">
        <v>5260</v>
      </c>
      <c r="B178" s="432" t="s">
        <v>5335</v>
      </c>
      <c r="C178" s="433" t="s">
        <v>2047</v>
      </c>
      <c r="D178" s="438" t="s">
        <v>1581</v>
      </c>
      <c r="E178" s="435">
        <v>500</v>
      </c>
      <c r="F178" s="436" t="s">
        <v>3668</v>
      </c>
      <c r="G178" s="432">
        <v>7200</v>
      </c>
      <c r="H178" s="423">
        <v>55</v>
      </c>
      <c r="I178" s="423">
        <v>68.75</v>
      </c>
      <c r="J178" s="423">
        <v>81.99</v>
      </c>
      <c r="K178" s="422">
        <v>0.2</v>
      </c>
    </row>
    <row r="179" spans="1:11">
      <c r="A179" s="432" t="s">
        <v>5260</v>
      </c>
      <c r="B179" s="432" t="s">
        <v>5335</v>
      </c>
      <c r="C179" s="433" t="s">
        <v>2047</v>
      </c>
      <c r="D179" s="438" t="s">
        <v>1582</v>
      </c>
      <c r="E179" s="435">
        <v>750</v>
      </c>
      <c r="F179" s="436" t="s">
        <v>3668</v>
      </c>
      <c r="G179" s="432">
        <v>7200</v>
      </c>
      <c r="H179" s="423">
        <v>89</v>
      </c>
      <c r="I179" s="423">
        <v>111.25</v>
      </c>
      <c r="J179" s="423">
        <v>132.99</v>
      </c>
      <c r="K179" s="422">
        <v>0.2</v>
      </c>
    </row>
    <row r="180" spans="1:11">
      <c r="A180" s="432" t="s">
        <v>5260</v>
      </c>
      <c r="B180" s="432" t="s">
        <v>5336</v>
      </c>
      <c r="C180" s="433" t="s">
        <v>2047</v>
      </c>
      <c r="D180" s="438" t="s">
        <v>1583</v>
      </c>
      <c r="E180" s="435">
        <v>1000</v>
      </c>
      <c r="F180" s="436" t="s">
        <v>3668</v>
      </c>
      <c r="G180" s="432">
        <v>5400</v>
      </c>
      <c r="H180" s="423">
        <v>74</v>
      </c>
      <c r="I180" s="423">
        <v>92.5</v>
      </c>
      <c r="J180" s="423">
        <v>110.99</v>
      </c>
      <c r="K180" s="422">
        <v>0.2</v>
      </c>
    </row>
    <row r="181" spans="1:11">
      <c r="A181" s="432" t="s">
        <v>5260</v>
      </c>
      <c r="B181" s="432" t="s">
        <v>5336</v>
      </c>
      <c r="C181" s="433" t="s">
        <v>2047</v>
      </c>
      <c r="D181" s="438" t="s">
        <v>1584</v>
      </c>
      <c r="E181" s="435">
        <v>500</v>
      </c>
      <c r="F181" s="436" t="s">
        <v>3668</v>
      </c>
      <c r="G181" s="432">
        <v>5400</v>
      </c>
      <c r="H181" s="423">
        <v>52</v>
      </c>
      <c r="I181" s="423">
        <v>65</v>
      </c>
      <c r="J181" s="423">
        <v>77.989999999999995</v>
      </c>
      <c r="K181" s="422">
        <v>0.2</v>
      </c>
    </row>
    <row r="182" spans="1:11">
      <c r="A182" s="432" t="s">
        <v>5260</v>
      </c>
      <c r="B182" s="432" t="s">
        <v>5336</v>
      </c>
      <c r="C182" s="433" t="s">
        <v>2047</v>
      </c>
      <c r="D182" s="438" t="s">
        <v>1585</v>
      </c>
      <c r="E182" s="435">
        <v>750</v>
      </c>
      <c r="F182" s="436" t="s">
        <v>3668</v>
      </c>
      <c r="G182" s="432">
        <v>7200</v>
      </c>
      <c r="H182" s="423">
        <v>82</v>
      </c>
      <c r="I182" s="423">
        <v>102.5</v>
      </c>
      <c r="J182" s="423">
        <v>121.99</v>
      </c>
      <c r="K182" s="422">
        <v>0.2</v>
      </c>
    </row>
    <row r="183" spans="1:11">
      <c r="A183" s="432" t="s">
        <v>5260</v>
      </c>
      <c r="B183" s="432" t="s">
        <v>5336</v>
      </c>
      <c r="C183" s="433" t="s">
        <v>2047</v>
      </c>
      <c r="D183" s="438" t="s">
        <v>1586</v>
      </c>
      <c r="E183" s="435">
        <v>320</v>
      </c>
      <c r="F183" s="436" t="s">
        <v>3668</v>
      </c>
      <c r="G183" s="432">
        <v>5400</v>
      </c>
      <c r="H183" s="423">
        <v>43</v>
      </c>
      <c r="I183" s="423">
        <v>53.75</v>
      </c>
      <c r="J183" s="423">
        <v>63.99</v>
      </c>
      <c r="K183" s="422">
        <v>0.2</v>
      </c>
    </row>
    <row r="184" spans="1:11">
      <c r="A184" s="432" t="s">
        <v>5260</v>
      </c>
      <c r="B184" s="432" t="s">
        <v>5336</v>
      </c>
      <c r="C184" s="433" t="s">
        <v>2047</v>
      </c>
      <c r="D184" s="438" t="s">
        <v>1587</v>
      </c>
      <c r="E184" s="435">
        <v>500</v>
      </c>
      <c r="F184" s="436" t="s">
        <v>3668</v>
      </c>
      <c r="G184" s="432">
        <v>5400</v>
      </c>
      <c r="H184" s="423">
        <v>52</v>
      </c>
      <c r="I184" s="423">
        <v>65</v>
      </c>
      <c r="J184" s="423">
        <v>77.989999999999995</v>
      </c>
      <c r="K184" s="422">
        <v>0.2</v>
      </c>
    </row>
    <row r="185" spans="1:11">
      <c r="A185" s="432" t="s">
        <v>5260</v>
      </c>
      <c r="B185" s="432" t="s">
        <v>5336</v>
      </c>
      <c r="C185" s="433" t="s">
        <v>2047</v>
      </c>
      <c r="D185" s="438" t="s">
        <v>1588</v>
      </c>
      <c r="E185" s="435">
        <v>750</v>
      </c>
      <c r="F185" s="436" t="s">
        <v>3668</v>
      </c>
      <c r="G185" s="432">
        <v>5400</v>
      </c>
      <c r="H185" s="423">
        <v>82</v>
      </c>
      <c r="I185" s="423">
        <v>102.5</v>
      </c>
      <c r="J185" s="423">
        <v>121.99</v>
      </c>
      <c r="K185" s="422">
        <v>0.2</v>
      </c>
    </row>
    <row r="186" spans="1:11">
      <c r="A186" s="432" t="s">
        <v>5260</v>
      </c>
      <c r="B186" s="432" t="s">
        <v>5336</v>
      </c>
      <c r="C186" s="433" t="s">
        <v>2047</v>
      </c>
      <c r="D186" s="438" t="s">
        <v>1589</v>
      </c>
      <c r="E186" s="435">
        <v>1000</v>
      </c>
      <c r="F186" s="436" t="s">
        <v>3668</v>
      </c>
      <c r="G186" s="432">
        <v>5400</v>
      </c>
      <c r="H186" s="423">
        <v>77</v>
      </c>
      <c r="I186" s="423">
        <v>96.25</v>
      </c>
      <c r="J186" s="423">
        <v>114.99</v>
      </c>
      <c r="K186" s="422">
        <v>0.2</v>
      </c>
    </row>
    <row r="187" spans="1:11">
      <c r="A187" s="432" t="s">
        <v>5260</v>
      </c>
      <c r="B187" s="432" t="s">
        <v>5336</v>
      </c>
      <c r="C187" s="433" t="s">
        <v>2047</v>
      </c>
      <c r="D187" s="438" t="s">
        <v>1590</v>
      </c>
      <c r="E187" s="435">
        <v>1000</v>
      </c>
      <c r="F187" s="436" t="s">
        <v>3656</v>
      </c>
      <c r="G187" s="432">
        <v>5400</v>
      </c>
      <c r="H187" s="423">
        <v>69</v>
      </c>
      <c r="I187" s="423">
        <v>86.25</v>
      </c>
      <c r="J187" s="423">
        <v>102.99</v>
      </c>
      <c r="K187" s="422">
        <v>0.2</v>
      </c>
    </row>
    <row r="188" spans="1:11">
      <c r="A188" s="432" t="s">
        <v>5260</v>
      </c>
      <c r="B188" s="432" t="s">
        <v>5337</v>
      </c>
      <c r="C188" s="433" t="s">
        <v>2047</v>
      </c>
      <c r="D188" s="438" t="s">
        <v>1591</v>
      </c>
      <c r="E188" s="435">
        <v>1000</v>
      </c>
      <c r="F188" s="436" t="s">
        <v>3656</v>
      </c>
      <c r="G188" s="432">
        <v>7200</v>
      </c>
      <c r="H188" s="423">
        <v>75</v>
      </c>
      <c r="I188" s="423">
        <v>93.75</v>
      </c>
      <c r="J188" s="423">
        <v>111.99</v>
      </c>
      <c r="K188" s="422">
        <v>0.2</v>
      </c>
    </row>
    <row r="189" spans="1:11">
      <c r="A189" s="432" t="s">
        <v>5260</v>
      </c>
      <c r="B189" s="432" t="s">
        <v>5337</v>
      </c>
      <c r="C189" s="433" t="s">
        <v>2047</v>
      </c>
      <c r="D189" s="438" t="s">
        <v>1592</v>
      </c>
      <c r="E189" s="435">
        <v>1000</v>
      </c>
      <c r="F189" s="436" t="s">
        <v>3656</v>
      </c>
      <c r="G189" s="432">
        <v>7200</v>
      </c>
      <c r="H189" s="423">
        <v>75</v>
      </c>
      <c r="I189" s="423">
        <v>93.75</v>
      </c>
      <c r="J189" s="423">
        <v>111.99</v>
      </c>
      <c r="K189" s="422">
        <v>0.2</v>
      </c>
    </row>
    <row r="190" spans="1:11">
      <c r="A190" s="432" t="s">
        <v>5260</v>
      </c>
      <c r="B190" s="432" t="s">
        <v>5337</v>
      </c>
      <c r="C190" s="433" t="s">
        <v>2047</v>
      </c>
      <c r="D190" s="438" t="s">
        <v>1593</v>
      </c>
      <c r="E190" s="435">
        <v>1000</v>
      </c>
      <c r="F190" s="436" t="s">
        <v>3656</v>
      </c>
      <c r="G190" s="432">
        <v>7200</v>
      </c>
      <c r="H190" s="423">
        <v>75</v>
      </c>
      <c r="I190" s="423">
        <v>93.75</v>
      </c>
      <c r="J190" s="423">
        <v>111.99</v>
      </c>
      <c r="K190" s="422">
        <v>0.2</v>
      </c>
    </row>
    <row r="191" spans="1:11">
      <c r="A191" s="432" t="s">
        <v>5260</v>
      </c>
      <c r="B191" s="432" t="s">
        <v>5337</v>
      </c>
      <c r="C191" s="433" t="s">
        <v>2047</v>
      </c>
      <c r="D191" s="438" t="s">
        <v>1594</v>
      </c>
      <c r="E191" s="435">
        <v>1000</v>
      </c>
      <c r="F191" s="436" t="s">
        <v>3656</v>
      </c>
      <c r="G191" s="432">
        <v>7200</v>
      </c>
      <c r="H191" s="423">
        <v>75</v>
      </c>
      <c r="I191" s="423">
        <v>93.75</v>
      </c>
      <c r="J191" s="423">
        <v>111.99</v>
      </c>
      <c r="K191" s="422">
        <v>0.2</v>
      </c>
    </row>
    <row r="192" spans="1:11">
      <c r="A192" s="432" t="s">
        <v>5260</v>
      </c>
      <c r="B192" s="432" t="s">
        <v>5337</v>
      </c>
      <c r="C192" s="433" t="s">
        <v>2047</v>
      </c>
      <c r="D192" s="438" t="s">
        <v>1595</v>
      </c>
      <c r="E192" s="435">
        <v>500</v>
      </c>
      <c r="F192" s="436" t="s">
        <v>3656</v>
      </c>
      <c r="G192" s="432">
        <v>7200</v>
      </c>
      <c r="H192" s="423">
        <v>59</v>
      </c>
      <c r="I192" s="423">
        <v>73.75</v>
      </c>
      <c r="J192" s="423">
        <v>87.99</v>
      </c>
      <c r="K192" s="422">
        <v>0.2</v>
      </c>
    </row>
    <row r="193" spans="1:11">
      <c r="A193" s="432" t="s">
        <v>5260</v>
      </c>
      <c r="B193" s="432" t="s">
        <v>5337</v>
      </c>
      <c r="C193" s="433" t="s">
        <v>2047</v>
      </c>
      <c r="D193" s="438" t="s">
        <v>1596</v>
      </c>
      <c r="E193" s="435">
        <v>500</v>
      </c>
      <c r="F193" s="436" t="s">
        <v>3656</v>
      </c>
      <c r="G193" s="432">
        <v>7200</v>
      </c>
      <c r="H193" s="423">
        <v>59</v>
      </c>
      <c r="I193" s="423">
        <v>73.75</v>
      </c>
      <c r="J193" s="423">
        <v>87.99</v>
      </c>
      <c r="K193" s="422">
        <v>0.2</v>
      </c>
    </row>
    <row r="194" spans="1:11">
      <c r="A194" s="432" t="s">
        <v>5260</v>
      </c>
      <c r="B194" s="432" t="s">
        <v>5337</v>
      </c>
      <c r="C194" s="433" t="s">
        <v>2047</v>
      </c>
      <c r="D194" s="438" t="s">
        <v>1597</v>
      </c>
      <c r="E194" s="435">
        <v>500</v>
      </c>
      <c r="F194" s="436" t="s">
        <v>3656</v>
      </c>
      <c r="G194" s="432">
        <v>7200</v>
      </c>
      <c r="H194" s="423">
        <v>59</v>
      </c>
      <c r="I194" s="423">
        <v>73.75</v>
      </c>
      <c r="J194" s="423">
        <v>87.99</v>
      </c>
      <c r="K194" s="422">
        <v>0.2</v>
      </c>
    </row>
    <row r="195" spans="1:11">
      <c r="A195" s="432" t="s">
        <v>5260</v>
      </c>
      <c r="B195" s="432" t="s">
        <v>5337</v>
      </c>
      <c r="C195" s="433" t="s">
        <v>2047</v>
      </c>
      <c r="D195" s="438" t="s">
        <v>1598</v>
      </c>
      <c r="E195" s="435">
        <v>500</v>
      </c>
      <c r="F195" s="436" t="s">
        <v>3656</v>
      </c>
      <c r="G195" s="432">
        <v>7200</v>
      </c>
      <c r="H195" s="423">
        <v>59</v>
      </c>
      <c r="I195" s="423">
        <v>73.75</v>
      </c>
      <c r="J195" s="423">
        <v>87.99</v>
      </c>
      <c r="K195" s="422">
        <v>0.2</v>
      </c>
    </row>
    <row r="196" spans="1:11">
      <c r="A196" s="432" t="s">
        <v>5260</v>
      </c>
      <c r="B196" s="432" t="s">
        <v>5338</v>
      </c>
      <c r="C196" s="433" t="s">
        <v>2047</v>
      </c>
      <c r="D196" s="438" t="s">
        <v>2869</v>
      </c>
      <c r="E196" s="435">
        <v>4000</v>
      </c>
      <c r="F196" s="436" t="s">
        <v>3052</v>
      </c>
      <c r="G196" s="432">
        <v>7200</v>
      </c>
      <c r="H196" s="423">
        <v>665</v>
      </c>
      <c r="I196" s="423">
        <v>831.25</v>
      </c>
      <c r="J196" s="423">
        <v>989.99</v>
      </c>
      <c r="K196" s="422">
        <v>0.2</v>
      </c>
    </row>
    <row r="197" spans="1:11">
      <c r="A197" s="432" t="s">
        <v>5260</v>
      </c>
      <c r="B197" s="432" t="s">
        <v>5338</v>
      </c>
      <c r="C197" s="433" t="s">
        <v>2047</v>
      </c>
      <c r="D197" s="438" t="s">
        <v>2870</v>
      </c>
      <c r="E197" s="435">
        <v>6000</v>
      </c>
      <c r="F197" s="436" t="s">
        <v>3052</v>
      </c>
      <c r="G197" s="432">
        <v>7200</v>
      </c>
      <c r="H197" s="423">
        <v>1053</v>
      </c>
      <c r="I197" s="423">
        <v>1316.25</v>
      </c>
      <c r="J197" s="423">
        <v>1566.99</v>
      </c>
      <c r="K197" s="422">
        <v>0.2</v>
      </c>
    </row>
  </sheetData>
  <mergeCells count="1">
    <mergeCell ref="L1:M1"/>
  </mergeCells>
  <hyperlinks>
    <hyperlink ref="L1:M1" location="Pricelist!A1" display="back to catalog"/>
  </hyperlinks>
  <pageMargins left="0.7" right="0.7" top="0.75" bottom="0.75" header="0.3" footer="0.3"/>
</worksheet>
</file>

<file path=xl/worksheets/sheet18.xml><?xml version="1.0" encoding="utf-8"?>
<worksheet xmlns="http://schemas.openxmlformats.org/spreadsheetml/2006/main" xmlns:r="http://schemas.openxmlformats.org/officeDocument/2006/relationships">
  <sheetPr codeName="Sheet19"/>
  <dimension ref="A1:XEW168"/>
  <sheetViews>
    <sheetView workbookViewId="0">
      <pane ySplit="2" topLeftCell="A3" activePane="bottomLeft" state="frozen"/>
      <selection pane="bottomLeft" activeCell="L1" sqref="L1:M1"/>
    </sheetView>
  </sheetViews>
  <sheetFormatPr defaultRowHeight="15"/>
  <cols>
    <col min="1" max="1" width="15.42578125" style="81" customWidth="1"/>
    <col min="2" max="2" width="16.85546875" style="81" customWidth="1"/>
    <col min="3" max="3" width="9.140625" style="81"/>
    <col min="4" max="4" width="17.140625" style="81" customWidth="1"/>
    <col min="5" max="5" width="12.85546875" style="81" customWidth="1"/>
    <col min="6" max="6" width="13.85546875" style="42" customWidth="1"/>
    <col min="7" max="7" width="13.7109375" style="42" customWidth="1"/>
    <col min="8" max="8" width="10.85546875" style="42" customWidth="1"/>
    <col min="9" max="9" width="9.140625" style="81"/>
    <col min="10" max="17" width="9.140625" style="27"/>
    <col min="18" max="16384" width="9.140625" style="81"/>
  </cols>
  <sheetData>
    <row r="1" spans="1:16377" ht="42.75" customHeight="1">
      <c r="A1" s="107" t="s">
        <v>4977</v>
      </c>
      <c r="B1" s="106" t="s">
        <v>2103</v>
      </c>
      <c r="C1" s="106" t="s">
        <v>2823</v>
      </c>
      <c r="D1" s="107" t="s">
        <v>2824</v>
      </c>
      <c r="E1" s="106" t="s">
        <v>2825</v>
      </c>
      <c r="F1" s="106" t="s">
        <v>4978</v>
      </c>
      <c r="G1" s="106" t="s">
        <v>4979</v>
      </c>
      <c r="H1" s="444" t="s">
        <v>2423</v>
      </c>
      <c r="I1" s="444" t="s">
        <v>2424</v>
      </c>
      <c r="J1" s="444" t="s">
        <v>4966</v>
      </c>
      <c r="K1" s="445" t="s">
        <v>4967</v>
      </c>
      <c r="L1" s="1047" t="s">
        <v>2102</v>
      </c>
      <c r="M1" s="1047"/>
    </row>
    <row r="2" spans="1:16377">
      <c r="A2" s="432" t="s">
        <v>5412</v>
      </c>
      <c r="B2" s="432" t="s">
        <v>5413</v>
      </c>
      <c r="C2" s="433" t="s">
        <v>2844</v>
      </c>
      <c r="D2" s="438" t="s">
        <v>1599</v>
      </c>
      <c r="E2" s="435">
        <v>4000</v>
      </c>
      <c r="F2" s="436" t="s">
        <v>3052</v>
      </c>
      <c r="G2" s="432">
        <v>7200</v>
      </c>
      <c r="H2" s="423">
        <v>211</v>
      </c>
      <c r="I2" s="423">
        <v>263.75</v>
      </c>
      <c r="J2" s="423">
        <v>313.99</v>
      </c>
      <c r="K2" s="422">
        <v>0.2</v>
      </c>
    </row>
    <row r="3" spans="1:16377">
      <c r="A3" s="432" t="s">
        <v>5412</v>
      </c>
      <c r="B3" s="432" t="s">
        <v>5413</v>
      </c>
      <c r="C3" s="433" t="s">
        <v>2844</v>
      </c>
      <c r="D3" s="438" t="s">
        <v>1600</v>
      </c>
      <c r="E3" s="435">
        <v>4000</v>
      </c>
      <c r="F3" s="436" t="s">
        <v>3052</v>
      </c>
      <c r="G3" s="432">
        <v>7200</v>
      </c>
      <c r="H3" s="423">
        <v>201</v>
      </c>
      <c r="I3" s="423">
        <v>251.25</v>
      </c>
      <c r="J3" s="423">
        <v>298.99</v>
      </c>
      <c r="K3" s="422">
        <v>0.2</v>
      </c>
    </row>
    <row r="4" spans="1:16377">
      <c r="A4" s="432" t="s">
        <v>5412</v>
      </c>
      <c r="B4" s="432" t="s">
        <v>5413</v>
      </c>
      <c r="C4" s="433" t="s">
        <v>2844</v>
      </c>
      <c r="D4" s="438" t="s">
        <v>1601</v>
      </c>
      <c r="E4" s="435">
        <v>3000</v>
      </c>
      <c r="F4" s="436" t="s">
        <v>3052</v>
      </c>
      <c r="G4" s="432">
        <v>7200</v>
      </c>
      <c r="H4" s="423">
        <v>161</v>
      </c>
      <c r="I4" s="423">
        <v>201.25</v>
      </c>
      <c r="J4" s="423">
        <v>239.99</v>
      </c>
      <c r="K4" s="422">
        <v>0.2</v>
      </c>
    </row>
    <row r="5" spans="1:16377">
      <c r="A5" s="432" t="s">
        <v>5412</v>
      </c>
      <c r="B5" s="432" t="s">
        <v>5413</v>
      </c>
      <c r="C5" s="433" t="s">
        <v>2844</v>
      </c>
      <c r="D5" s="438" t="s">
        <v>1602</v>
      </c>
      <c r="E5" s="435">
        <v>3000</v>
      </c>
      <c r="F5" s="436" t="s">
        <v>3052</v>
      </c>
      <c r="G5" s="432">
        <v>7200</v>
      </c>
      <c r="H5" s="423">
        <v>156</v>
      </c>
      <c r="I5" s="423">
        <v>195</v>
      </c>
      <c r="J5" s="423">
        <v>232.99</v>
      </c>
      <c r="K5" s="422">
        <v>0.2</v>
      </c>
    </row>
    <row r="6" spans="1:16377">
      <c r="A6" s="432" t="s">
        <v>5412</v>
      </c>
      <c r="B6" s="432" t="s">
        <v>5413</v>
      </c>
      <c r="C6" s="433" t="s">
        <v>2844</v>
      </c>
      <c r="D6" s="434" t="s">
        <v>1603</v>
      </c>
      <c r="E6" s="435">
        <v>2000</v>
      </c>
      <c r="F6" s="436" t="s">
        <v>3052</v>
      </c>
      <c r="G6" s="432">
        <v>7200</v>
      </c>
      <c r="H6" s="423">
        <v>125</v>
      </c>
      <c r="I6" s="423">
        <v>156.25</v>
      </c>
      <c r="J6" s="423">
        <v>185.99</v>
      </c>
      <c r="K6" s="422">
        <v>0.2</v>
      </c>
    </row>
    <row r="7" spans="1:16377">
      <c r="A7" s="432" t="s">
        <v>5412</v>
      </c>
      <c r="B7" s="432" t="s">
        <v>5413</v>
      </c>
      <c r="C7" s="433" t="s">
        <v>2844</v>
      </c>
      <c r="D7" s="434" t="s">
        <v>1604</v>
      </c>
      <c r="E7" s="435">
        <v>2000</v>
      </c>
      <c r="F7" s="436" t="s">
        <v>3052</v>
      </c>
      <c r="G7" s="432">
        <v>7200</v>
      </c>
      <c r="H7" s="423">
        <v>120</v>
      </c>
      <c r="I7" s="423">
        <v>150</v>
      </c>
      <c r="J7" s="423">
        <v>178.99</v>
      </c>
      <c r="K7" s="422">
        <v>0.2</v>
      </c>
    </row>
    <row r="8" spans="1:16377">
      <c r="A8" s="432" t="s">
        <v>5412</v>
      </c>
      <c r="B8" s="432" t="s">
        <v>5413</v>
      </c>
      <c r="C8" s="433" t="s">
        <v>2844</v>
      </c>
      <c r="D8" s="434" t="s">
        <v>1605</v>
      </c>
      <c r="E8" s="435">
        <v>1000</v>
      </c>
      <c r="F8" s="436" t="s">
        <v>3052</v>
      </c>
      <c r="G8" s="432">
        <v>7200</v>
      </c>
      <c r="H8" s="423">
        <v>73</v>
      </c>
      <c r="I8" s="423">
        <v>91.25</v>
      </c>
      <c r="J8" s="423">
        <v>108.99</v>
      </c>
      <c r="K8" s="422">
        <v>0.2</v>
      </c>
    </row>
    <row r="9" spans="1:16377">
      <c r="A9" s="432" t="s">
        <v>5412</v>
      </c>
      <c r="B9" s="432" t="s">
        <v>5413</v>
      </c>
      <c r="C9" s="446" t="s">
        <v>2844</v>
      </c>
      <c r="D9" s="434" t="s">
        <v>1606</v>
      </c>
      <c r="E9" s="435">
        <v>500</v>
      </c>
      <c r="F9" s="436" t="s">
        <v>3052</v>
      </c>
      <c r="G9" s="432">
        <v>7200</v>
      </c>
      <c r="H9" s="423">
        <v>63</v>
      </c>
      <c r="I9" s="423">
        <v>78.75</v>
      </c>
      <c r="J9" s="423">
        <v>93.99</v>
      </c>
      <c r="K9" s="422">
        <v>0.2</v>
      </c>
    </row>
    <row r="10" spans="1:16377">
      <c r="A10" s="432" t="s">
        <v>5412</v>
      </c>
      <c r="B10" s="432" t="s">
        <v>5413</v>
      </c>
      <c r="C10" s="446" t="s">
        <v>2844</v>
      </c>
      <c r="D10" s="434" t="s">
        <v>5414</v>
      </c>
      <c r="E10" s="435">
        <v>6000</v>
      </c>
      <c r="F10" s="436" t="s">
        <v>3052</v>
      </c>
      <c r="G10" s="432">
        <v>7200</v>
      </c>
      <c r="H10" s="423">
        <v>265</v>
      </c>
      <c r="I10" s="423">
        <v>331.25</v>
      </c>
      <c r="J10" s="423">
        <v>394.99</v>
      </c>
      <c r="K10" s="422">
        <v>0.2</v>
      </c>
    </row>
    <row r="11" spans="1:16377" ht="15.75">
      <c r="A11" s="432" t="s">
        <v>5412</v>
      </c>
      <c r="B11" s="432" t="s">
        <v>5413</v>
      </c>
      <c r="C11" s="446" t="s">
        <v>2844</v>
      </c>
      <c r="D11" s="434" t="s">
        <v>5415</v>
      </c>
      <c r="E11" s="435">
        <v>5000</v>
      </c>
      <c r="F11" s="436" t="s">
        <v>3052</v>
      </c>
      <c r="G11" s="432">
        <v>7200</v>
      </c>
      <c r="H11" s="423">
        <v>231</v>
      </c>
      <c r="I11" s="423">
        <v>288.75</v>
      </c>
      <c r="J11" s="423">
        <v>343.99</v>
      </c>
      <c r="K11" s="422">
        <v>0.2</v>
      </c>
      <c r="BN11" s="3"/>
      <c r="BO11" s="7"/>
      <c r="BP11" s="59"/>
      <c r="BQ11" s="3"/>
      <c r="BR11" s="23"/>
      <c r="BS11" s="26"/>
      <c r="BT11" s="36"/>
      <c r="BU11" s="20"/>
      <c r="BV11" s="3"/>
      <c r="BW11" s="3"/>
      <c r="BX11" s="8"/>
      <c r="BY11" s="9"/>
      <c r="BZ11" s="3"/>
      <c r="CA11" s="3"/>
      <c r="CB11" s="2"/>
      <c r="CC11" s="3"/>
      <c r="CD11" s="7"/>
      <c r="CE11" s="59"/>
      <c r="CF11" s="3"/>
      <c r="CG11" s="23"/>
      <c r="CH11" s="26"/>
      <c r="CI11" s="36"/>
      <c r="CJ11" s="20"/>
      <c r="CK11" s="3"/>
      <c r="CL11" s="3"/>
      <c r="CM11" s="8"/>
      <c r="CN11" s="9"/>
      <c r="CO11" s="3"/>
      <c r="CP11" s="3"/>
      <c r="CQ11" s="2"/>
      <c r="CR11" s="3"/>
      <c r="CS11" s="7"/>
      <c r="CT11" s="59"/>
      <c r="CU11" s="3"/>
      <c r="CV11" s="23"/>
      <c r="CW11" s="26"/>
      <c r="CX11" s="36"/>
      <c r="CY11" s="20"/>
      <c r="CZ11" s="3"/>
      <c r="DA11" s="3"/>
      <c r="DB11" s="8"/>
      <c r="DC11" s="9"/>
      <c r="DD11" s="3"/>
      <c r="DE11" s="3"/>
      <c r="DF11" s="2"/>
      <c r="DG11" s="3"/>
      <c r="DH11" s="7"/>
      <c r="DI11" s="59"/>
      <c r="DJ11" s="3"/>
      <c r="DK11" s="23"/>
      <c r="DL11" s="26"/>
      <c r="DM11" s="36"/>
      <c r="DN11" s="20"/>
      <c r="DO11" s="3"/>
      <c r="DP11" s="3"/>
      <c r="DQ11" s="8"/>
      <c r="DR11" s="9"/>
      <c r="DS11" s="3"/>
      <c r="DT11" s="3"/>
      <c r="DU11" s="2"/>
      <c r="DV11" s="3"/>
      <c r="DW11" s="7"/>
      <c r="DX11" s="59"/>
      <c r="DY11" s="3"/>
      <c r="DZ11" s="23"/>
      <c r="EA11" s="26"/>
      <c r="EB11" s="36"/>
      <c r="EC11" s="20"/>
      <c r="ED11" s="3"/>
      <c r="EE11" s="3"/>
      <c r="EF11" s="8"/>
      <c r="EG11" s="9"/>
      <c r="EH11" s="3"/>
      <c r="EI11" s="3"/>
      <c r="EJ11" s="2"/>
      <c r="EK11" s="3"/>
      <c r="EL11" s="7"/>
      <c r="EM11" s="59"/>
      <c r="EN11" s="3"/>
      <c r="EO11" s="23"/>
      <c r="EP11" s="26"/>
      <c r="EQ11" s="36"/>
      <c r="ER11" s="20"/>
      <c r="ES11" s="3"/>
      <c r="ET11" s="3"/>
      <c r="EU11" s="8"/>
      <c r="EV11" s="9"/>
      <c r="EW11" s="3"/>
      <c r="EX11" s="3"/>
      <c r="EY11" s="2"/>
      <c r="EZ11" s="3"/>
      <c r="FA11" s="7"/>
      <c r="FB11" s="59"/>
      <c r="FC11" s="3"/>
      <c r="FD11" s="23"/>
      <c r="FE11" s="26"/>
      <c r="FF11" s="36"/>
      <c r="FG11" s="20"/>
      <c r="FH11" s="3"/>
      <c r="FI11" s="3"/>
      <c r="FJ11" s="8"/>
      <c r="FK11" s="9"/>
      <c r="FL11" s="3"/>
      <c r="FM11" s="3"/>
      <c r="FN11" s="2"/>
      <c r="FO11" s="3"/>
      <c r="FP11" s="7"/>
      <c r="FQ11" s="59"/>
      <c r="FR11" s="3"/>
      <c r="FS11" s="23"/>
      <c r="FT11" s="26"/>
      <c r="FU11" s="36"/>
      <c r="FV11" s="20"/>
      <c r="FW11" s="3"/>
      <c r="FX11" s="3"/>
      <c r="FY11" s="8"/>
      <c r="FZ11" s="9"/>
      <c r="GA11" s="3"/>
      <c r="GB11" s="3"/>
      <c r="GC11" s="2"/>
      <c r="GD11" s="3"/>
      <c r="GE11" s="7"/>
      <c r="GF11" s="59"/>
      <c r="GG11" s="3"/>
      <c r="GH11" s="23"/>
      <c r="GI11" s="26"/>
      <c r="GJ11" s="36"/>
      <c r="GK11" s="20"/>
      <c r="GL11" s="3"/>
      <c r="GM11" s="3"/>
      <c r="GN11" s="8"/>
      <c r="GO11" s="9"/>
      <c r="GP11" s="3"/>
      <c r="GQ11" s="3"/>
      <c r="GR11" s="2"/>
      <c r="GS11" s="3"/>
      <c r="GT11" s="7"/>
      <c r="GU11" s="59"/>
      <c r="GV11" s="3"/>
      <c r="GW11" s="23"/>
      <c r="GX11" s="26"/>
      <c r="GY11" s="36"/>
      <c r="GZ11" s="20"/>
      <c r="HA11" s="3"/>
      <c r="HB11" s="3"/>
      <c r="HC11" s="8"/>
      <c r="HD11" s="9"/>
      <c r="HE11" s="3"/>
      <c r="HF11" s="3"/>
      <c r="HG11" s="2"/>
      <c r="HH11" s="3"/>
      <c r="HI11" s="7"/>
      <c r="HJ11" s="59"/>
      <c r="HK11" s="3"/>
      <c r="HL11" s="23"/>
      <c r="HM11" s="26"/>
      <c r="HN11" s="36"/>
      <c r="HO11" s="20"/>
      <c r="HP11" s="3"/>
      <c r="HQ11" s="3"/>
      <c r="HR11" s="8"/>
      <c r="HS11" s="9"/>
      <c r="HT11" s="3"/>
      <c r="HU11" s="3"/>
      <c r="HV11" s="2"/>
      <c r="HW11" s="3"/>
      <c r="HX11" s="7"/>
      <c r="HY11" s="59"/>
      <c r="HZ11" s="3"/>
      <c r="IA11" s="23"/>
      <c r="IB11" s="26"/>
      <c r="IC11" s="36"/>
      <c r="ID11" s="20"/>
      <c r="IE11" s="3"/>
      <c r="IF11" s="3"/>
      <c r="IG11" s="8"/>
      <c r="IH11" s="9"/>
      <c r="II11" s="3"/>
      <c r="IJ11" s="3"/>
      <c r="IK11" s="2"/>
      <c r="IL11" s="3"/>
      <c r="IM11" s="7"/>
      <c r="IN11" s="59"/>
      <c r="IO11" s="3"/>
      <c r="IP11" s="23"/>
      <c r="IQ11" s="26"/>
      <c r="IR11" s="36"/>
      <c r="IS11" s="20"/>
      <c r="IT11" s="3"/>
      <c r="IU11" s="3"/>
      <c r="IV11" s="8"/>
      <c r="IW11" s="9"/>
      <c r="IX11" s="3"/>
      <c r="IY11" s="3"/>
      <c r="IZ11" s="2"/>
      <c r="JA11" s="3"/>
      <c r="JB11" s="7"/>
      <c r="JC11" s="59"/>
      <c r="JD11" s="3"/>
      <c r="JE11" s="23"/>
      <c r="JF11" s="26"/>
      <c r="JG11" s="36"/>
      <c r="JH11" s="20"/>
      <c r="JI11" s="3"/>
      <c r="JJ11" s="3"/>
      <c r="JK11" s="8"/>
      <c r="JL11" s="9"/>
      <c r="JM11" s="3"/>
      <c r="JN11" s="3"/>
      <c r="JO11" s="2"/>
      <c r="JP11" s="3"/>
      <c r="JQ11" s="7"/>
      <c r="JR11" s="59"/>
      <c r="JS11" s="3"/>
      <c r="JT11" s="23"/>
      <c r="JU11" s="26"/>
      <c r="JV11" s="36"/>
      <c r="JW11" s="20"/>
      <c r="JX11" s="3"/>
      <c r="JY11" s="3"/>
      <c r="JZ11" s="8"/>
      <c r="KA11" s="9"/>
      <c r="KB11" s="3"/>
      <c r="KC11" s="3"/>
      <c r="KD11" s="2"/>
      <c r="KE11" s="3"/>
      <c r="KF11" s="7"/>
      <c r="KG11" s="59"/>
      <c r="KH11" s="3"/>
      <c r="KI11" s="23"/>
      <c r="KJ11" s="26"/>
      <c r="KK11" s="36"/>
      <c r="KL11" s="20"/>
      <c r="KM11" s="3"/>
      <c r="KN11" s="3"/>
      <c r="KO11" s="8"/>
      <c r="KP11" s="9"/>
      <c r="KQ11" s="3"/>
      <c r="KR11" s="3"/>
      <c r="KS11" s="2"/>
      <c r="KT11" s="3"/>
      <c r="KU11" s="7"/>
      <c r="KV11" s="59"/>
      <c r="KW11" s="3"/>
      <c r="KX11" s="23"/>
      <c r="KY11" s="26"/>
      <c r="KZ11" s="36"/>
      <c r="LA11" s="20"/>
      <c r="LB11" s="3"/>
      <c r="LC11" s="3"/>
      <c r="LD11" s="8"/>
      <c r="LE11" s="9"/>
      <c r="LF11" s="3"/>
      <c r="LG11" s="3"/>
      <c r="LH11" s="2"/>
      <c r="LI11" s="3"/>
      <c r="LJ11" s="7"/>
      <c r="LK11" s="59"/>
      <c r="LL11" s="3"/>
      <c r="LM11" s="23"/>
      <c r="LN11" s="26"/>
      <c r="LO11" s="36"/>
      <c r="LP11" s="20"/>
      <c r="LQ11" s="3"/>
      <c r="LR11" s="3"/>
      <c r="LS11" s="8"/>
      <c r="LT11" s="9"/>
      <c r="LU11" s="3"/>
      <c r="LV11" s="3"/>
      <c r="LW11" s="2"/>
      <c r="LX11" s="3"/>
      <c r="LY11" s="7"/>
      <c r="LZ11" s="59"/>
      <c r="MA11" s="3"/>
      <c r="MB11" s="23"/>
      <c r="MC11" s="26"/>
      <c r="MD11" s="36"/>
      <c r="ME11" s="20"/>
      <c r="MF11" s="3"/>
      <c r="MG11" s="3"/>
      <c r="MH11" s="8"/>
      <c r="MI11" s="9"/>
      <c r="MJ11" s="3"/>
      <c r="MK11" s="3"/>
      <c r="ML11" s="2"/>
      <c r="MM11" s="3"/>
      <c r="MN11" s="7"/>
      <c r="MO11" s="59"/>
      <c r="MP11" s="3"/>
      <c r="MQ11" s="23"/>
      <c r="MR11" s="26"/>
      <c r="MS11" s="36"/>
      <c r="MT11" s="20"/>
      <c r="MU11" s="3"/>
      <c r="MV11" s="3"/>
      <c r="MW11" s="8"/>
      <c r="MX11" s="9"/>
      <c r="MY11" s="3"/>
      <c r="MZ11" s="3"/>
      <c r="NA11" s="2"/>
      <c r="NB11" s="3"/>
      <c r="NC11" s="7"/>
      <c r="ND11" s="59"/>
      <c r="NE11" s="3"/>
      <c r="NF11" s="23"/>
      <c r="NG11" s="26"/>
      <c r="NH11" s="36"/>
      <c r="NI11" s="20"/>
      <c r="NJ11" s="3"/>
      <c r="NK11" s="3"/>
      <c r="NL11" s="8"/>
      <c r="NM11" s="9"/>
      <c r="NN11" s="3"/>
      <c r="NO11" s="3"/>
      <c r="NP11" s="2"/>
      <c r="NQ11" s="3"/>
      <c r="NR11" s="7"/>
      <c r="NS11" s="59"/>
      <c r="NT11" s="3"/>
      <c r="NU11" s="23"/>
      <c r="NV11" s="26"/>
      <c r="NW11" s="36"/>
      <c r="NX11" s="20"/>
      <c r="NY11" s="3"/>
      <c r="NZ11" s="3"/>
      <c r="OA11" s="8"/>
      <c r="OB11" s="9"/>
      <c r="OC11" s="3"/>
      <c r="OD11" s="3"/>
      <c r="OE11" s="2"/>
      <c r="OF11" s="3"/>
      <c r="OG11" s="7"/>
      <c r="OH11" s="59"/>
      <c r="OI11" s="3"/>
      <c r="OJ11" s="23"/>
      <c r="OK11" s="26"/>
      <c r="OL11" s="36"/>
      <c r="OM11" s="20"/>
      <c r="ON11" s="3"/>
      <c r="OO11" s="3"/>
      <c r="OP11" s="8"/>
      <c r="OQ11" s="9"/>
      <c r="OR11" s="3"/>
      <c r="OS11" s="3"/>
      <c r="OT11" s="2"/>
      <c r="OU11" s="3"/>
      <c r="OV11" s="7"/>
      <c r="OW11" s="59"/>
      <c r="OX11" s="3"/>
      <c r="OY11" s="23"/>
      <c r="OZ11" s="26"/>
      <c r="PA11" s="36"/>
      <c r="PB11" s="20"/>
      <c r="PC11" s="3"/>
      <c r="PD11" s="3"/>
      <c r="PE11" s="8"/>
      <c r="PF11" s="9"/>
      <c r="PG11" s="3"/>
      <c r="PH11" s="3"/>
      <c r="PI11" s="2"/>
      <c r="PJ11" s="3"/>
      <c r="PK11" s="7"/>
      <c r="PL11" s="59"/>
      <c r="PM11" s="3"/>
      <c r="PN11" s="23"/>
      <c r="PO11" s="26"/>
      <c r="PP11" s="36"/>
      <c r="PQ11" s="20"/>
      <c r="PR11" s="3"/>
      <c r="PS11" s="3"/>
      <c r="PT11" s="8"/>
      <c r="PU11" s="9"/>
      <c r="PV11" s="3"/>
      <c r="PW11" s="3"/>
      <c r="PX11" s="2"/>
      <c r="PY11" s="3"/>
      <c r="PZ11" s="7"/>
      <c r="QA11" s="59"/>
      <c r="QB11" s="3"/>
      <c r="QC11" s="23"/>
      <c r="QD11" s="26"/>
      <c r="QE11" s="36"/>
      <c r="QF11" s="20"/>
      <c r="QG11" s="3"/>
      <c r="QH11" s="3"/>
      <c r="QI11" s="8"/>
      <c r="QJ11" s="9"/>
      <c r="QK11" s="3"/>
      <c r="QL11" s="3"/>
      <c r="QM11" s="2"/>
      <c r="QN11" s="3"/>
      <c r="QO11" s="7"/>
      <c r="QP11" s="59"/>
      <c r="QQ11" s="3"/>
      <c r="QR11" s="23"/>
      <c r="QS11" s="26"/>
      <c r="QT11" s="36"/>
      <c r="QU11" s="20"/>
      <c r="QV11" s="3"/>
      <c r="QW11" s="3"/>
      <c r="QX11" s="8"/>
      <c r="QY11" s="9"/>
      <c r="QZ11" s="3"/>
      <c r="RA11" s="3"/>
      <c r="RB11" s="2"/>
      <c r="RC11" s="3"/>
      <c r="RD11" s="7"/>
      <c r="RE11" s="59"/>
      <c r="RF11" s="3"/>
      <c r="RG11" s="23"/>
      <c r="RH11" s="26"/>
      <c r="RI11" s="36"/>
      <c r="RJ11" s="20"/>
      <c r="RK11" s="3"/>
      <c r="RL11" s="3"/>
      <c r="RM11" s="8"/>
      <c r="RN11" s="9"/>
      <c r="RO11" s="3"/>
      <c r="RP11" s="3"/>
      <c r="RQ11" s="2"/>
      <c r="RR11" s="3"/>
      <c r="RS11" s="7"/>
      <c r="RT11" s="59"/>
      <c r="RU11" s="3"/>
      <c r="RV11" s="23"/>
      <c r="RW11" s="26"/>
      <c r="RX11" s="36"/>
      <c r="RY11" s="20"/>
      <c r="RZ11" s="3"/>
      <c r="SA11" s="3"/>
      <c r="SB11" s="8"/>
      <c r="SC11" s="9"/>
      <c r="SD11" s="3"/>
      <c r="SE11" s="3"/>
      <c r="SF11" s="2"/>
      <c r="SG11" s="3"/>
      <c r="SH11" s="7"/>
      <c r="SI11" s="59"/>
      <c r="SJ11" s="3"/>
      <c r="SK11" s="23"/>
      <c r="SL11" s="26"/>
      <c r="SM11" s="36"/>
      <c r="SN11" s="20"/>
      <c r="SO11" s="3"/>
      <c r="SP11" s="3"/>
      <c r="SQ11" s="8"/>
      <c r="SR11" s="9"/>
      <c r="SS11" s="3"/>
      <c r="ST11" s="3"/>
      <c r="SU11" s="2"/>
      <c r="SV11" s="3"/>
      <c r="SW11" s="7"/>
      <c r="SX11" s="59"/>
      <c r="SY11" s="3"/>
      <c r="SZ11" s="23"/>
      <c r="TA11" s="26"/>
      <c r="TB11" s="36"/>
      <c r="TC11" s="20"/>
      <c r="TD11" s="3"/>
      <c r="TE11" s="3"/>
      <c r="TF11" s="8"/>
      <c r="TG11" s="9"/>
      <c r="TH11" s="3"/>
      <c r="TI11" s="3"/>
      <c r="TJ11" s="2"/>
      <c r="TK11" s="3"/>
      <c r="TL11" s="7"/>
      <c r="TM11" s="59"/>
      <c r="TN11" s="3"/>
      <c r="TO11" s="23"/>
      <c r="TP11" s="26"/>
      <c r="TQ11" s="36"/>
      <c r="TR11" s="20"/>
      <c r="TS11" s="3"/>
      <c r="TT11" s="3"/>
      <c r="TU11" s="8"/>
      <c r="TV11" s="9"/>
      <c r="TW11" s="3"/>
      <c r="TX11" s="3"/>
      <c r="TY11" s="2"/>
      <c r="TZ11" s="3"/>
      <c r="UA11" s="7"/>
      <c r="UB11" s="59"/>
      <c r="UC11" s="3"/>
      <c r="UD11" s="23"/>
      <c r="UE11" s="26"/>
      <c r="UF11" s="36"/>
      <c r="UG11" s="20"/>
      <c r="UH11" s="3"/>
      <c r="UI11" s="3"/>
      <c r="UJ11" s="8"/>
      <c r="UK11" s="9"/>
      <c r="UL11" s="3"/>
      <c r="UM11" s="3"/>
      <c r="UN11" s="2"/>
      <c r="UO11" s="3"/>
      <c r="UP11" s="7"/>
      <c r="UQ11" s="59"/>
      <c r="UR11" s="3"/>
      <c r="US11" s="23"/>
      <c r="UT11" s="26"/>
      <c r="UU11" s="36"/>
      <c r="UV11" s="20"/>
      <c r="UW11" s="3"/>
      <c r="UX11" s="3"/>
      <c r="UY11" s="8"/>
      <c r="UZ11" s="9"/>
      <c r="VA11" s="3"/>
      <c r="VB11" s="3"/>
      <c r="VC11" s="2"/>
      <c r="VD11" s="3"/>
      <c r="VE11" s="7"/>
      <c r="VF11" s="59"/>
      <c r="VG11" s="3"/>
      <c r="VH11" s="23"/>
      <c r="VI11" s="26"/>
      <c r="VJ11" s="36"/>
      <c r="VK11" s="20"/>
      <c r="VL11" s="3"/>
      <c r="VM11" s="3"/>
      <c r="VN11" s="8"/>
      <c r="VO11" s="9"/>
      <c r="VP11" s="3"/>
      <c r="VQ11" s="3"/>
      <c r="VR11" s="2"/>
      <c r="VS11" s="3"/>
      <c r="VT11" s="7"/>
      <c r="VU11" s="59"/>
      <c r="VV11" s="3"/>
      <c r="VW11" s="23"/>
      <c r="VX11" s="26"/>
      <c r="VY11" s="36"/>
      <c r="VZ11" s="20"/>
      <c r="WA11" s="3"/>
      <c r="WB11" s="3"/>
      <c r="WC11" s="8"/>
      <c r="WD11" s="9"/>
      <c r="WE11" s="3"/>
      <c r="WF11" s="3"/>
      <c r="WG11" s="2"/>
      <c r="WH11" s="3"/>
      <c r="WI11" s="7"/>
      <c r="WJ11" s="59"/>
      <c r="WK11" s="3"/>
      <c r="WL11" s="23"/>
      <c r="WM11" s="26"/>
      <c r="WN11" s="36"/>
      <c r="WO11" s="20"/>
      <c r="WP11" s="3"/>
      <c r="WQ11" s="3"/>
      <c r="WR11" s="8"/>
      <c r="WS11" s="9"/>
      <c r="WT11" s="3"/>
      <c r="WU11" s="3"/>
      <c r="WV11" s="2"/>
      <c r="WW11" s="3"/>
      <c r="WX11" s="7"/>
      <c r="WY11" s="59"/>
      <c r="WZ11" s="3"/>
      <c r="XA11" s="23"/>
      <c r="XB11" s="26"/>
      <c r="XC11" s="36"/>
      <c r="XD11" s="20"/>
      <c r="XE11" s="3"/>
      <c r="XF11" s="3"/>
      <c r="XG11" s="8"/>
      <c r="XH11" s="9"/>
      <c r="XI11" s="3"/>
      <c r="XJ11" s="3"/>
      <c r="XK11" s="2"/>
      <c r="XL11" s="3"/>
      <c r="XM11" s="7"/>
      <c r="XN11" s="59"/>
      <c r="XO11" s="3"/>
      <c r="XP11" s="23"/>
      <c r="XQ11" s="26"/>
      <c r="XR11" s="36"/>
      <c r="XS11" s="20"/>
      <c r="XT11" s="3"/>
      <c r="XU11" s="3"/>
      <c r="XV11" s="8"/>
      <c r="XW11" s="9"/>
      <c r="XX11" s="3"/>
      <c r="XY11" s="3"/>
      <c r="XZ11" s="2"/>
      <c r="YA11" s="3"/>
      <c r="YB11" s="7"/>
      <c r="YC11" s="59"/>
      <c r="YD11" s="3"/>
      <c r="YE11" s="23"/>
      <c r="YF11" s="26"/>
      <c r="YG11" s="36"/>
      <c r="YH11" s="20"/>
      <c r="YI11" s="3"/>
      <c r="YJ11" s="3"/>
      <c r="YK11" s="8"/>
      <c r="YL11" s="9"/>
      <c r="YM11" s="3"/>
      <c r="YN11" s="3"/>
      <c r="YO11" s="2"/>
      <c r="YP11" s="3"/>
      <c r="YQ11" s="7"/>
      <c r="YR11" s="59"/>
      <c r="YS11" s="3"/>
      <c r="YT11" s="23"/>
      <c r="YU11" s="26"/>
      <c r="YV11" s="36"/>
      <c r="YW11" s="20"/>
      <c r="YX11" s="3"/>
      <c r="YY11" s="3"/>
      <c r="YZ11" s="8"/>
      <c r="ZA11" s="9"/>
      <c r="ZB11" s="3"/>
      <c r="ZC11" s="3"/>
      <c r="ZD11" s="2"/>
      <c r="ZE11" s="3"/>
      <c r="ZF11" s="7"/>
      <c r="ZG11" s="59"/>
      <c r="ZH11" s="3"/>
      <c r="ZI11" s="23"/>
      <c r="ZJ11" s="26"/>
      <c r="ZK11" s="36"/>
      <c r="ZL11" s="20"/>
      <c r="ZM11" s="3"/>
      <c r="ZN11" s="3"/>
      <c r="ZO11" s="8"/>
      <c r="ZP11" s="9"/>
      <c r="ZQ11" s="3"/>
      <c r="ZR11" s="3"/>
      <c r="ZS11" s="2"/>
      <c r="ZT11" s="3"/>
      <c r="ZU11" s="7"/>
      <c r="ZV11" s="59"/>
      <c r="ZW11" s="3"/>
      <c r="ZX11" s="23"/>
      <c r="ZY11" s="26"/>
      <c r="ZZ11" s="36"/>
      <c r="AAA11" s="20"/>
      <c r="AAB11" s="3"/>
      <c r="AAC11" s="3"/>
      <c r="AAD11" s="8"/>
      <c r="AAE11" s="9"/>
      <c r="AAF11" s="3"/>
      <c r="AAG11" s="3"/>
      <c r="AAH11" s="2"/>
      <c r="AAI11" s="3"/>
      <c r="AAJ11" s="7"/>
      <c r="AAK11" s="59"/>
      <c r="AAL11" s="3"/>
      <c r="AAM11" s="23"/>
      <c r="AAN11" s="26"/>
      <c r="AAO11" s="36"/>
      <c r="AAP11" s="20"/>
      <c r="AAQ11" s="3"/>
      <c r="AAR11" s="3"/>
      <c r="AAS11" s="8"/>
      <c r="AAT11" s="9"/>
      <c r="AAU11" s="3"/>
      <c r="AAV11" s="3"/>
      <c r="AAW11" s="2"/>
      <c r="AAX11" s="3"/>
      <c r="AAY11" s="7"/>
      <c r="AAZ11" s="59"/>
      <c r="ABA11" s="3"/>
      <c r="ABB11" s="23"/>
      <c r="ABC11" s="26"/>
      <c r="ABD11" s="36"/>
      <c r="ABE11" s="20"/>
      <c r="ABF11" s="3"/>
      <c r="ABG11" s="3"/>
      <c r="ABH11" s="8"/>
      <c r="ABI11" s="9"/>
      <c r="ABJ11" s="3"/>
      <c r="ABK11" s="3"/>
      <c r="ABL11" s="2"/>
      <c r="ABM11" s="3"/>
      <c r="ABN11" s="7"/>
      <c r="ABO11" s="59"/>
      <c r="ABP11" s="3"/>
      <c r="ABQ11" s="23"/>
      <c r="ABR11" s="26"/>
      <c r="ABS11" s="36"/>
      <c r="ABT11" s="20"/>
      <c r="ABU11" s="3"/>
      <c r="ABV11" s="3"/>
      <c r="ABW11" s="8"/>
      <c r="ABX11" s="9"/>
      <c r="ABY11" s="3"/>
      <c r="ABZ11" s="3"/>
      <c r="ACA11" s="2"/>
      <c r="ACB11" s="3"/>
      <c r="ACC11" s="7"/>
      <c r="ACD11" s="59"/>
      <c r="ACE11" s="3"/>
      <c r="ACF11" s="23"/>
      <c r="ACG11" s="26"/>
      <c r="ACH11" s="36"/>
      <c r="ACI11" s="20"/>
      <c r="ACJ11" s="3"/>
      <c r="ACK11" s="3"/>
      <c r="ACL11" s="8"/>
      <c r="ACM11" s="9"/>
      <c r="ACN11" s="3"/>
      <c r="ACO11" s="3"/>
      <c r="ACP11" s="2"/>
      <c r="ACQ11" s="3"/>
      <c r="ACR11" s="7"/>
      <c r="ACS11" s="59"/>
      <c r="ACT11" s="3"/>
      <c r="ACU11" s="23"/>
      <c r="ACV11" s="26"/>
      <c r="ACW11" s="36"/>
      <c r="ACX11" s="20"/>
      <c r="ACY11" s="3"/>
      <c r="ACZ11" s="3"/>
      <c r="ADA11" s="8"/>
      <c r="ADB11" s="9"/>
      <c r="ADC11" s="3"/>
      <c r="ADD11" s="3"/>
      <c r="ADE11" s="2"/>
      <c r="ADF11" s="3"/>
      <c r="ADG11" s="7"/>
      <c r="ADH11" s="59"/>
      <c r="ADI11" s="3"/>
      <c r="ADJ11" s="23"/>
      <c r="ADK11" s="26"/>
      <c r="ADL11" s="36"/>
      <c r="ADM11" s="20"/>
      <c r="ADN11" s="3"/>
      <c r="ADO11" s="3"/>
      <c r="ADP11" s="8"/>
      <c r="ADQ11" s="9"/>
      <c r="ADR11" s="3"/>
      <c r="ADS11" s="3"/>
      <c r="ADT11" s="2"/>
      <c r="ADU11" s="3"/>
      <c r="ADV11" s="7"/>
      <c r="ADW11" s="59"/>
      <c r="ADX11" s="3"/>
      <c r="ADY11" s="23"/>
      <c r="ADZ11" s="26"/>
      <c r="AEA11" s="36"/>
      <c r="AEB11" s="20"/>
      <c r="AEC11" s="3"/>
      <c r="AED11" s="3"/>
      <c r="AEE11" s="8"/>
      <c r="AEF11" s="9"/>
      <c r="AEG11" s="3"/>
      <c r="AEH11" s="3"/>
      <c r="AEI11" s="2"/>
      <c r="AEJ11" s="3"/>
      <c r="AEK11" s="7"/>
      <c r="AEL11" s="59"/>
      <c r="AEM11" s="3"/>
      <c r="AEN11" s="23"/>
      <c r="AEO11" s="26"/>
      <c r="AEP11" s="36"/>
      <c r="AEQ11" s="20"/>
      <c r="AER11" s="3"/>
      <c r="AES11" s="3"/>
      <c r="AET11" s="8"/>
      <c r="AEU11" s="9"/>
      <c r="AEV11" s="3"/>
      <c r="AEW11" s="3"/>
      <c r="AEX11" s="2"/>
      <c r="AEY11" s="3"/>
      <c r="AEZ11" s="7"/>
      <c r="AFA11" s="59"/>
      <c r="AFB11" s="3"/>
      <c r="AFC11" s="23"/>
      <c r="AFD11" s="26"/>
      <c r="AFE11" s="36"/>
      <c r="AFF11" s="20"/>
      <c r="AFG11" s="3"/>
      <c r="AFH11" s="3"/>
      <c r="AFI11" s="8"/>
      <c r="AFJ11" s="9"/>
      <c r="AFK11" s="3"/>
      <c r="AFL11" s="3"/>
      <c r="AFM11" s="2"/>
      <c r="AFN11" s="3"/>
      <c r="AFO11" s="7"/>
      <c r="AFP11" s="59"/>
      <c r="AFQ11" s="3"/>
      <c r="AFR11" s="23"/>
      <c r="AFS11" s="26"/>
      <c r="AFT11" s="36"/>
      <c r="AFU11" s="20"/>
      <c r="AFV11" s="3"/>
      <c r="AFW11" s="3"/>
      <c r="AFX11" s="8"/>
      <c r="AFY11" s="9"/>
      <c r="AFZ11" s="3"/>
      <c r="AGA11" s="3"/>
      <c r="AGB11" s="2"/>
      <c r="AGC11" s="3"/>
      <c r="AGD11" s="7"/>
      <c r="AGE11" s="59"/>
      <c r="AGF11" s="3"/>
      <c r="AGG11" s="23"/>
      <c r="AGH11" s="26"/>
      <c r="AGI11" s="36"/>
      <c r="AGJ11" s="20"/>
      <c r="AGK11" s="3"/>
      <c r="AGL11" s="3"/>
      <c r="AGM11" s="8"/>
      <c r="AGN11" s="9"/>
      <c r="AGO11" s="3"/>
      <c r="AGP11" s="3"/>
      <c r="AGQ11" s="2"/>
      <c r="AGR11" s="3"/>
      <c r="AGS11" s="7"/>
      <c r="AGT11" s="59"/>
      <c r="AGU11" s="3"/>
      <c r="AGV11" s="23"/>
      <c r="AGW11" s="26"/>
      <c r="AGX11" s="36"/>
      <c r="AGY11" s="20"/>
      <c r="AGZ11" s="3"/>
      <c r="AHA11" s="3"/>
      <c r="AHB11" s="8"/>
      <c r="AHC11" s="9"/>
      <c r="AHD11" s="3"/>
      <c r="AHE11" s="3"/>
      <c r="AHF11" s="2"/>
      <c r="AHG11" s="3"/>
      <c r="AHH11" s="7"/>
      <c r="AHI11" s="59"/>
      <c r="AHJ11" s="3"/>
      <c r="AHK11" s="23"/>
      <c r="AHL11" s="26"/>
      <c r="AHM11" s="36"/>
      <c r="AHN11" s="20"/>
      <c r="AHO11" s="3"/>
      <c r="AHP11" s="3"/>
      <c r="AHQ11" s="8"/>
      <c r="AHR11" s="9"/>
      <c r="AHS11" s="3"/>
      <c r="AHT11" s="3"/>
      <c r="AHU11" s="2"/>
      <c r="AHV11" s="3"/>
      <c r="AHW11" s="7"/>
      <c r="AHX11" s="59"/>
      <c r="AHY11" s="3"/>
      <c r="AHZ11" s="23"/>
      <c r="AIA11" s="26"/>
      <c r="AIB11" s="36"/>
      <c r="AIC11" s="20"/>
      <c r="AID11" s="3"/>
      <c r="AIE11" s="3"/>
      <c r="AIF11" s="8"/>
      <c r="AIG11" s="9"/>
      <c r="AIH11" s="3"/>
      <c r="AII11" s="3"/>
      <c r="AIJ11" s="2"/>
      <c r="AIK11" s="3"/>
      <c r="AIL11" s="7"/>
      <c r="AIM11" s="59"/>
      <c r="AIN11" s="3"/>
      <c r="AIO11" s="23"/>
      <c r="AIP11" s="26"/>
      <c r="AIQ11" s="36"/>
      <c r="AIR11" s="20"/>
      <c r="AIS11" s="3"/>
      <c r="AIT11" s="3"/>
      <c r="AIU11" s="8"/>
      <c r="AIV11" s="9"/>
      <c r="AIW11" s="3"/>
      <c r="AIX11" s="3"/>
      <c r="AIY11" s="2"/>
      <c r="AIZ11" s="3"/>
      <c r="AJA11" s="7"/>
      <c r="AJB11" s="59"/>
      <c r="AJC11" s="3"/>
      <c r="AJD11" s="23"/>
      <c r="AJE11" s="26"/>
      <c r="AJF11" s="36"/>
      <c r="AJG11" s="20"/>
      <c r="AJH11" s="3"/>
      <c r="AJI11" s="3"/>
      <c r="AJJ11" s="8"/>
      <c r="AJK11" s="9"/>
      <c r="AJL11" s="3"/>
      <c r="AJM11" s="3"/>
      <c r="AJN11" s="2"/>
      <c r="AJO11" s="3"/>
      <c r="AJP11" s="7"/>
      <c r="AJQ11" s="59"/>
      <c r="AJR11" s="3"/>
      <c r="AJS11" s="23"/>
      <c r="AJT11" s="26"/>
      <c r="AJU11" s="36"/>
      <c r="AJV11" s="20"/>
      <c r="AJW11" s="3"/>
      <c r="AJX11" s="3"/>
      <c r="AJY11" s="8"/>
      <c r="AJZ11" s="9"/>
      <c r="AKA11" s="3"/>
      <c r="AKB11" s="3"/>
      <c r="AKC11" s="2"/>
      <c r="AKD11" s="3"/>
      <c r="AKE11" s="7"/>
      <c r="AKF11" s="59"/>
      <c r="AKG11" s="3"/>
      <c r="AKH11" s="23"/>
      <c r="AKI11" s="26"/>
      <c r="AKJ11" s="36"/>
      <c r="AKK11" s="20"/>
      <c r="AKL11" s="3"/>
      <c r="AKM11" s="3"/>
      <c r="AKN11" s="8"/>
      <c r="AKO11" s="9"/>
      <c r="AKP11" s="3"/>
      <c r="AKQ11" s="3"/>
      <c r="AKR11" s="2"/>
      <c r="AKS11" s="3"/>
      <c r="AKT11" s="7"/>
      <c r="AKU11" s="59"/>
      <c r="AKV11" s="3"/>
      <c r="AKW11" s="23"/>
      <c r="AKX11" s="26"/>
      <c r="AKY11" s="36"/>
      <c r="AKZ11" s="20"/>
      <c r="ALA11" s="3"/>
      <c r="ALB11" s="3"/>
      <c r="ALC11" s="8"/>
      <c r="ALD11" s="9"/>
      <c r="ALE11" s="3"/>
      <c r="ALF11" s="3"/>
      <c r="ALG11" s="2"/>
      <c r="ALH11" s="3"/>
      <c r="ALI11" s="7"/>
      <c r="ALJ11" s="59"/>
      <c r="ALK11" s="3"/>
      <c r="ALL11" s="23"/>
      <c r="ALM11" s="26"/>
      <c r="ALN11" s="36"/>
      <c r="ALO11" s="20"/>
      <c r="ALP11" s="3"/>
      <c r="ALQ11" s="3"/>
      <c r="ALR11" s="8"/>
      <c r="ALS11" s="9"/>
      <c r="ALT11" s="3"/>
      <c r="ALU11" s="3"/>
      <c r="ALV11" s="2"/>
      <c r="ALW11" s="3"/>
      <c r="ALX11" s="7"/>
      <c r="ALY11" s="59"/>
      <c r="ALZ11" s="3"/>
      <c r="AMA11" s="23"/>
      <c r="AMB11" s="26"/>
      <c r="AMC11" s="36"/>
      <c r="AMD11" s="20"/>
      <c r="AME11" s="3"/>
      <c r="AMF11" s="3"/>
      <c r="AMG11" s="8"/>
      <c r="AMH11" s="9"/>
      <c r="AMI11" s="3"/>
      <c r="AMJ11" s="3"/>
      <c r="AMK11" s="2"/>
      <c r="AML11" s="3"/>
      <c r="AMM11" s="7"/>
      <c r="AMN11" s="59"/>
      <c r="AMO11" s="3"/>
      <c r="AMP11" s="23"/>
      <c r="AMQ11" s="26"/>
      <c r="AMR11" s="36"/>
      <c r="AMS11" s="20"/>
      <c r="AMT11" s="3"/>
      <c r="AMU11" s="3"/>
      <c r="AMV11" s="8"/>
      <c r="AMW11" s="9"/>
      <c r="AMX11" s="3"/>
      <c r="AMY11" s="3"/>
      <c r="AMZ11" s="2"/>
      <c r="ANA11" s="3"/>
      <c r="ANB11" s="7"/>
      <c r="ANC11" s="59"/>
      <c r="AND11" s="3"/>
      <c r="ANE11" s="23"/>
      <c r="ANF11" s="26"/>
      <c r="ANG11" s="36"/>
      <c r="ANH11" s="20"/>
      <c r="ANI11" s="3"/>
      <c r="ANJ11" s="3"/>
      <c r="ANK11" s="8"/>
      <c r="ANL11" s="9"/>
      <c r="ANM11" s="3"/>
      <c r="ANN11" s="3"/>
      <c r="ANO11" s="2"/>
      <c r="ANP11" s="3"/>
      <c r="ANQ11" s="7"/>
      <c r="ANR11" s="59"/>
      <c r="ANS11" s="3"/>
      <c r="ANT11" s="23"/>
      <c r="ANU11" s="26"/>
      <c r="ANV11" s="36"/>
      <c r="ANW11" s="20"/>
      <c r="ANX11" s="3"/>
      <c r="ANY11" s="3"/>
      <c r="ANZ11" s="8"/>
      <c r="AOA11" s="9"/>
      <c r="AOB11" s="3"/>
      <c r="AOC11" s="3"/>
      <c r="AOD11" s="2"/>
      <c r="AOE11" s="3"/>
      <c r="AOF11" s="7"/>
      <c r="AOG11" s="59"/>
      <c r="AOH11" s="3"/>
      <c r="AOI11" s="23"/>
      <c r="AOJ11" s="26"/>
      <c r="AOK11" s="36"/>
      <c r="AOL11" s="20"/>
      <c r="AOM11" s="3"/>
      <c r="AON11" s="3"/>
      <c r="AOO11" s="8"/>
      <c r="AOP11" s="9"/>
      <c r="AOQ11" s="3"/>
      <c r="AOR11" s="3"/>
      <c r="AOS11" s="2"/>
      <c r="AOT11" s="3"/>
      <c r="AOU11" s="7"/>
      <c r="AOV11" s="59"/>
      <c r="AOW11" s="3"/>
      <c r="AOX11" s="23"/>
      <c r="AOY11" s="26"/>
      <c r="AOZ11" s="36"/>
      <c r="APA11" s="20"/>
      <c r="APB11" s="3"/>
      <c r="APC11" s="3"/>
      <c r="APD11" s="8"/>
      <c r="APE11" s="9"/>
      <c r="APF11" s="3"/>
      <c r="APG11" s="3"/>
      <c r="APH11" s="2"/>
      <c r="API11" s="3"/>
      <c r="APJ11" s="7"/>
      <c r="APK11" s="59"/>
      <c r="APL11" s="3"/>
      <c r="APM11" s="23"/>
      <c r="APN11" s="26"/>
      <c r="APO11" s="36"/>
      <c r="APP11" s="20"/>
      <c r="APQ11" s="3"/>
      <c r="APR11" s="3"/>
      <c r="APS11" s="8"/>
      <c r="APT11" s="9"/>
      <c r="APU11" s="3"/>
      <c r="APV11" s="3"/>
      <c r="APW11" s="2"/>
      <c r="APX11" s="3"/>
      <c r="APY11" s="7"/>
      <c r="APZ11" s="59"/>
      <c r="AQA11" s="3"/>
      <c r="AQB11" s="23"/>
      <c r="AQC11" s="26"/>
      <c r="AQD11" s="36"/>
      <c r="AQE11" s="20"/>
      <c r="AQF11" s="3"/>
      <c r="AQG11" s="3"/>
      <c r="AQH11" s="8"/>
      <c r="AQI11" s="9"/>
      <c r="AQJ11" s="3"/>
      <c r="AQK11" s="3"/>
      <c r="AQL11" s="2"/>
      <c r="AQM11" s="3"/>
      <c r="AQN11" s="7"/>
      <c r="AQO11" s="59"/>
      <c r="AQP11" s="3"/>
      <c r="AQQ11" s="23"/>
      <c r="AQR11" s="26"/>
      <c r="AQS11" s="36"/>
      <c r="AQT11" s="20"/>
      <c r="AQU11" s="3"/>
      <c r="AQV11" s="3"/>
      <c r="AQW11" s="8"/>
      <c r="AQX11" s="9"/>
      <c r="AQY11" s="3"/>
      <c r="AQZ11" s="3"/>
      <c r="ARA11" s="2"/>
      <c r="ARB11" s="3"/>
      <c r="ARC11" s="7"/>
      <c r="ARD11" s="59"/>
      <c r="ARE11" s="3"/>
      <c r="ARF11" s="23"/>
      <c r="ARG11" s="26"/>
      <c r="ARH11" s="36"/>
      <c r="ARI11" s="20"/>
      <c r="ARJ11" s="3"/>
      <c r="ARK11" s="3"/>
      <c r="ARL11" s="8"/>
      <c r="ARM11" s="9"/>
      <c r="ARN11" s="3"/>
      <c r="ARO11" s="3"/>
      <c r="ARP11" s="2"/>
      <c r="ARQ11" s="3"/>
      <c r="ARR11" s="7"/>
      <c r="ARS11" s="59"/>
      <c r="ART11" s="3"/>
      <c r="ARU11" s="23"/>
      <c r="ARV11" s="26"/>
      <c r="ARW11" s="36"/>
      <c r="ARX11" s="20"/>
      <c r="ARY11" s="3"/>
      <c r="ARZ11" s="3"/>
      <c r="ASA11" s="8"/>
      <c r="ASB11" s="9"/>
      <c r="ASC11" s="3"/>
      <c r="ASD11" s="3"/>
      <c r="ASE11" s="2"/>
      <c r="ASF11" s="3"/>
      <c r="ASG11" s="7"/>
      <c r="ASH11" s="59"/>
      <c r="ASI11" s="3"/>
      <c r="ASJ11" s="23"/>
      <c r="ASK11" s="26"/>
      <c r="ASL11" s="36"/>
      <c r="ASM11" s="20"/>
      <c r="ASN11" s="3"/>
      <c r="ASO11" s="3"/>
      <c r="ASP11" s="8"/>
      <c r="ASQ11" s="9"/>
      <c r="ASR11" s="3"/>
      <c r="ASS11" s="3"/>
      <c r="AST11" s="2"/>
      <c r="ASU11" s="3"/>
      <c r="ASV11" s="7"/>
      <c r="ASW11" s="59"/>
      <c r="ASX11" s="3"/>
      <c r="ASY11" s="23"/>
      <c r="ASZ11" s="26"/>
      <c r="ATA11" s="36"/>
      <c r="ATB11" s="20"/>
      <c r="ATC11" s="3"/>
      <c r="ATD11" s="3"/>
      <c r="ATE11" s="8"/>
      <c r="ATF11" s="9"/>
      <c r="ATG11" s="3"/>
      <c r="ATH11" s="3"/>
      <c r="ATI11" s="2"/>
      <c r="ATJ11" s="3"/>
      <c r="ATK11" s="7"/>
      <c r="ATL11" s="59"/>
      <c r="ATM11" s="3"/>
      <c r="ATN11" s="23"/>
      <c r="ATO11" s="26"/>
      <c r="ATP11" s="36"/>
      <c r="ATQ11" s="20"/>
      <c r="ATR11" s="3"/>
      <c r="ATS11" s="3"/>
      <c r="ATT11" s="8"/>
      <c r="ATU11" s="9"/>
      <c r="ATV11" s="3"/>
      <c r="ATW11" s="3"/>
      <c r="ATX11" s="2"/>
      <c r="ATY11" s="3"/>
      <c r="ATZ11" s="7"/>
      <c r="AUA11" s="59"/>
      <c r="AUB11" s="3"/>
      <c r="AUC11" s="23"/>
      <c r="AUD11" s="26"/>
      <c r="AUE11" s="36"/>
      <c r="AUF11" s="20"/>
      <c r="AUG11" s="3"/>
      <c r="AUH11" s="3"/>
      <c r="AUI11" s="8"/>
      <c r="AUJ11" s="9"/>
      <c r="AUK11" s="3"/>
      <c r="AUL11" s="3"/>
      <c r="AUM11" s="2"/>
      <c r="AUN11" s="3"/>
      <c r="AUO11" s="7"/>
      <c r="AUP11" s="59"/>
      <c r="AUQ11" s="3"/>
      <c r="AUR11" s="23"/>
      <c r="AUS11" s="26"/>
      <c r="AUT11" s="36"/>
      <c r="AUU11" s="20"/>
      <c r="AUV11" s="3"/>
      <c r="AUW11" s="3"/>
      <c r="AUX11" s="8"/>
      <c r="AUY11" s="9"/>
      <c r="AUZ11" s="3"/>
      <c r="AVA11" s="3"/>
      <c r="AVB11" s="2"/>
      <c r="AVC11" s="3"/>
      <c r="AVD11" s="7"/>
      <c r="AVE11" s="59"/>
      <c r="AVF11" s="3"/>
      <c r="AVG11" s="23"/>
      <c r="AVH11" s="26"/>
      <c r="AVI11" s="36"/>
      <c r="AVJ11" s="20"/>
      <c r="AVK11" s="3"/>
      <c r="AVL11" s="3"/>
      <c r="AVM11" s="8"/>
      <c r="AVN11" s="9"/>
      <c r="AVO11" s="3"/>
      <c r="AVP11" s="3"/>
      <c r="AVQ11" s="2"/>
      <c r="AVR11" s="3"/>
      <c r="AVS11" s="7"/>
      <c r="AVT11" s="59"/>
      <c r="AVU11" s="3"/>
      <c r="AVV11" s="23"/>
      <c r="AVW11" s="26"/>
      <c r="AVX11" s="36"/>
      <c r="AVY11" s="20"/>
      <c r="AVZ11" s="3"/>
      <c r="AWA11" s="3"/>
      <c r="AWB11" s="8"/>
      <c r="AWC11" s="9"/>
      <c r="AWD11" s="3"/>
      <c r="AWE11" s="3"/>
      <c r="AWF11" s="2"/>
      <c r="AWG11" s="3"/>
      <c r="AWH11" s="7"/>
      <c r="AWI11" s="59"/>
      <c r="AWJ11" s="3"/>
      <c r="AWK11" s="23"/>
      <c r="AWL11" s="26"/>
      <c r="AWM11" s="36"/>
      <c r="AWN11" s="20"/>
      <c r="AWO11" s="3"/>
      <c r="AWP11" s="3"/>
      <c r="AWQ11" s="8"/>
      <c r="AWR11" s="9"/>
      <c r="AWS11" s="3"/>
      <c r="AWT11" s="3"/>
      <c r="AWU11" s="2"/>
      <c r="AWV11" s="3"/>
      <c r="AWW11" s="7"/>
      <c r="AWX11" s="59"/>
      <c r="AWY11" s="3"/>
      <c r="AWZ11" s="23"/>
      <c r="AXA11" s="26"/>
      <c r="AXB11" s="36"/>
      <c r="AXC11" s="20"/>
      <c r="AXD11" s="3"/>
      <c r="AXE11" s="3"/>
      <c r="AXF11" s="8"/>
      <c r="AXG11" s="9"/>
      <c r="AXH11" s="3"/>
      <c r="AXI11" s="3"/>
      <c r="AXJ11" s="2"/>
      <c r="AXK11" s="3"/>
      <c r="AXL11" s="7"/>
      <c r="AXM11" s="59"/>
      <c r="AXN11" s="3"/>
      <c r="AXO11" s="23"/>
      <c r="AXP11" s="26"/>
      <c r="AXQ11" s="36"/>
      <c r="AXR11" s="20"/>
      <c r="AXS11" s="3"/>
      <c r="AXT11" s="3"/>
      <c r="AXU11" s="8"/>
      <c r="AXV11" s="9"/>
      <c r="AXW11" s="3"/>
      <c r="AXX11" s="3"/>
      <c r="AXY11" s="2"/>
      <c r="AXZ11" s="3"/>
      <c r="AYA11" s="7"/>
      <c r="AYB11" s="59"/>
      <c r="AYC11" s="3"/>
      <c r="AYD11" s="23"/>
      <c r="AYE11" s="26"/>
      <c r="AYF11" s="36"/>
      <c r="AYG11" s="20"/>
      <c r="AYH11" s="3"/>
      <c r="AYI11" s="3"/>
      <c r="AYJ11" s="8"/>
      <c r="AYK11" s="9"/>
      <c r="AYL11" s="3"/>
      <c r="AYM11" s="3"/>
      <c r="AYN11" s="2"/>
      <c r="AYO11" s="3"/>
      <c r="AYP11" s="7"/>
      <c r="AYQ11" s="59"/>
      <c r="AYR11" s="3"/>
      <c r="AYS11" s="23"/>
      <c r="AYT11" s="26"/>
      <c r="AYU11" s="36"/>
      <c r="AYV11" s="20"/>
      <c r="AYW11" s="3"/>
      <c r="AYX11" s="3"/>
      <c r="AYY11" s="8"/>
      <c r="AYZ11" s="9"/>
      <c r="AZA11" s="3"/>
      <c r="AZB11" s="3"/>
      <c r="AZC11" s="2"/>
      <c r="AZD11" s="3"/>
      <c r="AZE11" s="7"/>
      <c r="AZF11" s="59"/>
      <c r="AZG11" s="3"/>
      <c r="AZH11" s="23"/>
      <c r="AZI11" s="26"/>
      <c r="AZJ11" s="36"/>
      <c r="AZK11" s="20"/>
      <c r="AZL11" s="3"/>
      <c r="AZM11" s="3"/>
      <c r="AZN11" s="8"/>
      <c r="AZO11" s="9"/>
      <c r="AZP11" s="3"/>
      <c r="AZQ11" s="3"/>
      <c r="AZR11" s="2"/>
      <c r="AZS11" s="3"/>
      <c r="AZT11" s="7"/>
      <c r="AZU11" s="59"/>
      <c r="AZV11" s="3"/>
      <c r="AZW11" s="23"/>
      <c r="AZX11" s="26"/>
      <c r="AZY11" s="36"/>
      <c r="AZZ11" s="20"/>
      <c r="BAA11" s="3"/>
      <c r="BAB11" s="3"/>
      <c r="BAC11" s="8"/>
      <c r="BAD11" s="9"/>
      <c r="BAE11" s="3"/>
      <c r="BAF11" s="3"/>
      <c r="BAG11" s="2"/>
      <c r="BAH11" s="3"/>
      <c r="BAI11" s="7"/>
      <c r="BAJ11" s="59"/>
      <c r="BAK11" s="3"/>
      <c r="BAL11" s="23"/>
      <c r="BAM11" s="26"/>
      <c r="BAN11" s="36"/>
      <c r="BAO11" s="20"/>
      <c r="BAP11" s="3"/>
      <c r="BAQ11" s="3"/>
      <c r="BAR11" s="8"/>
      <c r="BAS11" s="9"/>
      <c r="BAT11" s="3"/>
      <c r="BAU11" s="3"/>
      <c r="BAV11" s="2"/>
      <c r="BAW11" s="3"/>
      <c r="BAX11" s="7"/>
      <c r="BAY11" s="59"/>
      <c r="BAZ11" s="3"/>
      <c r="BBA11" s="23"/>
      <c r="BBB11" s="26"/>
      <c r="BBC11" s="36"/>
      <c r="BBD11" s="20"/>
      <c r="BBE11" s="3"/>
      <c r="BBF11" s="3"/>
      <c r="BBG11" s="8"/>
      <c r="BBH11" s="9"/>
      <c r="BBI11" s="3"/>
      <c r="BBJ11" s="3"/>
      <c r="BBK11" s="2"/>
      <c r="BBL11" s="3"/>
      <c r="BBM11" s="7"/>
      <c r="BBN11" s="59"/>
      <c r="BBO11" s="3"/>
      <c r="BBP11" s="23"/>
      <c r="BBQ11" s="26"/>
      <c r="BBR11" s="36"/>
      <c r="BBS11" s="20"/>
      <c r="BBT11" s="3"/>
      <c r="BBU11" s="3"/>
      <c r="BBV11" s="8"/>
      <c r="BBW11" s="9"/>
      <c r="BBX11" s="3"/>
      <c r="BBY11" s="3"/>
      <c r="BBZ11" s="2"/>
      <c r="BCA11" s="3"/>
      <c r="BCB11" s="7"/>
      <c r="BCC11" s="59"/>
      <c r="BCD11" s="3"/>
      <c r="BCE11" s="23"/>
      <c r="BCF11" s="26"/>
      <c r="BCG11" s="36"/>
      <c r="BCH11" s="20"/>
      <c r="BCI11" s="3"/>
      <c r="BCJ11" s="3"/>
      <c r="BCK11" s="8"/>
      <c r="BCL11" s="9"/>
      <c r="BCM11" s="3"/>
      <c r="BCN11" s="3"/>
      <c r="BCO11" s="2"/>
      <c r="BCP11" s="3"/>
      <c r="BCQ11" s="7"/>
      <c r="BCR11" s="59"/>
      <c r="BCS11" s="3"/>
      <c r="BCT11" s="23"/>
      <c r="BCU11" s="26"/>
      <c r="BCV11" s="36"/>
      <c r="BCW11" s="20"/>
      <c r="BCX11" s="3"/>
      <c r="BCY11" s="3"/>
      <c r="BCZ11" s="8"/>
      <c r="BDA11" s="9"/>
      <c r="BDB11" s="3"/>
      <c r="BDC11" s="3"/>
      <c r="BDD11" s="2"/>
      <c r="BDE11" s="3"/>
      <c r="BDF11" s="7"/>
      <c r="BDG11" s="59"/>
      <c r="BDH11" s="3"/>
      <c r="BDI11" s="23"/>
      <c r="BDJ11" s="26"/>
      <c r="BDK11" s="36"/>
      <c r="BDL11" s="20"/>
      <c r="BDM11" s="3"/>
      <c r="BDN11" s="3"/>
      <c r="BDO11" s="8"/>
      <c r="BDP11" s="9"/>
      <c r="BDQ11" s="3"/>
      <c r="BDR11" s="3"/>
      <c r="BDS11" s="2"/>
      <c r="BDT11" s="3"/>
      <c r="BDU11" s="7"/>
      <c r="BDV11" s="59"/>
      <c r="BDW11" s="3"/>
      <c r="BDX11" s="23"/>
      <c r="BDY11" s="26"/>
      <c r="BDZ11" s="36"/>
      <c r="BEA11" s="20"/>
      <c r="BEB11" s="3"/>
      <c r="BEC11" s="3"/>
      <c r="BED11" s="8"/>
      <c r="BEE11" s="9"/>
      <c r="BEF11" s="3"/>
      <c r="BEG11" s="3"/>
      <c r="BEH11" s="2"/>
      <c r="BEI11" s="3"/>
      <c r="BEJ11" s="7"/>
      <c r="BEK11" s="59"/>
      <c r="BEL11" s="3"/>
      <c r="BEM11" s="23"/>
      <c r="BEN11" s="26"/>
      <c r="BEO11" s="36"/>
      <c r="BEP11" s="20"/>
      <c r="BEQ11" s="3"/>
      <c r="BER11" s="3"/>
      <c r="BES11" s="8"/>
      <c r="BET11" s="9"/>
      <c r="BEU11" s="3"/>
      <c r="BEV11" s="3"/>
      <c r="BEW11" s="2"/>
      <c r="BEX11" s="3"/>
      <c r="BEY11" s="7"/>
      <c r="BEZ11" s="59"/>
      <c r="BFA11" s="3"/>
      <c r="BFB11" s="23"/>
      <c r="BFC11" s="26"/>
      <c r="BFD11" s="36"/>
      <c r="BFE11" s="20"/>
      <c r="BFF11" s="3"/>
      <c r="BFG11" s="3"/>
      <c r="BFH11" s="8"/>
      <c r="BFI11" s="9"/>
      <c r="BFJ11" s="3"/>
      <c r="BFK11" s="3"/>
      <c r="BFL11" s="2"/>
      <c r="BFM11" s="3"/>
      <c r="BFN11" s="7"/>
      <c r="BFO11" s="59"/>
      <c r="BFP11" s="3"/>
      <c r="BFQ11" s="23"/>
      <c r="BFR11" s="26"/>
      <c r="BFS11" s="36"/>
      <c r="BFT11" s="20"/>
      <c r="BFU11" s="3"/>
      <c r="BFV11" s="3"/>
      <c r="BFW11" s="8"/>
      <c r="BFX11" s="9"/>
      <c r="BFY11" s="3"/>
      <c r="BFZ11" s="3"/>
      <c r="BGA11" s="2"/>
      <c r="BGB11" s="3"/>
      <c r="BGC11" s="7"/>
      <c r="BGD11" s="59"/>
      <c r="BGE11" s="3"/>
      <c r="BGF11" s="23"/>
      <c r="BGG11" s="26"/>
      <c r="BGH11" s="36"/>
      <c r="BGI11" s="20"/>
      <c r="BGJ11" s="3"/>
      <c r="BGK11" s="3"/>
      <c r="BGL11" s="8"/>
      <c r="BGM11" s="9"/>
      <c r="BGN11" s="3"/>
      <c r="BGO11" s="3"/>
      <c r="BGP11" s="2"/>
      <c r="BGQ11" s="3"/>
      <c r="BGR11" s="7"/>
      <c r="BGS11" s="59"/>
      <c r="BGT11" s="3"/>
      <c r="BGU11" s="23"/>
      <c r="BGV11" s="26"/>
      <c r="BGW11" s="36"/>
      <c r="BGX11" s="20"/>
      <c r="BGY11" s="3"/>
      <c r="BGZ11" s="3"/>
      <c r="BHA11" s="8"/>
      <c r="BHB11" s="9"/>
      <c r="BHC11" s="3"/>
      <c r="BHD11" s="3"/>
      <c r="BHE11" s="2"/>
      <c r="BHF11" s="3"/>
      <c r="BHG11" s="7"/>
      <c r="BHH11" s="59"/>
      <c r="BHI11" s="3"/>
      <c r="BHJ11" s="23"/>
      <c r="BHK11" s="26"/>
      <c r="BHL11" s="36"/>
      <c r="BHM11" s="20"/>
      <c r="BHN11" s="3"/>
      <c r="BHO11" s="3"/>
      <c r="BHP11" s="8"/>
      <c r="BHQ11" s="9"/>
      <c r="BHR11" s="3"/>
      <c r="BHS11" s="3"/>
      <c r="BHT11" s="2"/>
      <c r="BHU11" s="3"/>
      <c r="BHV11" s="7"/>
      <c r="BHW11" s="59"/>
      <c r="BHX11" s="3"/>
      <c r="BHY11" s="23"/>
      <c r="BHZ11" s="26"/>
      <c r="BIA11" s="36"/>
      <c r="BIB11" s="20"/>
      <c r="BIC11" s="3"/>
      <c r="BID11" s="3"/>
      <c r="BIE11" s="8"/>
      <c r="BIF11" s="9"/>
      <c r="BIG11" s="3"/>
      <c r="BIH11" s="3"/>
      <c r="BII11" s="2"/>
      <c r="BIJ11" s="3"/>
      <c r="BIK11" s="7"/>
      <c r="BIL11" s="59"/>
      <c r="BIM11" s="3"/>
      <c r="BIN11" s="23"/>
      <c r="BIO11" s="26"/>
      <c r="BIP11" s="36"/>
      <c r="BIQ11" s="20"/>
      <c r="BIR11" s="3"/>
      <c r="BIS11" s="3"/>
      <c r="BIT11" s="8"/>
      <c r="BIU11" s="9"/>
      <c r="BIV11" s="3"/>
      <c r="BIW11" s="3"/>
      <c r="BIX11" s="2"/>
      <c r="BIY11" s="3"/>
      <c r="BIZ11" s="7"/>
      <c r="BJA11" s="59"/>
      <c r="BJB11" s="3"/>
      <c r="BJC11" s="23"/>
      <c r="BJD11" s="26"/>
      <c r="BJE11" s="36"/>
      <c r="BJF11" s="20"/>
      <c r="BJG11" s="3"/>
      <c r="BJH11" s="3"/>
      <c r="BJI11" s="8"/>
      <c r="BJJ11" s="9"/>
      <c r="BJK11" s="3"/>
      <c r="BJL11" s="3"/>
      <c r="BJM11" s="2"/>
      <c r="BJN11" s="3"/>
      <c r="BJO11" s="7"/>
      <c r="BJP11" s="59"/>
      <c r="BJQ11" s="3"/>
      <c r="BJR11" s="23"/>
      <c r="BJS11" s="26"/>
      <c r="BJT11" s="36"/>
      <c r="BJU11" s="20"/>
      <c r="BJV11" s="3"/>
      <c r="BJW11" s="3"/>
      <c r="BJX11" s="8"/>
      <c r="BJY11" s="9"/>
      <c r="BJZ11" s="3"/>
      <c r="BKA11" s="3"/>
      <c r="BKB11" s="2"/>
      <c r="BKC11" s="3"/>
      <c r="BKD11" s="7"/>
      <c r="BKE11" s="59"/>
      <c r="BKF11" s="3"/>
      <c r="BKG11" s="23"/>
      <c r="BKH11" s="26"/>
      <c r="BKI11" s="36"/>
      <c r="BKJ11" s="20"/>
      <c r="BKK11" s="3"/>
      <c r="BKL11" s="3"/>
      <c r="BKM11" s="8"/>
      <c r="BKN11" s="9"/>
      <c r="BKO11" s="3"/>
      <c r="BKP11" s="3"/>
      <c r="BKQ11" s="2"/>
      <c r="BKR11" s="3"/>
      <c r="BKS11" s="7"/>
      <c r="BKT11" s="59"/>
      <c r="BKU11" s="3"/>
      <c r="BKV11" s="23"/>
      <c r="BKW11" s="26"/>
      <c r="BKX11" s="36"/>
      <c r="BKY11" s="20"/>
      <c r="BKZ11" s="3"/>
      <c r="BLA11" s="3"/>
      <c r="BLB11" s="8"/>
      <c r="BLC11" s="9"/>
      <c r="BLD11" s="3"/>
      <c r="BLE11" s="3"/>
      <c r="BLF11" s="2"/>
      <c r="BLG11" s="3"/>
      <c r="BLH11" s="7"/>
      <c r="BLI11" s="59"/>
      <c r="BLJ11" s="3"/>
      <c r="BLK11" s="23"/>
      <c r="BLL11" s="26"/>
      <c r="BLM11" s="36"/>
      <c r="BLN11" s="20"/>
      <c r="BLO11" s="3"/>
      <c r="BLP11" s="3"/>
      <c r="BLQ11" s="8"/>
      <c r="BLR11" s="9"/>
      <c r="BLS11" s="3"/>
      <c r="BLT11" s="3"/>
      <c r="BLU11" s="2"/>
      <c r="BLV11" s="3"/>
      <c r="BLW11" s="7"/>
      <c r="BLX11" s="59"/>
      <c r="BLY11" s="3"/>
      <c r="BLZ11" s="23"/>
      <c r="BMA11" s="26"/>
      <c r="BMB11" s="36"/>
      <c r="BMC11" s="20"/>
      <c r="BMD11" s="3"/>
      <c r="BME11" s="3"/>
      <c r="BMF11" s="8"/>
      <c r="BMG11" s="9"/>
      <c r="BMH11" s="3"/>
      <c r="BMI11" s="3"/>
      <c r="BMJ11" s="2"/>
      <c r="BMK11" s="3"/>
      <c r="BML11" s="7"/>
      <c r="BMM11" s="59"/>
      <c r="BMN11" s="3"/>
      <c r="BMO11" s="23"/>
      <c r="BMP11" s="26"/>
      <c r="BMQ11" s="36"/>
      <c r="BMR11" s="20"/>
      <c r="BMS11" s="3"/>
      <c r="BMT11" s="3"/>
      <c r="BMU11" s="8"/>
      <c r="BMV11" s="9"/>
      <c r="BMW11" s="3"/>
      <c r="BMX11" s="3"/>
      <c r="BMY11" s="2"/>
      <c r="BMZ11" s="3"/>
      <c r="BNA11" s="7"/>
      <c r="BNB11" s="59"/>
      <c r="BNC11" s="3"/>
      <c r="BND11" s="23"/>
      <c r="BNE11" s="26"/>
      <c r="BNF11" s="36"/>
      <c r="BNG11" s="20"/>
      <c r="BNH11" s="3"/>
      <c r="BNI11" s="3"/>
      <c r="BNJ11" s="8"/>
      <c r="BNK11" s="9"/>
      <c r="BNL11" s="3"/>
      <c r="BNM11" s="3"/>
      <c r="BNN11" s="2"/>
      <c r="BNO11" s="3"/>
      <c r="BNP11" s="7"/>
      <c r="BNQ11" s="59"/>
      <c r="BNR11" s="3"/>
      <c r="BNS11" s="23"/>
      <c r="BNT11" s="26"/>
      <c r="BNU11" s="36"/>
      <c r="BNV11" s="20"/>
      <c r="BNW11" s="3"/>
      <c r="BNX11" s="3"/>
      <c r="BNY11" s="8"/>
      <c r="BNZ11" s="9"/>
      <c r="BOA11" s="3"/>
      <c r="BOB11" s="3"/>
      <c r="BOC11" s="2"/>
      <c r="BOD11" s="3"/>
      <c r="BOE11" s="7"/>
      <c r="BOF11" s="59"/>
      <c r="BOG11" s="3"/>
      <c r="BOH11" s="23"/>
      <c r="BOI11" s="26"/>
      <c r="BOJ11" s="36"/>
      <c r="BOK11" s="20"/>
      <c r="BOL11" s="3"/>
      <c r="BOM11" s="3"/>
      <c r="BON11" s="8"/>
      <c r="BOO11" s="9"/>
      <c r="BOP11" s="3"/>
      <c r="BOQ11" s="3"/>
      <c r="BOR11" s="2"/>
      <c r="BOS11" s="3"/>
      <c r="BOT11" s="7"/>
      <c r="BOU11" s="59"/>
      <c r="BOV11" s="3"/>
      <c r="BOW11" s="23"/>
      <c r="BOX11" s="26"/>
      <c r="BOY11" s="36"/>
      <c r="BOZ11" s="20"/>
      <c r="BPA11" s="3"/>
      <c r="BPB11" s="3"/>
      <c r="BPC11" s="8"/>
      <c r="BPD11" s="9"/>
      <c r="BPE11" s="3"/>
      <c r="BPF11" s="3"/>
      <c r="BPG11" s="2"/>
      <c r="BPH11" s="3"/>
      <c r="BPI11" s="7"/>
      <c r="BPJ11" s="59"/>
      <c r="BPK11" s="3"/>
      <c r="BPL11" s="23"/>
      <c r="BPM11" s="26"/>
      <c r="BPN11" s="36"/>
      <c r="BPO11" s="20"/>
      <c r="BPP11" s="3"/>
      <c r="BPQ11" s="3"/>
      <c r="BPR11" s="8"/>
      <c r="BPS11" s="9"/>
      <c r="BPT11" s="3"/>
      <c r="BPU11" s="3"/>
      <c r="BPV11" s="2"/>
      <c r="BPW11" s="3"/>
      <c r="BPX11" s="7"/>
      <c r="BPY11" s="59"/>
      <c r="BPZ11" s="3"/>
      <c r="BQA11" s="23"/>
      <c r="BQB11" s="26"/>
      <c r="BQC11" s="36"/>
      <c r="BQD11" s="20"/>
      <c r="BQE11" s="3"/>
      <c r="BQF11" s="3"/>
      <c r="BQG11" s="8"/>
      <c r="BQH11" s="9"/>
      <c r="BQI11" s="3"/>
      <c r="BQJ11" s="3"/>
      <c r="BQK11" s="2"/>
      <c r="BQL11" s="3"/>
      <c r="BQM11" s="7"/>
      <c r="BQN11" s="59"/>
      <c r="BQO11" s="3"/>
      <c r="BQP11" s="23"/>
      <c r="BQQ11" s="26"/>
      <c r="BQR11" s="36"/>
      <c r="BQS11" s="20"/>
      <c r="BQT11" s="3"/>
      <c r="BQU11" s="3"/>
      <c r="BQV11" s="8"/>
      <c r="BQW11" s="9"/>
      <c r="BQX11" s="3"/>
      <c r="BQY11" s="3"/>
      <c r="BQZ11" s="2"/>
      <c r="BRA11" s="3"/>
      <c r="BRB11" s="7"/>
      <c r="BRC11" s="59"/>
      <c r="BRD11" s="3"/>
      <c r="BRE11" s="23"/>
      <c r="BRF11" s="26"/>
      <c r="BRG11" s="36"/>
      <c r="BRH11" s="20"/>
      <c r="BRI11" s="3"/>
      <c r="BRJ11" s="3"/>
      <c r="BRK11" s="8"/>
      <c r="BRL11" s="9"/>
      <c r="BRM11" s="3"/>
      <c r="BRN11" s="3"/>
      <c r="BRO11" s="2"/>
      <c r="BRP11" s="3"/>
      <c r="BRQ11" s="7"/>
      <c r="BRR11" s="59"/>
      <c r="BRS11" s="3"/>
      <c r="BRT11" s="23"/>
      <c r="BRU11" s="26"/>
      <c r="BRV11" s="36"/>
      <c r="BRW11" s="20"/>
      <c r="BRX11" s="3"/>
      <c r="BRY11" s="3"/>
      <c r="BRZ11" s="8"/>
      <c r="BSA11" s="9"/>
      <c r="BSB11" s="3"/>
      <c r="BSC11" s="3"/>
      <c r="BSD11" s="2"/>
      <c r="BSE11" s="3"/>
      <c r="BSF11" s="7"/>
      <c r="BSG11" s="59"/>
      <c r="BSH11" s="3"/>
      <c r="BSI11" s="23"/>
      <c r="BSJ11" s="26"/>
      <c r="BSK11" s="36"/>
      <c r="BSL11" s="20"/>
      <c r="BSM11" s="3"/>
      <c r="BSN11" s="3"/>
      <c r="BSO11" s="8"/>
      <c r="BSP11" s="9"/>
      <c r="BSQ11" s="3"/>
      <c r="BSR11" s="3"/>
      <c r="BSS11" s="2"/>
      <c r="BST11" s="3"/>
      <c r="BSU11" s="7"/>
      <c r="BSV11" s="59"/>
      <c r="BSW11" s="3"/>
      <c r="BSX11" s="23"/>
      <c r="BSY11" s="26"/>
      <c r="BSZ11" s="36"/>
      <c r="BTA11" s="20"/>
      <c r="BTB11" s="3"/>
      <c r="BTC11" s="3"/>
      <c r="BTD11" s="8"/>
      <c r="BTE11" s="9"/>
      <c r="BTF11" s="3"/>
      <c r="BTG11" s="3"/>
      <c r="BTH11" s="2"/>
      <c r="BTI11" s="3"/>
      <c r="BTJ11" s="7"/>
      <c r="BTK11" s="59"/>
      <c r="BTL11" s="3"/>
      <c r="BTM11" s="23"/>
      <c r="BTN11" s="26"/>
      <c r="BTO11" s="36"/>
      <c r="BTP11" s="20"/>
      <c r="BTQ11" s="3"/>
      <c r="BTR11" s="3"/>
      <c r="BTS11" s="8"/>
      <c r="BTT11" s="9"/>
      <c r="BTU11" s="3"/>
      <c r="BTV11" s="3"/>
      <c r="BTW11" s="2"/>
      <c r="BTX11" s="3"/>
      <c r="BTY11" s="7"/>
      <c r="BTZ11" s="59"/>
      <c r="BUA11" s="3"/>
      <c r="BUB11" s="23"/>
      <c r="BUC11" s="26"/>
      <c r="BUD11" s="36"/>
      <c r="BUE11" s="20"/>
      <c r="BUF11" s="3"/>
      <c r="BUG11" s="3"/>
      <c r="BUH11" s="8"/>
      <c r="BUI11" s="9"/>
      <c r="BUJ11" s="3"/>
      <c r="BUK11" s="3"/>
      <c r="BUL11" s="2"/>
      <c r="BUM11" s="3"/>
      <c r="BUN11" s="7"/>
      <c r="BUO11" s="59"/>
      <c r="BUP11" s="3"/>
      <c r="BUQ11" s="23"/>
      <c r="BUR11" s="26"/>
      <c r="BUS11" s="36"/>
      <c r="BUT11" s="20"/>
      <c r="BUU11" s="3"/>
      <c r="BUV11" s="3"/>
      <c r="BUW11" s="8"/>
      <c r="BUX11" s="9"/>
      <c r="BUY11" s="3"/>
      <c r="BUZ11" s="3"/>
      <c r="BVA11" s="2"/>
      <c r="BVB11" s="3"/>
      <c r="BVC11" s="7"/>
      <c r="BVD11" s="59"/>
      <c r="BVE11" s="3"/>
      <c r="BVF11" s="23"/>
      <c r="BVG11" s="26"/>
      <c r="BVH11" s="36"/>
      <c r="BVI11" s="20"/>
      <c r="BVJ11" s="3"/>
      <c r="BVK11" s="3"/>
      <c r="BVL11" s="8"/>
      <c r="BVM11" s="9"/>
      <c r="BVN11" s="3"/>
      <c r="BVO11" s="3"/>
      <c r="BVP11" s="2"/>
      <c r="BVQ11" s="3"/>
      <c r="BVR11" s="7"/>
      <c r="BVS11" s="59"/>
      <c r="BVT11" s="3"/>
      <c r="BVU11" s="23"/>
      <c r="BVV11" s="26"/>
      <c r="BVW11" s="36"/>
      <c r="BVX11" s="20"/>
      <c r="BVY11" s="3"/>
      <c r="BVZ11" s="3"/>
      <c r="BWA11" s="8"/>
      <c r="BWB11" s="9"/>
      <c r="BWC11" s="3"/>
      <c r="BWD11" s="3"/>
      <c r="BWE11" s="2"/>
      <c r="BWF11" s="3"/>
      <c r="BWG11" s="7"/>
      <c r="BWH11" s="59"/>
      <c r="BWI11" s="3"/>
      <c r="BWJ11" s="23"/>
      <c r="BWK11" s="26"/>
      <c r="BWL11" s="36"/>
      <c r="BWM11" s="20"/>
      <c r="BWN11" s="3"/>
      <c r="BWO11" s="3"/>
      <c r="BWP11" s="8"/>
      <c r="BWQ11" s="9"/>
      <c r="BWR11" s="3"/>
      <c r="BWS11" s="3"/>
      <c r="BWT11" s="2"/>
      <c r="BWU11" s="3"/>
      <c r="BWV11" s="7"/>
      <c r="BWW11" s="59"/>
      <c r="BWX11" s="3"/>
      <c r="BWY11" s="23"/>
      <c r="BWZ11" s="26"/>
      <c r="BXA11" s="36"/>
      <c r="BXB11" s="20"/>
      <c r="BXC11" s="3"/>
      <c r="BXD11" s="3"/>
      <c r="BXE11" s="8"/>
      <c r="BXF11" s="9"/>
      <c r="BXG11" s="3"/>
      <c r="BXH11" s="3"/>
      <c r="BXI11" s="2"/>
      <c r="BXJ11" s="3"/>
      <c r="BXK11" s="7"/>
      <c r="BXL11" s="59"/>
      <c r="BXM11" s="3"/>
      <c r="BXN11" s="23"/>
      <c r="BXO11" s="26"/>
      <c r="BXP11" s="36"/>
      <c r="BXQ11" s="20"/>
      <c r="BXR11" s="3"/>
      <c r="BXS11" s="3"/>
      <c r="BXT11" s="8"/>
      <c r="BXU11" s="9"/>
      <c r="BXV11" s="3"/>
      <c r="BXW11" s="3"/>
      <c r="BXX11" s="2"/>
      <c r="BXY11" s="3"/>
      <c r="BXZ11" s="7"/>
      <c r="BYA11" s="59"/>
      <c r="BYB11" s="3"/>
      <c r="BYC11" s="23"/>
      <c r="BYD11" s="26"/>
      <c r="BYE11" s="36"/>
      <c r="BYF11" s="20"/>
      <c r="BYG11" s="3"/>
      <c r="BYH11" s="3"/>
      <c r="BYI11" s="8"/>
      <c r="BYJ11" s="9"/>
      <c r="BYK11" s="3"/>
      <c r="BYL11" s="3"/>
      <c r="BYM11" s="2"/>
      <c r="BYN11" s="3"/>
      <c r="BYO11" s="7"/>
      <c r="BYP11" s="59"/>
      <c r="BYQ11" s="3"/>
      <c r="BYR11" s="23"/>
      <c r="BYS11" s="26"/>
      <c r="BYT11" s="36"/>
      <c r="BYU11" s="20"/>
      <c r="BYV11" s="3"/>
      <c r="BYW11" s="3"/>
      <c r="BYX11" s="8"/>
      <c r="BYY11" s="9"/>
      <c r="BYZ11" s="3"/>
      <c r="BZA11" s="3"/>
      <c r="BZB11" s="2"/>
      <c r="BZC11" s="3"/>
      <c r="BZD11" s="7"/>
      <c r="BZE11" s="59"/>
      <c r="BZF11" s="3"/>
      <c r="BZG11" s="23"/>
      <c r="BZH11" s="26"/>
      <c r="BZI11" s="36"/>
      <c r="BZJ11" s="20"/>
      <c r="BZK11" s="3"/>
      <c r="BZL11" s="3"/>
      <c r="BZM11" s="8"/>
      <c r="BZN11" s="9"/>
      <c r="BZO11" s="3"/>
      <c r="BZP11" s="3"/>
      <c r="BZQ11" s="2"/>
      <c r="BZR11" s="3"/>
      <c r="BZS11" s="7"/>
      <c r="BZT11" s="59"/>
      <c r="BZU11" s="3"/>
      <c r="BZV11" s="23"/>
      <c r="BZW11" s="26"/>
      <c r="BZX11" s="36"/>
      <c r="BZY11" s="20"/>
      <c r="BZZ11" s="3"/>
      <c r="CAA11" s="3"/>
      <c r="CAB11" s="8"/>
      <c r="CAC11" s="9"/>
      <c r="CAD11" s="3"/>
      <c r="CAE11" s="3"/>
      <c r="CAF11" s="2"/>
      <c r="CAG11" s="3"/>
      <c r="CAH11" s="7"/>
      <c r="CAI11" s="59"/>
      <c r="CAJ11" s="3"/>
      <c r="CAK11" s="23"/>
      <c r="CAL11" s="26"/>
      <c r="CAM11" s="36"/>
      <c r="CAN11" s="20"/>
      <c r="CAO11" s="3"/>
      <c r="CAP11" s="3"/>
      <c r="CAQ11" s="8"/>
      <c r="CAR11" s="9"/>
      <c r="CAS11" s="3"/>
      <c r="CAT11" s="3"/>
      <c r="CAU11" s="2"/>
      <c r="CAV11" s="3"/>
      <c r="CAW11" s="7"/>
      <c r="CAX11" s="59"/>
      <c r="CAY11" s="3"/>
      <c r="CAZ11" s="23"/>
      <c r="CBA11" s="26"/>
      <c r="CBB11" s="36"/>
      <c r="CBC11" s="20"/>
      <c r="CBD11" s="3"/>
      <c r="CBE11" s="3"/>
      <c r="CBF11" s="8"/>
      <c r="CBG11" s="9"/>
      <c r="CBH11" s="3"/>
      <c r="CBI11" s="3"/>
      <c r="CBJ11" s="2"/>
      <c r="CBK11" s="3"/>
      <c r="CBL11" s="7"/>
      <c r="CBM11" s="59"/>
      <c r="CBN11" s="3"/>
      <c r="CBO11" s="23"/>
      <c r="CBP11" s="26"/>
      <c r="CBQ11" s="36"/>
      <c r="CBR11" s="20"/>
      <c r="CBS11" s="3"/>
      <c r="CBT11" s="3"/>
      <c r="CBU11" s="8"/>
      <c r="CBV11" s="9"/>
      <c r="CBW11" s="3"/>
      <c r="CBX11" s="3"/>
      <c r="CBY11" s="2"/>
      <c r="CBZ11" s="3"/>
      <c r="CCA11" s="7"/>
      <c r="CCB11" s="59"/>
      <c r="CCC11" s="3"/>
      <c r="CCD11" s="23"/>
      <c r="CCE11" s="26"/>
      <c r="CCF11" s="36"/>
      <c r="CCG11" s="20"/>
      <c r="CCH11" s="3"/>
      <c r="CCI11" s="3"/>
      <c r="CCJ11" s="8"/>
      <c r="CCK11" s="9"/>
      <c r="CCL11" s="3"/>
      <c r="CCM11" s="3"/>
      <c r="CCN11" s="2"/>
      <c r="CCO11" s="3"/>
      <c r="CCP11" s="7"/>
      <c r="CCQ11" s="59"/>
      <c r="CCR11" s="3"/>
      <c r="CCS11" s="23"/>
      <c r="CCT11" s="26"/>
      <c r="CCU11" s="36"/>
      <c r="CCV11" s="20"/>
      <c r="CCW11" s="3"/>
      <c r="CCX11" s="3"/>
      <c r="CCY11" s="8"/>
      <c r="CCZ11" s="9"/>
      <c r="CDA11" s="3"/>
      <c r="CDB11" s="3"/>
      <c r="CDC11" s="2"/>
      <c r="CDD11" s="3"/>
      <c r="CDE11" s="7"/>
      <c r="CDF11" s="59"/>
      <c r="CDG11" s="3"/>
      <c r="CDH11" s="23"/>
      <c r="CDI11" s="26"/>
      <c r="CDJ11" s="36"/>
      <c r="CDK11" s="20"/>
      <c r="CDL11" s="3"/>
      <c r="CDM11" s="3"/>
      <c r="CDN11" s="8"/>
      <c r="CDO11" s="9"/>
      <c r="CDP11" s="3"/>
      <c r="CDQ11" s="3"/>
      <c r="CDR11" s="2"/>
      <c r="CDS11" s="3"/>
      <c r="CDT11" s="7"/>
      <c r="CDU11" s="59"/>
      <c r="CDV11" s="3"/>
      <c r="CDW11" s="23"/>
      <c r="CDX11" s="26"/>
      <c r="CDY11" s="36"/>
      <c r="CDZ11" s="20"/>
      <c r="CEA11" s="3"/>
      <c r="CEB11" s="3"/>
      <c r="CEC11" s="8"/>
      <c r="CED11" s="9"/>
      <c r="CEE11" s="3"/>
      <c r="CEF11" s="3"/>
      <c r="CEG11" s="2"/>
      <c r="CEH11" s="3"/>
      <c r="CEI11" s="7"/>
      <c r="CEJ11" s="59"/>
      <c r="CEK11" s="3"/>
      <c r="CEL11" s="23"/>
      <c r="CEM11" s="26"/>
      <c r="CEN11" s="36"/>
      <c r="CEO11" s="20"/>
      <c r="CEP11" s="3"/>
      <c r="CEQ11" s="3"/>
      <c r="CER11" s="8"/>
      <c r="CES11" s="9"/>
      <c r="CET11" s="3"/>
      <c r="CEU11" s="3"/>
      <c r="CEV11" s="2"/>
      <c r="CEW11" s="3"/>
      <c r="CEX11" s="7"/>
      <c r="CEY11" s="59"/>
      <c r="CEZ11" s="3"/>
      <c r="CFA11" s="23"/>
      <c r="CFB11" s="26"/>
      <c r="CFC11" s="36"/>
      <c r="CFD11" s="20"/>
      <c r="CFE11" s="3"/>
      <c r="CFF11" s="3"/>
      <c r="CFG11" s="8"/>
      <c r="CFH11" s="9"/>
      <c r="CFI11" s="3"/>
      <c r="CFJ11" s="3"/>
      <c r="CFK11" s="2"/>
      <c r="CFL11" s="3"/>
      <c r="CFM11" s="7"/>
      <c r="CFN11" s="59"/>
      <c r="CFO11" s="3"/>
      <c r="CFP11" s="23"/>
      <c r="CFQ11" s="26"/>
      <c r="CFR11" s="36"/>
      <c r="CFS11" s="20"/>
      <c r="CFT11" s="3"/>
      <c r="CFU11" s="3"/>
      <c r="CFV11" s="8"/>
      <c r="CFW11" s="9"/>
      <c r="CFX11" s="3"/>
      <c r="CFY11" s="3"/>
      <c r="CFZ11" s="2"/>
      <c r="CGA11" s="3"/>
      <c r="CGB11" s="7"/>
      <c r="CGC11" s="59"/>
      <c r="CGD11" s="3"/>
      <c r="CGE11" s="23"/>
      <c r="CGF11" s="26"/>
      <c r="CGG11" s="36"/>
      <c r="CGH11" s="20"/>
      <c r="CGI11" s="3"/>
      <c r="CGJ11" s="3"/>
      <c r="CGK11" s="8"/>
      <c r="CGL11" s="9"/>
      <c r="CGM11" s="3"/>
      <c r="CGN11" s="3"/>
      <c r="CGO11" s="2"/>
      <c r="CGP11" s="3"/>
      <c r="CGQ11" s="7"/>
      <c r="CGR11" s="59"/>
      <c r="CGS11" s="3"/>
      <c r="CGT11" s="23"/>
      <c r="CGU11" s="26"/>
      <c r="CGV11" s="36"/>
      <c r="CGW11" s="20"/>
      <c r="CGX11" s="3"/>
      <c r="CGY11" s="3"/>
      <c r="CGZ11" s="8"/>
      <c r="CHA11" s="9"/>
      <c r="CHB11" s="3"/>
      <c r="CHC11" s="3"/>
      <c r="CHD11" s="2"/>
      <c r="CHE11" s="3"/>
      <c r="CHF11" s="7"/>
      <c r="CHG11" s="59"/>
      <c r="CHH11" s="3"/>
      <c r="CHI11" s="23"/>
      <c r="CHJ11" s="26"/>
      <c r="CHK11" s="36"/>
      <c r="CHL11" s="20"/>
      <c r="CHM11" s="3"/>
      <c r="CHN11" s="3"/>
      <c r="CHO11" s="8"/>
      <c r="CHP11" s="9"/>
      <c r="CHQ11" s="3"/>
      <c r="CHR11" s="3"/>
      <c r="CHS11" s="2"/>
      <c r="CHT11" s="3"/>
      <c r="CHU11" s="7"/>
      <c r="CHV11" s="59"/>
      <c r="CHW11" s="3"/>
      <c r="CHX11" s="23"/>
      <c r="CHY11" s="26"/>
      <c r="CHZ11" s="36"/>
      <c r="CIA11" s="20"/>
      <c r="CIB11" s="3"/>
      <c r="CIC11" s="3"/>
      <c r="CID11" s="8"/>
      <c r="CIE11" s="9"/>
      <c r="CIF11" s="3"/>
      <c r="CIG11" s="3"/>
      <c r="CIH11" s="2"/>
      <c r="CII11" s="3"/>
      <c r="CIJ11" s="7"/>
      <c r="CIK11" s="59"/>
      <c r="CIL11" s="3"/>
      <c r="CIM11" s="23"/>
      <c r="CIN11" s="26"/>
      <c r="CIO11" s="36"/>
      <c r="CIP11" s="20"/>
      <c r="CIQ11" s="3"/>
      <c r="CIR11" s="3"/>
      <c r="CIS11" s="8"/>
      <c r="CIT11" s="9"/>
      <c r="CIU11" s="3"/>
      <c r="CIV11" s="3"/>
      <c r="CIW11" s="2"/>
      <c r="CIX11" s="3"/>
      <c r="CIY11" s="7"/>
      <c r="CIZ11" s="59"/>
      <c r="CJA11" s="3"/>
      <c r="CJB11" s="23"/>
      <c r="CJC11" s="26"/>
      <c r="CJD11" s="36"/>
      <c r="CJE11" s="20"/>
      <c r="CJF11" s="3"/>
      <c r="CJG11" s="3"/>
      <c r="CJH11" s="8"/>
      <c r="CJI11" s="9"/>
      <c r="CJJ11" s="3"/>
      <c r="CJK11" s="3"/>
      <c r="CJL11" s="2"/>
      <c r="CJM11" s="3"/>
      <c r="CJN11" s="7"/>
      <c r="CJO11" s="59"/>
      <c r="CJP11" s="3"/>
      <c r="CJQ11" s="23"/>
      <c r="CJR11" s="26"/>
      <c r="CJS11" s="36"/>
      <c r="CJT11" s="20"/>
      <c r="CJU11" s="3"/>
      <c r="CJV11" s="3"/>
      <c r="CJW11" s="8"/>
      <c r="CJX11" s="9"/>
      <c r="CJY11" s="3"/>
      <c r="CJZ11" s="3"/>
      <c r="CKA11" s="2"/>
      <c r="CKB11" s="3"/>
      <c r="CKC11" s="7"/>
      <c r="CKD11" s="59"/>
      <c r="CKE11" s="3"/>
      <c r="CKF11" s="23"/>
      <c r="CKG11" s="26"/>
      <c r="CKH11" s="36"/>
      <c r="CKI11" s="20"/>
      <c r="CKJ11" s="3"/>
      <c r="CKK11" s="3"/>
      <c r="CKL11" s="8"/>
      <c r="CKM11" s="9"/>
      <c r="CKN11" s="3"/>
      <c r="CKO11" s="3"/>
      <c r="CKP11" s="2"/>
      <c r="CKQ11" s="3"/>
      <c r="CKR11" s="7"/>
      <c r="CKS11" s="59"/>
      <c r="CKT11" s="3"/>
      <c r="CKU11" s="23"/>
      <c r="CKV11" s="26"/>
      <c r="CKW11" s="36"/>
      <c r="CKX11" s="20"/>
      <c r="CKY11" s="3"/>
      <c r="CKZ11" s="3"/>
      <c r="CLA11" s="8"/>
      <c r="CLB11" s="9"/>
      <c r="CLC11" s="3"/>
      <c r="CLD11" s="3"/>
      <c r="CLE11" s="2"/>
      <c r="CLF11" s="3"/>
      <c r="CLG11" s="7"/>
      <c r="CLH11" s="59"/>
      <c r="CLI11" s="3"/>
      <c r="CLJ11" s="23"/>
      <c r="CLK11" s="26"/>
      <c r="CLL11" s="36"/>
      <c r="CLM11" s="20"/>
      <c r="CLN11" s="3"/>
      <c r="CLO11" s="3"/>
      <c r="CLP11" s="8"/>
      <c r="CLQ11" s="9"/>
      <c r="CLR11" s="3"/>
      <c r="CLS11" s="3"/>
      <c r="CLT11" s="2"/>
      <c r="CLU11" s="3"/>
      <c r="CLV11" s="7"/>
      <c r="CLW11" s="59"/>
      <c r="CLX11" s="3"/>
      <c r="CLY11" s="23"/>
      <c r="CLZ11" s="26"/>
      <c r="CMA11" s="36"/>
      <c r="CMB11" s="20"/>
      <c r="CMC11" s="3"/>
      <c r="CMD11" s="3"/>
      <c r="CME11" s="8"/>
      <c r="CMF11" s="9"/>
      <c r="CMG11" s="3"/>
      <c r="CMH11" s="3"/>
      <c r="CMI11" s="2"/>
      <c r="CMJ11" s="3"/>
      <c r="CMK11" s="7"/>
      <c r="CML11" s="59"/>
      <c r="CMM11" s="3"/>
      <c r="CMN11" s="23"/>
      <c r="CMO11" s="26"/>
      <c r="CMP11" s="36"/>
      <c r="CMQ11" s="20"/>
      <c r="CMR11" s="3"/>
      <c r="CMS11" s="3"/>
      <c r="CMT11" s="8"/>
      <c r="CMU11" s="9"/>
      <c r="CMV11" s="3"/>
      <c r="CMW11" s="3"/>
      <c r="CMX11" s="2"/>
      <c r="CMY11" s="3"/>
      <c r="CMZ11" s="7"/>
      <c r="CNA11" s="59"/>
      <c r="CNB11" s="3"/>
      <c r="CNC11" s="23"/>
      <c r="CND11" s="26"/>
      <c r="CNE11" s="36"/>
      <c r="CNF11" s="20"/>
      <c r="CNG11" s="3"/>
      <c r="CNH11" s="3"/>
      <c r="CNI11" s="8"/>
      <c r="CNJ11" s="9"/>
      <c r="CNK11" s="3"/>
      <c r="CNL11" s="3"/>
      <c r="CNM11" s="2"/>
      <c r="CNN11" s="3"/>
      <c r="CNO11" s="7"/>
      <c r="CNP11" s="59"/>
      <c r="CNQ11" s="3"/>
      <c r="CNR11" s="23"/>
      <c r="CNS11" s="26"/>
      <c r="CNT11" s="36"/>
      <c r="CNU11" s="20"/>
      <c r="CNV11" s="3"/>
      <c r="CNW11" s="3"/>
      <c r="CNX11" s="8"/>
      <c r="CNY11" s="9"/>
      <c r="CNZ11" s="3"/>
      <c r="COA11" s="3"/>
      <c r="COB11" s="2"/>
      <c r="COC11" s="3"/>
      <c r="COD11" s="7"/>
      <c r="COE11" s="59"/>
      <c r="COF11" s="3"/>
      <c r="COG11" s="23"/>
      <c r="COH11" s="26"/>
      <c r="COI11" s="36"/>
      <c r="COJ11" s="20"/>
      <c r="COK11" s="3"/>
      <c r="COL11" s="3"/>
      <c r="COM11" s="8"/>
      <c r="CON11" s="9"/>
      <c r="COO11" s="3"/>
      <c r="COP11" s="3"/>
      <c r="COQ11" s="2"/>
      <c r="COR11" s="3"/>
      <c r="COS11" s="7"/>
      <c r="COT11" s="59"/>
      <c r="COU11" s="3"/>
      <c r="COV11" s="23"/>
      <c r="COW11" s="26"/>
      <c r="COX11" s="36"/>
      <c r="COY11" s="20"/>
      <c r="COZ11" s="3"/>
      <c r="CPA11" s="3"/>
      <c r="CPB11" s="8"/>
      <c r="CPC11" s="9"/>
      <c r="CPD11" s="3"/>
      <c r="CPE11" s="3"/>
      <c r="CPF11" s="2"/>
      <c r="CPG11" s="3"/>
      <c r="CPH11" s="7"/>
      <c r="CPI11" s="59"/>
      <c r="CPJ11" s="3"/>
      <c r="CPK11" s="23"/>
      <c r="CPL11" s="26"/>
      <c r="CPM11" s="36"/>
      <c r="CPN11" s="20"/>
      <c r="CPO11" s="3"/>
      <c r="CPP11" s="3"/>
      <c r="CPQ11" s="8"/>
      <c r="CPR11" s="9"/>
      <c r="CPS11" s="3"/>
      <c r="CPT11" s="3"/>
      <c r="CPU11" s="2"/>
      <c r="CPV11" s="3"/>
      <c r="CPW11" s="7"/>
      <c r="CPX11" s="59"/>
      <c r="CPY11" s="3"/>
      <c r="CPZ11" s="23"/>
      <c r="CQA11" s="26"/>
      <c r="CQB11" s="36"/>
      <c r="CQC11" s="20"/>
      <c r="CQD11" s="3"/>
      <c r="CQE11" s="3"/>
      <c r="CQF11" s="8"/>
      <c r="CQG11" s="9"/>
      <c r="CQH11" s="3"/>
      <c r="CQI11" s="3"/>
      <c r="CQJ11" s="2"/>
      <c r="CQK11" s="3"/>
      <c r="CQL11" s="7"/>
      <c r="CQM11" s="59"/>
      <c r="CQN11" s="3"/>
      <c r="CQO11" s="23"/>
      <c r="CQP11" s="26"/>
      <c r="CQQ11" s="36"/>
      <c r="CQR11" s="20"/>
      <c r="CQS11" s="3"/>
      <c r="CQT11" s="3"/>
      <c r="CQU11" s="8"/>
      <c r="CQV11" s="9"/>
      <c r="CQW11" s="3"/>
      <c r="CQX11" s="3"/>
      <c r="CQY11" s="2"/>
      <c r="CQZ11" s="3"/>
      <c r="CRA11" s="7"/>
      <c r="CRB11" s="59"/>
      <c r="CRC11" s="3"/>
      <c r="CRD11" s="23"/>
      <c r="CRE11" s="26"/>
      <c r="CRF11" s="36"/>
      <c r="CRG11" s="20"/>
      <c r="CRH11" s="3"/>
      <c r="CRI11" s="3"/>
      <c r="CRJ11" s="8"/>
      <c r="CRK11" s="9"/>
      <c r="CRL11" s="3"/>
      <c r="CRM11" s="3"/>
      <c r="CRN11" s="2"/>
      <c r="CRO11" s="3"/>
      <c r="CRP11" s="7"/>
      <c r="CRQ11" s="59"/>
      <c r="CRR11" s="3"/>
      <c r="CRS11" s="23"/>
      <c r="CRT11" s="26"/>
      <c r="CRU11" s="36"/>
      <c r="CRV11" s="20"/>
      <c r="CRW11" s="3"/>
      <c r="CRX11" s="3"/>
      <c r="CRY11" s="8"/>
      <c r="CRZ11" s="9"/>
      <c r="CSA11" s="3"/>
      <c r="CSB11" s="3"/>
      <c r="CSC11" s="2"/>
      <c r="CSD11" s="3"/>
      <c r="CSE11" s="7"/>
      <c r="CSF11" s="59"/>
      <c r="CSG11" s="3"/>
      <c r="CSH11" s="23"/>
      <c r="CSI11" s="26"/>
      <c r="CSJ11" s="36"/>
      <c r="CSK11" s="20"/>
      <c r="CSL11" s="3"/>
      <c r="CSM11" s="3"/>
      <c r="CSN11" s="8"/>
      <c r="CSO11" s="9"/>
      <c r="CSP11" s="3"/>
      <c r="CSQ11" s="3"/>
      <c r="CSR11" s="2"/>
      <c r="CSS11" s="3"/>
      <c r="CST11" s="7"/>
      <c r="CSU11" s="59"/>
      <c r="CSV11" s="3"/>
      <c r="CSW11" s="23"/>
      <c r="CSX11" s="26"/>
      <c r="CSY11" s="36"/>
      <c r="CSZ11" s="20"/>
      <c r="CTA11" s="3"/>
      <c r="CTB11" s="3"/>
      <c r="CTC11" s="8"/>
      <c r="CTD11" s="9"/>
      <c r="CTE11" s="3"/>
      <c r="CTF11" s="3"/>
      <c r="CTG11" s="2"/>
      <c r="CTH11" s="3"/>
      <c r="CTI11" s="7"/>
      <c r="CTJ11" s="59"/>
      <c r="CTK11" s="3"/>
      <c r="CTL11" s="23"/>
      <c r="CTM11" s="26"/>
      <c r="CTN11" s="36"/>
      <c r="CTO11" s="20"/>
      <c r="CTP11" s="3"/>
      <c r="CTQ11" s="3"/>
      <c r="CTR11" s="8"/>
      <c r="CTS11" s="9"/>
      <c r="CTT11" s="3"/>
      <c r="CTU11" s="3"/>
      <c r="CTV11" s="2"/>
      <c r="CTW11" s="3"/>
      <c r="CTX11" s="7"/>
      <c r="CTY11" s="59"/>
      <c r="CTZ11" s="3"/>
      <c r="CUA11" s="23"/>
      <c r="CUB11" s="26"/>
      <c r="CUC11" s="36"/>
      <c r="CUD11" s="20"/>
      <c r="CUE11" s="3"/>
      <c r="CUF11" s="3"/>
      <c r="CUG11" s="8"/>
      <c r="CUH11" s="9"/>
      <c r="CUI11" s="3"/>
      <c r="CUJ11" s="3"/>
      <c r="CUK11" s="2"/>
      <c r="CUL11" s="3"/>
      <c r="CUM11" s="7"/>
      <c r="CUN11" s="59"/>
      <c r="CUO11" s="3"/>
      <c r="CUP11" s="23"/>
      <c r="CUQ11" s="26"/>
      <c r="CUR11" s="36"/>
      <c r="CUS11" s="20"/>
      <c r="CUT11" s="3"/>
      <c r="CUU11" s="3"/>
      <c r="CUV11" s="8"/>
      <c r="CUW11" s="9"/>
      <c r="CUX11" s="3"/>
      <c r="CUY11" s="3"/>
      <c r="CUZ11" s="2"/>
      <c r="CVA11" s="3"/>
      <c r="CVB11" s="7"/>
      <c r="CVC11" s="59"/>
      <c r="CVD11" s="3"/>
      <c r="CVE11" s="23"/>
      <c r="CVF11" s="26"/>
      <c r="CVG11" s="36"/>
      <c r="CVH11" s="20"/>
      <c r="CVI11" s="3"/>
      <c r="CVJ11" s="3"/>
      <c r="CVK11" s="8"/>
      <c r="CVL11" s="9"/>
      <c r="CVM11" s="3"/>
      <c r="CVN11" s="3"/>
      <c r="CVO11" s="2"/>
      <c r="CVP11" s="3"/>
      <c r="CVQ11" s="7"/>
      <c r="CVR11" s="59"/>
      <c r="CVS11" s="3"/>
      <c r="CVT11" s="23"/>
      <c r="CVU11" s="26"/>
      <c r="CVV11" s="36"/>
      <c r="CVW11" s="20"/>
      <c r="CVX11" s="3"/>
      <c r="CVY11" s="3"/>
      <c r="CVZ11" s="8"/>
      <c r="CWA11" s="9"/>
      <c r="CWB11" s="3"/>
      <c r="CWC11" s="3"/>
      <c r="CWD11" s="2"/>
      <c r="CWE11" s="3"/>
      <c r="CWF11" s="7"/>
      <c r="CWG11" s="59"/>
      <c r="CWH11" s="3"/>
      <c r="CWI11" s="23"/>
      <c r="CWJ11" s="26"/>
      <c r="CWK11" s="36"/>
      <c r="CWL11" s="20"/>
      <c r="CWM11" s="3"/>
      <c r="CWN11" s="3"/>
      <c r="CWO11" s="8"/>
      <c r="CWP11" s="9"/>
      <c r="CWQ11" s="3"/>
      <c r="CWR11" s="3"/>
      <c r="CWS11" s="2"/>
      <c r="CWT11" s="3"/>
      <c r="CWU11" s="7"/>
      <c r="CWV11" s="59"/>
      <c r="CWW11" s="3"/>
      <c r="CWX11" s="23"/>
      <c r="CWY11" s="26"/>
      <c r="CWZ11" s="36"/>
      <c r="CXA11" s="20"/>
      <c r="CXB11" s="3"/>
      <c r="CXC11" s="3"/>
      <c r="CXD11" s="8"/>
      <c r="CXE11" s="9"/>
      <c r="CXF11" s="3"/>
      <c r="CXG11" s="3"/>
      <c r="CXH11" s="2"/>
      <c r="CXI11" s="3"/>
      <c r="CXJ11" s="7"/>
      <c r="CXK11" s="59"/>
      <c r="CXL11" s="3"/>
      <c r="CXM11" s="23"/>
      <c r="CXN11" s="26"/>
      <c r="CXO11" s="36"/>
      <c r="CXP11" s="20"/>
      <c r="CXQ11" s="3"/>
      <c r="CXR11" s="3"/>
      <c r="CXS11" s="8"/>
      <c r="CXT11" s="9"/>
      <c r="CXU11" s="3"/>
      <c r="CXV11" s="3"/>
      <c r="CXW11" s="2"/>
      <c r="CXX11" s="3"/>
      <c r="CXY11" s="7"/>
      <c r="CXZ11" s="59"/>
      <c r="CYA11" s="3"/>
      <c r="CYB11" s="23"/>
      <c r="CYC11" s="26"/>
      <c r="CYD11" s="36"/>
      <c r="CYE11" s="20"/>
      <c r="CYF11" s="3"/>
      <c r="CYG11" s="3"/>
      <c r="CYH11" s="8"/>
      <c r="CYI11" s="9"/>
      <c r="CYJ11" s="3"/>
      <c r="CYK11" s="3"/>
      <c r="CYL11" s="2"/>
      <c r="CYM11" s="3"/>
      <c r="CYN11" s="7"/>
      <c r="CYO11" s="59"/>
      <c r="CYP11" s="3"/>
      <c r="CYQ11" s="23"/>
      <c r="CYR11" s="26"/>
      <c r="CYS11" s="36"/>
      <c r="CYT11" s="20"/>
      <c r="CYU11" s="3"/>
      <c r="CYV11" s="3"/>
      <c r="CYW11" s="8"/>
      <c r="CYX11" s="9"/>
      <c r="CYY11" s="3"/>
      <c r="CYZ11" s="3"/>
      <c r="CZA11" s="2"/>
      <c r="CZB11" s="3"/>
      <c r="CZC11" s="7"/>
      <c r="CZD11" s="59"/>
      <c r="CZE11" s="3"/>
      <c r="CZF11" s="23"/>
      <c r="CZG11" s="26"/>
      <c r="CZH11" s="36"/>
      <c r="CZI11" s="20"/>
      <c r="CZJ11" s="3"/>
      <c r="CZK11" s="3"/>
      <c r="CZL11" s="8"/>
      <c r="CZM11" s="9"/>
      <c r="CZN11" s="3"/>
      <c r="CZO11" s="3"/>
      <c r="CZP11" s="2"/>
      <c r="CZQ11" s="3"/>
      <c r="CZR11" s="7"/>
      <c r="CZS11" s="59"/>
      <c r="CZT11" s="3"/>
      <c r="CZU11" s="23"/>
      <c r="CZV11" s="26"/>
      <c r="CZW11" s="36"/>
      <c r="CZX11" s="20"/>
      <c r="CZY11" s="3"/>
      <c r="CZZ11" s="3"/>
      <c r="DAA11" s="8"/>
      <c r="DAB11" s="9"/>
      <c r="DAC11" s="3"/>
      <c r="DAD11" s="3"/>
      <c r="DAE11" s="2"/>
      <c r="DAF11" s="3"/>
      <c r="DAG11" s="7"/>
      <c r="DAH11" s="59"/>
      <c r="DAI11" s="3"/>
      <c r="DAJ11" s="23"/>
      <c r="DAK11" s="26"/>
      <c r="DAL11" s="36"/>
      <c r="DAM11" s="20"/>
      <c r="DAN11" s="3"/>
      <c r="DAO11" s="3"/>
      <c r="DAP11" s="8"/>
      <c r="DAQ11" s="9"/>
      <c r="DAR11" s="3"/>
      <c r="DAS11" s="3"/>
      <c r="DAT11" s="2"/>
      <c r="DAU11" s="3"/>
      <c r="DAV11" s="7"/>
      <c r="DAW11" s="59"/>
      <c r="DAX11" s="3"/>
      <c r="DAY11" s="23"/>
      <c r="DAZ11" s="26"/>
      <c r="DBA11" s="36"/>
      <c r="DBB11" s="20"/>
      <c r="DBC11" s="3"/>
      <c r="DBD11" s="3"/>
      <c r="DBE11" s="8"/>
      <c r="DBF11" s="9"/>
      <c r="DBG11" s="3"/>
      <c r="DBH11" s="3"/>
      <c r="DBI11" s="2"/>
      <c r="DBJ11" s="3"/>
      <c r="DBK11" s="7"/>
      <c r="DBL11" s="59"/>
      <c r="DBM11" s="3"/>
      <c r="DBN11" s="23"/>
      <c r="DBO11" s="26"/>
      <c r="DBP11" s="36"/>
      <c r="DBQ11" s="20"/>
      <c r="DBR11" s="3"/>
      <c r="DBS11" s="3"/>
      <c r="DBT11" s="8"/>
      <c r="DBU11" s="9"/>
      <c r="DBV11" s="3"/>
      <c r="DBW11" s="3"/>
      <c r="DBX11" s="2"/>
      <c r="DBY11" s="3"/>
      <c r="DBZ11" s="7"/>
      <c r="DCA11" s="59"/>
      <c r="DCB11" s="3"/>
      <c r="DCC11" s="23"/>
      <c r="DCD11" s="26"/>
      <c r="DCE11" s="36"/>
      <c r="DCF11" s="20"/>
      <c r="DCG11" s="3"/>
      <c r="DCH11" s="3"/>
      <c r="DCI11" s="8"/>
      <c r="DCJ11" s="9"/>
      <c r="DCK11" s="3"/>
      <c r="DCL11" s="3"/>
      <c r="DCM11" s="2"/>
      <c r="DCN11" s="3"/>
      <c r="DCO11" s="7"/>
      <c r="DCP11" s="59"/>
      <c r="DCQ11" s="3"/>
      <c r="DCR11" s="23"/>
      <c r="DCS11" s="26"/>
      <c r="DCT11" s="36"/>
      <c r="DCU11" s="20"/>
      <c r="DCV11" s="3"/>
      <c r="DCW11" s="3"/>
      <c r="DCX11" s="8"/>
      <c r="DCY11" s="9"/>
      <c r="DCZ11" s="3"/>
      <c r="DDA11" s="3"/>
      <c r="DDB11" s="2"/>
      <c r="DDC11" s="3"/>
      <c r="DDD11" s="7"/>
      <c r="DDE11" s="59"/>
      <c r="DDF11" s="3"/>
      <c r="DDG11" s="23"/>
      <c r="DDH11" s="26"/>
      <c r="DDI11" s="36"/>
      <c r="DDJ11" s="20"/>
      <c r="DDK11" s="3"/>
      <c r="DDL11" s="3"/>
      <c r="DDM11" s="8"/>
      <c r="DDN11" s="9"/>
      <c r="DDO11" s="3"/>
      <c r="DDP11" s="3"/>
      <c r="DDQ11" s="2"/>
      <c r="DDR11" s="3"/>
      <c r="DDS11" s="7"/>
      <c r="DDT11" s="59"/>
      <c r="DDU11" s="3"/>
      <c r="DDV11" s="23"/>
      <c r="DDW11" s="26"/>
      <c r="DDX11" s="36"/>
      <c r="DDY11" s="20"/>
      <c r="DDZ11" s="3"/>
      <c r="DEA11" s="3"/>
      <c r="DEB11" s="8"/>
      <c r="DEC11" s="9"/>
      <c r="DED11" s="3"/>
      <c r="DEE11" s="3"/>
      <c r="DEF11" s="2"/>
      <c r="DEG11" s="3"/>
      <c r="DEH11" s="7"/>
      <c r="DEI11" s="59"/>
      <c r="DEJ11" s="3"/>
      <c r="DEK11" s="23"/>
      <c r="DEL11" s="26"/>
      <c r="DEM11" s="36"/>
      <c r="DEN11" s="20"/>
      <c r="DEO11" s="3"/>
      <c r="DEP11" s="3"/>
      <c r="DEQ11" s="8"/>
      <c r="DER11" s="9"/>
      <c r="DES11" s="3"/>
      <c r="DET11" s="3"/>
      <c r="DEU11" s="2"/>
      <c r="DEV11" s="3"/>
      <c r="DEW11" s="7"/>
      <c r="DEX11" s="59"/>
      <c r="DEY11" s="3"/>
      <c r="DEZ11" s="23"/>
      <c r="DFA11" s="26"/>
      <c r="DFB11" s="36"/>
      <c r="DFC11" s="20"/>
      <c r="DFD11" s="3"/>
      <c r="DFE11" s="3"/>
      <c r="DFF11" s="8"/>
      <c r="DFG11" s="9"/>
      <c r="DFH11" s="3"/>
      <c r="DFI11" s="3"/>
      <c r="DFJ11" s="2"/>
      <c r="DFK11" s="3"/>
      <c r="DFL11" s="7"/>
      <c r="DFM11" s="59"/>
      <c r="DFN11" s="3"/>
      <c r="DFO11" s="23"/>
      <c r="DFP11" s="26"/>
      <c r="DFQ11" s="36"/>
      <c r="DFR11" s="20"/>
      <c r="DFS11" s="3"/>
      <c r="DFT11" s="3"/>
      <c r="DFU11" s="8"/>
      <c r="DFV11" s="9"/>
      <c r="DFW11" s="3"/>
      <c r="DFX11" s="3"/>
      <c r="DFY11" s="2"/>
      <c r="DFZ11" s="3"/>
      <c r="DGA11" s="7"/>
      <c r="DGB11" s="59"/>
      <c r="DGC11" s="3"/>
      <c r="DGD11" s="23"/>
      <c r="DGE11" s="26"/>
      <c r="DGF11" s="36"/>
      <c r="DGG11" s="20"/>
      <c r="DGH11" s="3"/>
      <c r="DGI11" s="3"/>
      <c r="DGJ11" s="8"/>
      <c r="DGK11" s="9"/>
      <c r="DGL11" s="3"/>
      <c r="DGM11" s="3"/>
      <c r="DGN11" s="2"/>
      <c r="DGO11" s="3"/>
      <c r="DGP11" s="7"/>
      <c r="DGQ11" s="59"/>
      <c r="DGR11" s="3"/>
      <c r="DGS11" s="23"/>
      <c r="DGT11" s="26"/>
      <c r="DGU11" s="36"/>
      <c r="DGV11" s="20"/>
      <c r="DGW11" s="3"/>
      <c r="DGX11" s="3"/>
      <c r="DGY11" s="8"/>
      <c r="DGZ11" s="9"/>
      <c r="DHA11" s="3"/>
      <c r="DHB11" s="3"/>
      <c r="DHC11" s="2"/>
      <c r="DHD11" s="3"/>
      <c r="DHE11" s="7"/>
      <c r="DHF11" s="59"/>
      <c r="DHG11" s="3"/>
      <c r="DHH11" s="23"/>
      <c r="DHI11" s="26"/>
      <c r="DHJ11" s="36"/>
      <c r="DHK11" s="20"/>
      <c r="DHL11" s="3"/>
      <c r="DHM11" s="3"/>
      <c r="DHN11" s="8"/>
      <c r="DHO11" s="9"/>
      <c r="DHP11" s="3"/>
      <c r="DHQ11" s="3"/>
      <c r="DHR11" s="2"/>
      <c r="DHS11" s="3"/>
      <c r="DHT11" s="7"/>
      <c r="DHU11" s="59"/>
      <c r="DHV11" s="3"/>
      <c r="DHW11" s="23"/>
      <c r="DHX11" s="26"/>
      <c r="DHY11" s="36"/>
      <c r="DHZ11" s="20"/>
      <c r="DIA11" s="3"/>
      <c r="DIB11" s="3"/>
      <c r="DIC11" s="8"/>
      <c r="DID11" s="9"/>
      <c r="DIE11" s="3"/>
      <c r="DIF11" s="3"/>
      <c r="DIG11" s="2"/>
      <c r="DIH11" s="3"/>
      <c r="DII11" s="7"/>
      <c r="DIJ11" s="59"/>
      <c r="DIK11" s="3"/>
      <c r="DIL11" s="23"/>
      <c r="DIM11" s="26"/>
      <c r="DIN11" s="36"/>
      <c r="DIO11" s="20"/>
      <c r="DIP11" s="3"/>
      <c r="DIQ11" s="3"/>
      <c r="DIR11" s="8"/>
      <c r="DIS11" s="9"/>
      <c r="DIT11" s="3"/>
      <c r="DIU11" s="3"/>
      <c r="DIV11" s="2"/>
      <c r="DIW11" s="3"/>
      <c r="DIX11" s="7"/>
      <c r="DIY11" s="59"/>
      <c r="DIZ11" s="3"/>
      <c r="DJA11" s="23"/>
      <c r="DJB11" s="26"/>
      <c r="DJC11" s="36"/>
      <c r="DJD11" s="20"/>
      <c r="DJE11" s="3"/>
      <c r="DJF11" s="3"/>
      <c r="DJG11" s="8"/>
      <c r="DJH11" s="9"/>
      <c r="DJI11" s="3"/>
      <c r="DJJ11" s="3"/>
      <c r="DJK11" s="2"/>
      <c r="DJL11" s="3"/>
      <c r="DJM11" s="7"/>
      <c r="DJN11" s="59"/>
      <c r="DJO11" s="3"/>
      <c r="DJP11" s="23"/>
      <c r="DJQ11" s="26"/>
      <c r="DJR11" s="36"/>
      <c r="DJS11" s="20"/>
      <c r="DJT11" s="3"/>
      <c r="DJU11" s="3"/>
      <c r="DJV11" s="8"/>
      <c r="DJW11" s="9"/>
      <c r="DJX11" s="3"/>
      <c r="DJY11" s="3"/>
      <c r="DJZ11" s="2"/>
      <c r="DKA11" s="3"/>
      <c r="DKB11" s="7"/>
      <c r="DKC11" s="59"/>
      <c r="DKD11" s="3"/>
      <c r="DKE11" s="23"/>
      <c r="DKF11" s="26"/>
      <c r="DKG11" s="36"/>
      <c r="DKH11" s="20"/>
      <c r="DKI11" s="3"/>
      <c r="DKJ11" s="3"/>
      <c r="DKK11" s="8"/>
      <c r="DKL11" s="9"/>
      <c r="DKM11" s="3"/>
      <c r="DKN11" s="3"/>
      <c r="DKO11" s="2"/>
      <c r="DKP11" s="3"/>
      <c r="DKQ11" s="7"/>
      <c r="DKR11" s="59"/>
      <c r="DKS11" s="3"/>
      <c r="DKT11" s="23"/>
      <c r="DKU11" s="26"/>
      <c r="DKV11" s="36"/>
      <c r="DKW11" s="20"/>
      <c r="DKX11" s="3"/>
      <c r="DKY11" s="3"/>
      <c r="DKZ11" s="8"/>
      <c r="DLA11" s="9"/>
      <c r="DLB11" s="3"/>
      <c r="DLC11" s="3"/>
      <c r="DLD11" s="2"/>
      <c r="DLE11" s="3"/>
      <c r="DLF11" s="7"/>
      <c r="DLG11" s="59"/>
      <c r="DLH11" s="3"/>
      <c r="DLI11" s="23"/>
      <c r="DLJ11" s="26"/>
      <c r="DLK11" s="36"/>
      <c r="DLL11" s="20"/>
      <c r="DLM11" s="3"/>
      <c r="DLN11" s="3"/>
      <c r="DLO11" s="8"/>
      <c r="DLP11" s="9"/>
      <c r="DLQ11" s="3"/>
      <c r="DLR11" s="3"/>
      <c r="DLS11" s="2"/>
      <c r="DLT11" s="3"/>
      <c r="DLU11" s="7"/>
      <c r="DLV11" s="59"/>
      <c r="DLW11" s="3"/>
      <c r="DLX11" s="23"/>
      <c r="DLY11" s="26"/>
      <c r="DLZ11" s="36"/>
      <c r="DMA11" s="20"/>
      <c r="DMB11" s="3"/>
      <c r="DMC11" s="3"/>
      <c r="DMD11" s="8"/>
      <c r="DME11" s="9"/>
      <c r="DMF11" s="3"/>
      <c r="DMG11" s="3"/>
      <c r="DMH11" s="2"/>
      <c r="DMI11" s="3"/>
      <c r="DMJ11" s="7"/>
      <c r="DMK11" s="59"/>
      <c r="DML11" s="3"/>
      <c r="DMM11" s="23"/>
      <c r="DMN11" s="26"/>
      <c r="DMO11" s="36"/>
      <c r="DMP11" s="20"/>
      <c r="DMQ11" s="3"/>
      <c r="DMR11" s="3"/>
      <c r="DMS11" s="8"/>
      <c r="DMT11" s="9"/>
      <c r="DMU11" s="3"/>
      <c r="DMV11" s="3"/>
      <c r="DMW11" s="2"/>
      <c r="DMX11" s="3"/>
      <c r="DMY11" s="7"/>
      <c r="DMZ11" s="59"/>
      <c r="DNA11" s="3"/>
      <c r="DNB11" s="23"/>
      <c r="DNC11" s="26"/>
      <c r="DND11" s="36"/>
      <c r="DNE11" s="20"/>
      <c r="DNF11" s="3"/>
      <c r="DNG11" s="3"/>
      <c r="DNH11" s="8"/>
      <c r="DNI11" s="9"/>
      <c r="DNJ11" s="3"/>
      <c r="DNK11" s="3"/>
      <c r="DNL11" s="2"/>
      <c r="DNM11" s="3"/>
      <c r="DNN11" s="7"/>
      <c r="DNO11" s="59"/>
      <c r="DNP11" s="3"/>
      <c r="DNQ11" s="23"/>
      <c r="DNR11" s="26"/>
      <c r="DNS11" s="36"/>
      <c r="DNT11" s="20"/>
      <c r="DNU11" s="3"/>
      <c r="DNV11" s="3"/>
      <c r="DNW11" s="8"/>
      <c r="DNX11" s="9"/>
      <c r="DNY11" s="3"/>
      <c r="DNZ11" s="3"/>
      <c r="DOA11" s="2"/>
      <c r="DOB11" s="3"/>
      <c r="DOC11" s="7"/>
      <c r="DOD11" s="59"/>
      <c r="DOE11" s="3"/>
      <c r="DOF11" s="23"/>
      <c r="DOG11" s="26"/>
      <c r="DOH11" s="36"/>
      <c r="DOI11" s="20"/>
      <c r="DOJ11" s="3"/>
      <c r="DOK11" s="3"/>
      <c r="DOL11" s="8"/>
      <c r="DOM11" s="9"/>
      <c r="DON11" s="3"/>
      <c r="DOO11" s="3"/>
      <c r="DOP11" s="2"/>
      <c r="DOQ11" s="3"/>
      <c r="DOR11" s="7"/>
      <c r="DOS11" s="59"/>
      <c r="DOT11" s="3"/>
      <c r="DOU11" s="23"/>
      <c r="DOV11" s="26"/>
      <c r="DOW11" s="36"/>
      <c r="DOX11" s="20"/>
      <c r="DOY11" s="3"/>
      <c r="DOZ11" s="3"/>
      <c r="DPA11" s="8"/>
      <c r="DPB11" s="9"/>
      <c r="DPC11" s="3"/>
      <c r="DPD11" s="3"/>
      <c r="DPE11" s="2"/>
      <c r="DPF11" s="3"/>
      <c r="DPG11" s="7"/>
      <c r="DPH11" s="59"/>
      <c r="DPI11" s="3"/>
      <c r="DPJ11" s="23"/>
      <c r="DPK11" s="26"/>
      <c r="DPL11" s="36"/>
      <c r="DPM11" s="20"/>
      <c r="DPN11" s="3"/>
      <c r="DPO11" s="3"/>
      <c r="DPP11" s="8"/>
      <c r="DPQ11" s="9"/>
      <c r="DPR11" s="3"/>
      <c r="DPS11" s="3"/>
      <c r="DPT11" s="2"/>
      <c r="DPU11" s="3"/>
      <c r="DPV11" s="7"/>
      <c r="DPW11" s="59"/>
      <c r="DPX11" s="3"/>
      <c r="DPY11" s="23"/>
      <c r="DPZ11" s="26"/>
      <c r="DQA11" s="36"/>
      <c r="DQB11" s="20"/>
      <c r="DQC11" s="3"/>
      <c r="DQD11" s="3"/>
      <c r="DQE11" s="8"/>
      <c r="DQF11" s="9"/>
      <c r="DQG11" s="3"/>
      <c r="DQH11" s="3"/>
      <c r="DQI11" s="2"/>
      <c r="DQJ11" s="3"/>
      <c r="DQK11" s="7"/>
      <c r="DQL11" s="59"/>
      <c r="DQM11" s="3"/>
      <c r="DQN11" s="23"/>
      <c r="DQO11" s="26"/>
      <c r="DQP11" s="36"/>
      <c r="DQQ11" s="20"/>
      <c r="DQR11" s="3"/>
      <c r="DQS11" s="3"/>
      <c r="DQT11" s="8"/>
      <c r="DQU11" s="9"/>
      <c r="DQV11" s="3"/>
      <c r="DQW11" s="3"/>
      <c r="DQX11" s="2"/>
      <c r="DQY11" s="3"/>
      <c r="DQZ11" s="7"/>
      <c r="DRA11" s="59"/>
      <c r="DRB11" s="3"/>
      <c r="DRC11" s="23"/>
      <c r="DRD11" s="26"/>
      <c r="DRE11" s="36"/>
      <c r="DRF11" s="20"/>
      <c r="DRG11" s="3"/>
      <c r="DRH11" s="3"/>
      <c r="DRI11" s="8"/>
      <c r="DRJ11" s="9"/>
      <c r="DRK11" s="3"/>
      <c r="DRL11" s="3"/>
      <c r="DRM11" s="2"/>
      <c r="DRN11" s="3"/>
      <c r="DRO11" s="7"/>
      <c r="DRP11" s="59"/>
      <c r="DRQ11" s="3"/>
      <c r="DRR11" s="23"/>
      <c r="DRS11" s="26"/>
      <c r="DRT11" s="36"/>
      <c r="DRU11" s="20"/>
      <c r="DRV11" s="3"/>
      <c r="DRW11" s="3"/>
      <c r="DRX11" s="8"/>
      <c r="DRY11" s="9"/>
      <c r="DRZ11" s="3"/>
      <c r="DSA11" s="3"/>
      <c r="DSB11" s="2"/>
      <c r="DSC11" s="3"/>
      <c r="DSD11" s="7"/>
      <c r="DSE11" s="59"/>
      <c r="DSF11" s="3"/>
      <c r="DSG11" s="23"/>
      <c r="DSH11" s="26"/>
      <c r="DSI11" s="36"/>
      <c r="DSJ11" s="20"/>
      <c r="DSK11" s="3"/>
      <c r="DSL11" s="3"/>
      <c r="DSM11" s="8"/>
      <c r="DSN11" s="9"/>
      <c r="DSO11" s="3"/>
      <c r="DSP11" s="3"/>
      <c r="DSQ11" s="2"/>
      <c r="DSR11" s="3"/>
      <c r="DSS11" s="7"/>
      <c r="DST11" s="59"/>
      <c r="DSU11" s="3"/>
      <c r="DSV11" s="23"/>
      <c r="DSW11" s="26"/>
      <c r="DSX11" s="36"/>
      <c r="DSY11" s="20"/>
      <c r="DSZ11" s="3"/>
      <c r="DTA11" s="3"/>
      <c r="DTB11" s="8"/>
      <c r="DTC11" s="9"/>
      <c r="DTD11" s="3"/>
      <c r="DTE11" s="3"/>
      <c r="DTF11" s="2"/>
      <c r="DTG11" s="3"/>
      <c r="DTH11" s="7"/>
      <c r="DTI11" s="59"/>
      <c r="DTJ11" s="3"/>
      <c r="DTK11" s="23"/>
      <c r="DTL11" s="26"/>
      <c r="DTM11" s="36"/>
      <c r="DTN11" s="20"/>
      <c r="DTO11" s="3"/>
      <c r="DTP11" s="3"/>
      <c r="DTQ11" s="8"/>
      <c r="DTR11" s="9"/>
      <c r="DTS11" s="3"/>
      <c r="DTT11" s="3"/>
      <c r="DTU11" s="2"/>
      <c r="DTV11" s="3"/>
      <c r="DTW11" s="7"/>
      <c r="DTX11" s="59"/>
      <c r="DTY11" s="3"/>
      <c r="DTZ11" s="23"/>
      <c r="DUA11" s="26"/>
      <c r="DUB11" s="36"/>
      <c r="DUC11" s="20"/>
      <c r="DUD11" s="3"/>
      <c r="DUE11" s="3"/>
      <c r="DUF11" s="8"/>
      <c r="DUG11" s="9"/>
      <c r="DUH11" s="3"/>
      <c r="DUI11" s="3"/>
      <c r="DUJ11" s="2"/>
      <c r="DUK11" s="3"/>
      <c r="DUL11" s="7"/>
      <c r="DUM11" s="59"/>
      <c r="DUN11" s="3"/>
      <c r="DUO11" s="23"/>
      <c r="DUP11" s="26"/>
      <c r="DUQ11" s="36"/>
      <c r="DUR11" s="20"/>
      <c r="DUS11" s="3"/>
      <c r="DUT11" s="3"/>
      <c r="DUU11" s="8"/>
      <c r="DUV11" s="9"/>
      <c r="DUW11" s="3"/>
      <c r="DUX11" s="3"/>
      <c r="DUY11" s="2"/>
      <c r="DUZ11" s="3"/>
      <c r="DVA11" s="7"/>
      <c r="DVB11" s="59"/>
      <c r="DVC11" s="3"/>
      <c r="DVD11" s="23"/>
      <c r="DVE11" s="26"/>
      <c r="DVF11" s="36"/>
      <c r="DVG11" s="20"/>
      <c r="DVH11" s="3"/>
      <c r="DVI11" s="3"/>
      <c r="DVJ11" s="8"/>
      <c r="DVK11" s="9"/>
      <c r="DVL11" s="3"/>
      <c r="DVM11" s="3"/>
      <c r="DVN11" s="2"/>
      <c r="DVO11" s="3"/>
      <c r="DVP11" s="7"/>
      <c r="DVQ11" s="59"/>
      <c r="DVR11" s="3"/>
      <c r="DVS11" s="23"/>
      <c r="DVT11" s="26"/>
      <c r="DVU11" s="36"/>
      <c r="DVV11" s="20"/>
      <c r="DVW11" s="3"/>
      <c r="DVX11" s="3"/>
      <c r="DVY11" s="8"/>
      <c r="DVZ11" s="9"/>
      <c r="DWA11" s="3"/>
      <c r="DWB11" s="3"/>
      <c r="DWC11" s="2"/>
      <c r="DWD11" s="3"/>
      <c r="DWE11" s="7"/>
      <c r="DWF11" s="59"/>
      <c r="DWG11" s="3"/>
      <c r="DWH11" s="23"/>
      <c r="DWI11" s="26"/>
      <c r="DWJ11" s="36"/>
      <c r="DWK11" s="20"/>
      <c r="DWL11" s="3"/>
      <c r="DWM11" s="3"/>
      <c r="DWN11" s="8"/>
      <c r="DWO11" s="9"/>
      <c r="DWP11" s="3"/>
      <c r="DWQ11" s="3"/>
      <c r="DWR11" s="2"/>
      <c r="DWS11" s="3"/>
      <c r="DWT11" s="7"/>
      <c r="DWU11" s="59"/>
      <c r="DWV11" s="3"/>
      <c r="DWW11" s="23"/>
      <c r="DWX11" s="26"/>
      <c r="DWY11" s="36"/>
      <c r="DWZ11" s="20"/>
      <c r="DXA11" s="3"/>
      <c r="DXB11" s="3"/>
      <c r="DXC11" s="8"/>
      <c r="DXD11" s="9"/>
      <c r="DXE11" s="3"/>
      <c r="DXF11" s="3"/>
      <c r="DXG11" s="2"/>
      <c r="DXH11" s="3"/>
      <c r="DXI11" s="7"/>
      <c r="DXJ11" s="59"/>
      <c r="DXK11" s="3"/>
      <c r="DXL11" s="23"/>
      <c r="DXM11" s="26"/>
      <c r="DXN11" s="36"/>
      <c r="DXO11" s="20"/>
      <c r="DXP11" s="3"/>
      <c r="DXQ11" s="3"/>
      <c r="DXR11" s="8"/>
      <c r="DXS11" s="9"/>
      <c r="DXT11" s="3"/>
      <c r="DXU11" s="3"/>
      <c r="DXV11" s="2"/>
      <c r="DXW11" s="3"/>
      <c r="DXX11" s="7"/>
      <c r="DXY11" s="59"/>
      <c r="DXZ11" s="3"/>
      <c r="DYA11" s="23"/>
      <c r="DYB11" s="26"/>
      <c r="DYC11" s="36"/>
      <c r="DYD11" s="20"/>
      <c r="DYE11" s="3"/>
      <c r="DYF11" s="3"/>
      <c r="DYG11" s="8"/>
      <c r="DYH11" s="9"/>
      <c r="DYI11" s="3"/>
      <c r="DYJ11" s="3"/>
      <c r="DYK11" s="2"/>
      <c r="DYL11" s="3"/>
      <c r="DYM11" s="7"/>
      <c r="DYN11" s="59"/>
      <c r="DYO11" s="3"/>
      <c r="DYP11" s="23"/>
      <c r="DYQ11" s="26"/>
      <c r="DYR11" s="36"/>
      <c r="DYS11" s="20"/>
      <c r="DYT11" s="3"/>
      <c r="DYU11" s="3"/>
      <c r="DYV11" s="8"/>
      <c r="DYW11" s="9"/>
      <c r="DYX11" s="3"/>
      <c r="DYY11" s="3"/>
      <c r="DYZ11" s="2"/>
      <c r="DZA11" s="3"/>
      <c r="DZB11" s="7"/>
      <c r="DZC11" s="59"/>
      <c r="DZD11" s="3"/>
      <c r="DZE11" s="23"/>
      <c r="DZF11" s="26"/>
      <c r="DZG11" s="36"/>
      <c r="DZH11" s="20"/>
      <c r="DZI11" s="3"/>
      <c r="DZJ11" s="3"/>
      <c r="DZK11" s="8"/>
      <c r="DZL11" s="9"/>
      <c r="DZM11" s="3"/>
      <c r="DZN11" s="3"/>
      <c r="DZO11" s="2"/>
      <c r="DZP11" s="3"/>
      <c r="DZQ11" s="7"/>
      <c r="DZR11" s="59"/>
      <c r="DZS11" s="3"/>
      <c r="DZT11" s="23"/>
      <c r="DZU11" s="26"/>
      <c r="DZV11" s="36"/>
      <c r="DZW11" s="20"/>
      <c r="DZX11" s="3"/>
      <c r="DZY11" s="3"/>
      <c r="DZZ11" s="8"/>
      <c r="EAA11" s="9"/>
      <c r="EAB11" s="3"/>
      <c r="EAC11" s="3"/>
      <c r="EAD11" s="2"/>
      <c r="EAE11" s="3"/>
      <c r="EAF11" s="7"/>
      <c r="EAG11" s="59"/>
      <c r="EAH11" s="3"/>
      <c r="EAI11" s="23"/>
      <c r="EAJ11" s="26"/>
      <c r="EAK11" s="36"/>
      <c r="EAL11" s="20"/>
      <c r="EAM11" s="3"/>
      <c r="EAN11" s="3"/>
      <c r="EAO11" s="8"/>
      <c r="EAP11" s="9"/>
      <c r="EAQ11" s="3"/>
      <c r="EAR11" s="3"/>
      <c r="EAS11" s="2"/>
      <c r="EAT11" s="3"/>
      <c r="EAU11" s="7"/>
      <c r="EAV11" s="59"/>
      <c r="EAW11" s="3"/>
      <c r="EAX11" s="23"/>
      <c r="EAY11" s="26"/>
      <c r="EAZ11" s="36"/>
      <c r="EBA11" s="20"/>
      <c r="EBB11" s="3"/>
      <c r="EBC11" s="3"/>
      <c r="EBD11" s="8"/>
      <c r="EBE11" s="9"/>
      <c r="EBF11" s="3"/>
      <c r="EBG11" s="3"/>
      <c r="EBH11" s="2"/>
      <c r="EBI11" s="3"/>
      <c r="EBJ11" s="7"/>
      <c r="EBK11" s="59"/>
      <c r="EBL11" s="3"/>
      <c r="EBM11" s="23"/>
      <c r="EBN11" s="26"/>
      <c r="EBO11" s="36"/>
      <c r="EBP11" s="20"/>
      <c r="EBQ11" s="3"/>
      <c r="EBR11" s="3"/>
      <c r="EBS11" s="8"/>
      <c r="EBT11" s="9"/>
      <c r="EBU11" s="3"/>
      <c r="EBV11" s="3"/>
      <c r="EBW11" s="2"/>
      <c r="EBX11" s="3"/>
      <c r="EBY11" s="7"/>
      <c r="EBZ11" s="59"/>
      <c r="ECA11" s="3"/>
      <c r="ECB11" s="23"/>
      <c r="ECC11" s="26"/>
      <c r="ECD11" s="36"/>
      <c r="ECE11" s="20"/>
      <c r="ECF11" s="3"/>
      <c r="ECG11" s="3"/>
      <c r="ECH11" s="8"/>
      <c r="ECI11" s="9"/>
      <c r="ECJ11" s="3"/>
      <c r="ECK11" s="3"/>
      <c r="ECL11" s="2"/>
      <c r="ECM11" s="3"/>
      <c r="ECN11" s="7"/>
      <c r="ECO11" s="59"/>
      <c r="ECP11" s="3"/>
      <c r="ECQ11" s="23"/>
      <c r="ECR11" s="26"/>
      <c r="ECS11" s="36"/>
      <c r="ECT11" s="20"/>
      <c r="ECU11" s="3"/>
      <c r="ECV11" s="3"/>
      <c r="ECW11" s="8"/>
      <c r="ECX11" s="9"/>
      <c r="ECY11" s="3"/>
      <c r="ECZ11" s="3"/>
      <c r="EDA11" s="2"/>
      <c r="EDB11" s="3"/>
      <c r="EDC11" s="7"/>
      <c r="EDD11" s="59"/>
      <c r="EDE11" s="3"/>
      <c r="EDF11" s="23"/>
      <c r="EDG11" s="26"/>
      <c r="EDH11" s="36"/>
      <c r="EDI11" s="20"/>
      <c r="EDJ11" s="3"/>
      <c r="EDK11" s="3"/>
      <c r="EDL11" s="8"/>
      <c r="EDM11" s="9"/>
      <c r="EDN11" s="3"/>
      <c r="EDO11" s="3"/>
      <c r="EDP11" s="2"/>
      <c r="EDQ11" s="3"/>
      <c r="EDR11" s="7"/>
      <c r="EDS11" s="59"/>
      <c r="EDT11" s="3"/>
      <c r="EDU11" s="23"/>
      <c r="EDV11" s="26"/>
      <c r="EDW11" s="36"/>
      <c r="EDX11" s="20"/>
      <c r="EDY11" s="3"/>
      <c r="EDZ11" s="3"/>
      <c r="EEA11" s="8"/>
      <c r="EEB11" s="9"/>
      <c r="EEC11" s="3"/>
      <c r="EED11" s="3"/>
      <c r="EEE11" s="2"/>
      <c r="EEF11" s="3"/>
      <c r="EEG11" s="7"/>
      <c r="EEH11" s="59"/>
      <c r="EEI11" s="3"/>
      <c r="EEJ11" s="23"/>
      <c r="EEK11" s="26"/>
      <c r="EEL11" s="36"/>
      <c r="EEM11" s="20"/>
      <c r="EEN11" s="3"/>
      <c r="EEO11" s="3"/>
      <c r="EEP11" s="8"/>
      <c r="EEQ11" s="9"/>
      <c r="EER11" s="3"/>
      <c r="EES11" s="3"/>
      <c r="EET11" s="2"/>
      <c r="EEU11" s="3"/>
      <c r="EEV11" s="7"/>
      <c r="EEW11" s="59"/>
      <c r="EEX11" s="3"/>
      <c r="EEY11" s="23"/>
      <c r="EEZ11" s="26"/>
      <c r="EFA11" s="36"/>
      <c r="EFB11" s="20"/>
      <c r="EFC11" s="3"/>
      <c r="EFD11" s="3"/>
      <c r="EFE11" s="8"/>
      <c r="EFF11" s="9"/>
      <c r="EFG11" s="3"/>
      <c r="EFH11" s="3"/>
      <c r="EFI11" s="2"/>
      <c r="EFJ11" s="3"/>
      <c r="EFK11" s="7"/>
      <c r="EFL11" s="59"/>
      <c r="EFM11" s="3"/>
      <c r="EFN11" s="23"/>
      <c r="EFO11" s="26"/>
      <c r="EFP11" s="36"/>
      <c r="EFQ11" s="20"/>
      <c r="EFR11" s="3"/>
      <c r="EFS11" s="3"/>
      <c r="EFT11" s="8"/>
      <c r="EFU11" s="9"/>
      <c r="EFV11" s="3"/>
      <c r="EFW11" s="3"/>
      <c r="EFX11" s="2"/>
      <c r="EFY11" s="3"/>
      <c r="EFZ11" s="7"/>
      <c r="EGA11" s="59"/>
      <c r="EGB11" s="3"/>
      <c r="EGC11" s="23"/>
      <c r="EGD11" s="26"/>
      <c r="EGE11" s="36"/>
      <c r="EGF11" s="20"/>
      <c r="EGG11" s="3"/>
      <c r="EGH11" s="3"/>
      <c r="EGI11" s="8"/>
      <c r="EGJ11" s="9"/>
      <c r="EGK11" s="3"/>
      <c r="EGL11" s="3"/>
      <c r="EGM11" s="2"/>
      <c r="EGN11" s="3"/>
      <c r="EGO11" s="7"/>
      <c r="EGP11" s="59"/>
      <c r="EGQ11" s="3"/>
      <c r="EGR11" s="23"/>
      <c r="EGS11" s="26"/>
      <c r="EGT11" s="36"/>
      <c r="EGU11" s="20"/>
      <c r="EGV11" s="3"/>
      <c r="EGW11" s="3"/>
      <c r="EGX11" s="8"/>
      <c r="EGY11" s="9"/>
      <c r="EGZ11" s="3"/>
      <c r="EHA11" s="3"/>
      <c r="EHB11" s="2"/>
      <c r="EHC11" s="3"/>
      <c r="EHD11" s="7"/>
      <c r="EHE11" s="59"/>
      <c r="EHF11" s="3"/>
      <c r="EHG11" s="23"/>
      <c r="EHH11" s="26"/>
      <c r="EHI11" s="36"/>
      <c r="EHJ11" s="20"/>
      <c r="EHK11" s="3"/>
      <c r="EHL11" s="3"/>
      <c r="EHM11" s="8"/>
      <c r="EHN11" s="9"/>
      <c r="EHO11" s="3"/>
      <c r="EHP11" s="3"/>
      <c r="EHQ11" s="2"/>
      <c r="EHR11" s="3"/>
      <c r="EHS11" s="7"/>
      <c r="EHT11" s="59"/>
      <c r="EHU11" s="3"/>
      <c r="EHV11" s="23"/>
      <c r="EHW11" s="26"/>
      <c r="EHX11" s="36"/>
      <c r="EHY11" s="20"/>
      <c r="EHZ11" s="3"/>
      <c r="EIA11" s="3"/>
      <c r="EIB11" s="8"/>
      <c r="EIC11" s="9"/>
      <c r="EID11" s="3"/>
      <c r="EIE11" s="3"/>
      <c r="EIF11" s="2"/>
      <c r="EIG11" s="3"/>
      <c r="EIH11" s="7"/>
      <c r="EII11" s="59"/>
      <c r="EIJ11" s="3"/>
      <c r="EIK11" s="23"/>
      <c r="EIL11" s="26"/>
      <c r="EIM11" s="36"/>
      <c r="EIN11" s="20"/>
      <c r="EIO11" s="3"/>
      <c r="EIP11" s="3"/>
      <c r="EIQ11" s="8"/>
      <c r="EIR11" s="9"/>
      <c r="EIS11" s="3"/>
      <c r="EIT11" s="3"/>
      <c r="EIU11" s="2"/>
      <c r="EIV11" s="3"/>
      <c r="EIW11" s="7"/>
      <c r="EIX11" s="59"/>
      <c r="EIY11" s="3"/>
      <c r="EIZ11" s="23"/>
      <c r="EJA11" s="26"/>
      <c r="EJB11" s="36"/>
      <c r="EJC11" s="20"/>
      <c r="EJD11" s="3"/>
      <c r="EJE11" s="3"/>
      <c r="EJF11" s="8"/>
      <c r="EJG11" s="9"/>
      <c r="EJH11" s="3"/>
      <c r="EJI11" s="3"/>
      <c r="EJJ11" s="2"/>
      <c r="EJK11" s="3"/>
      <c r="EJL11" s="7"/>
      <c r="EJM11" s="59"/>
      <c r="EJN11" s="3"/>
      <c r="EJO11" s="23"/>
      <c r="EJP11" s="26"/>
      <c r="EJQ11" s="36"/>
      <c r="EJR11" s="20"/>
      <c r="EJS11" s="3"/>
      <c r="EJT11" s="3"/>
      <c r="EJU11" s="8"/>
      <c r="EJV11" s="9"/>
      <c r="EJW11" s="3"/>
      <c r="EJX11" s="3"/>
      <c r="EJY11" s="2"/>
      <c r="EJZ11" s="3"/>
      <c r="EKA11" s="7"/>
      <c r="EKB11" s="59"/>
      <c r="EKC11" s="3"/>
      <c r="EKD11" s="23"/>
      <c r="EKE11" s="26"/>
      <c r="EKF11" s="36"/>
      <c r="EKG11" s="20"/>
      <c r="EKH11" s="3"/>
      <c r="EKI11" s="3"/>
      <c r="EKJ11" s="8"/>
      <c r="EKK11" s="9"/>
      <c r="EKL11" s="3"/>
      <c r="EKM11" s="3"/>
      <c r="EKN11" s="2"/>
      <c r="EKO11" s="3"/>
      <c r="EKP11" s="7"/>
      <c r="EKQ11" s="59"/>
      <c r="EKR11" s="3"/>
      <c r="EKS11" s="23"/>
      <c r="EKT11" s="26"/>
      <c r="EKU11" s="36"/>
      <c r="EKV11" s="20"/>
      <c r="EKW11" s="3"/>
      <c r="EKX11" s="3"/>
      <c r="EKY11" s="8"/>
      <c r="EKZ11" s="9"/>
      <c r="ELA11" s="3"/>
      <c r="ELB11" s="3"/>
      <c r="ELC11" s="2"/>
      <c r="ELD11" s="3"/>
      <c r="ELE11" s="7"/>
      <c r="ELF11" s="59"/>
      <c r="ELG11" s="3"/>
      <c r="ELH11" s="23"/>
      <c r="ELI11" s="26"/>
      <c r="ELJ11" s="36"/>
      <c r="ELK11" s="20"/>
      <c r="ELL11" s="3"/>
      <c r="ELM11" s="3"/>
      <c r="ELN11" s="8"/>
      <c r="ELO11" s="9"/>
      <c r="ELP11" s="3"/>
      <c r="ELQ11" s="3"/>
      <c r="ELR11" s="2"/>
      <c r="ELS11" s="3"/>
      <c r="ELT11" s="7"/>
      <c r="ELU11" s="59"/>
      <c r="ELV11" s="3"/>
      <c r="ELW11" s="23"/>
      <c r="ELX11" s="26"/>
      <c r="ELY11" s="36"/>
      <c r="ELZ11" s="20"/>
      <c r="EMA11" s="3"/>
      <c r="EMB11" s="3"/>
      <c r="EMC11" s="8"/>
      <c r="EMD11" s="9"/>
      <c r="EME11" s="3"/>
      <c r="EMF11" s="3"/>
      <c r="EMG11" s="2"/>
      <c r="EMH11" s="3"/>
      <c r="EMI11" s="7"/>
      <c r="EMJ11" s="59"/>
      <c r="EMK11" s="3"/>
      <c r="EML11" s="23"/>
      <c r="EMM11" s="26"/>
      <c r="EMN11" s="36"/>
      <c r="EMO11" s="20"/>
      <c r="EMP11" s="3"/>
      <c r="EMQ11" s="3"/>
      <c r="EMR11" s="8"/>
      <c r="EMS11" s="9"/>
      <c r="EMT11" s="3"/>
      <c r="EMU11" s="3"/>
      <c r="EMV11" s="2"/>
      <c r="EMW11" s="3"/>
      <c r="EMX11" s="7"/>
      <c r="EMY11" s="59"/>
      <c r="EMZ11" s="3"/>
      <c r="ENA11" s="23"/>
      <c r="ENB11" s="26"/>
      <c r="ENC11" s="36"/>
      <c r="END11" s="20"/>
      <c r="ENE11" s="3"/>
      <c r="ENF11" s="3"/>
      <c r="ENG11" s="8"/>
      <c r="ENH11" s="9"/>
      <c r="ENI11" s="3"/>
      <c r="ENJ11" s="3"/>
      <c r="ENK11" s="2"/>
      <c r="ENL11" s="3"/>
      <c r="ENM11" s="7"/>
      <c r="ENN11" s="59"/>
      <c r="ENO11" s="3"/>
      <c r="ENP11" s="23"/>
      <c r="ENQ11" s="26"/>
      <c r="ENR11" s="36"/>
      <c r="ENS11" s="20"/>
      <c r="ENT11" s="3"/>
      <c r="ENU11" s="3"/>
      <c r="ENV11" s="8"/>
      <c r="ENW11" s="9"/>
      <c r="ENX11" s="3"/>
      <c r="ENY11" s="3"/>
      <c r="ENZ11" s="2"/>
      <c r="EOA11" s="3"/>
      <c r="EOB11" s="7"/>
      <c r="EOC11" s="59"/>
      <c r="EOD11" s="3"/>
      <c r="EOE11" s="23"/>
      <c r="EOF11" s="26"/>
      <c r="EOG11" s="36"/>
      <c r="EOH11" s="20"/>
      <c r="EOI11" s="3"/>
      <c r="EOJ11" s="3"/>
      <c r="EOK11" s="8"/>
      <c r="EOL11" s="9"/>
      <c r="EOM11" s="3"/>
      <c r="EON11" s="3"/>
      <c r="EOO11" s="2"/>
      <c r="EOP11" s="3"/>
      <c r="EOQ11" s="7"/>
      <c r="EOR11" s="59"/>
      <c r="EOS11" s="3"/>
      <c r="EOT11" s="23"/>
      <c r="EOU11" s="26"/>
      <c r="EOV11" s="36"/>
      <c r="EOW11" s="20"/>
      <c r="EOX11" s="3"/>
      <c r="EOY11" s="3"/>
      <c r="EOZ11" s="8"/>
      <c r="EPA11" s="9"/>
      <c r="EPB11" s="3"/>
      <c r="EPC11" s="3"/>
      <c r="EPD11" s="2"/>
      <c r="EPE11" s="3"/>
      <c r="EPF11" s="7"/>
      <c r="EPG11" s="59"/>
      <c r="EPH11" s="3"/>
      <c r="EPI11" s="23"/>
      <c r="EPJ11" s="26"/>
      <c r="EPK11" s="36"/>
      <c r="EPL11" s="20"/>
      <c r="EPM11" s="3"/>
      <c r="EPN11" s="3"/>
      <c r="EPO11" s="8"/>
      <c r="EPP11" s="9"/>
      <c r="EPQ11" s="3"/>
      <c r="EPR11" s="3"/>
      <c r="EPS11" s="2"/>
      <c r="EPT11" s="3"/>
      <c r="EPU11" s="7"/>
      <c r="EPV11" s="59"/>
      <c r="EPW11" s="3"/>
      <c r="EPX11" s="23"/>
      <c r="EPY11" s="26"/>
      <c r="EPZ11" s="36"/>
      <c r="EQA11" s="20"/>
      <c r="EQB11" s="3"/>
      <c r="EQC11" s="3"/>
      <c r="EQD11" s="8"/>
      <c r="EQE11" s="9"/>
      <c r="EQF11" s="3"/>
      <c r="EQG11" s="3"/>
      <c r="EQH11" s="2"/>
      <c r="EQI11" s="3"/>
      <c r="EQJ11" s="7"/>
      <c r="EQK11" s="59"/>
      <c r="EQL11" s="3"/>
      <c r="EQM11" s="23"/>
      <c r="EQN11" s="26"/>
      <c r="EQO11" s="36"/>
      <c r="EQP11" s="20"/>
      <c r="EQQ11" s="3"/>
      <c r="EQR11" s="3"/>
      <c r="EQS11" s="8"/>
      <c r="EQT11" s="9"/>
      <c r="EQU11" s="3"/>
      <c r="EQV11" s="3"/>
      <c r="EQW11" s="2"/>
      <c r="EQX11" s="3"/>
      <c r="EQY11" s="7"/>
      <c r="EQZ11" s="59"/>
      <c r="ERA11" s="3"/>
      <c r="ERB11" s="23"/>
      <c r="ERC11" s="26"/>
      <c r="ERD11" s="36"/>
      <c r="ERE11" s="20"/>
      <c r="ERF11" s="3"/>
      <c r="ERG11" s="3"/>
      <c r="ERH11" s="8"/>
      <c r="ERI11" s="9"/>
      <c r="ERJ11" s="3"/>
      <c r="ERK11" s="3"/>
      <c r="ERL11" s="2"/>
      <c r="ERM11" s="3"/>
      <c r="ERN11" s="7"/>
      <c r="ERO11" s="59"/>
      <c r="ERP11" s="3"/>
      <c r="ERQ11" s="23"/>
      <c r="ERR11" s="26"/>
      <c r="ERS11" s="36"/>
      <c r="ERT11" s="20"/>
      <c r="ERU11" s="3"/>
      <c r="ERV11" s="3"/>
      <c r="ERW11" s="8"/>
      <c r="ERX11" s="9"/>
      <c r="ERY11" s="3"/>
      <c r="ERZ11" s="3"/>
      <c r="ESA11" s="2"/>
      <c r="ESB11" s="3"/>
      <c r="ESC11" s="7"/>
      <c r="ESD11" s="59"/>
      <c r="ESE11" s="3"/>
      <c r="ESF11" s="23"/>
      <c r="ESG11" s="26"/>
      <c r="ESH11" s="36"/>
      <c r="ESI11" s="20"/>
      <c r="ESJ11" s="3"/>
      <c r="ESK11" s="3"/>
      <c r="ESL11" s="8"/>
      <c r="ESM11" s="9"/>
      <c r="ESN11" s="3"/>
      <c r="ESO11" s="3"/>
      <c r="ESP11" s="2"/>
      <c r="ESQ11" s="3"/>
      <c r="ESR11" s="7"/>
      <c r="ESS11" s="59"/>
      <c r="EST11" s="3"/>
      <c r="ESU11" s="23"/>
      <c r="ESV11" s="26"/>
      <c r="ESW11" s="36"/>
      <c r="ESX11" s="20"/>
      <c r="ESY11" s="3"/>
      <c r="ESZ11" s="3"/>
      <c r="ETA11" s="8"/>
      <c r="ETB11" s="9"/>
      <c r="ETC11" s="3"/>
      <c r="ETD11" s="3"/>
      <c r="ETE11" s="2"/>
      <c r="ETF11" s="3"/>
      <c r="ETG11" s="7"/>
      <c r="ETH11" s="59"/>
      <c r="ETI11" s="3"/>
      <c r="ETJ11" s="23"/>
      <c r="ETK11" s="26"/>
      <c r="ETL11" s="36"/>
      <c r="ETM11" s="20"/>
      <c r="ETN11" s="3"/>
      <c r="ETO11" s="3"/>
      <c r="ETP11" s="8"/>
      <c r="ETQ11" s="9"/>
      <c r="ETR11" s="3"/>
      <c r="ETS11" s="3"/>
      <c r="ETT11" s="2"/>
      <c r="ETU11" s="3"/>
      <c r="ETV11" s="7"/>
      <c r="ETW11" s="59"/>
      <c r="ETX11" s="3"/>
      <c r="ETY11" s="23"/>
      <c r="ETZ11" s="26"/>
      <c r="EUA11" s="36"/>
      <c r="EUB11" s="20"/>
      <c r="EUC11" s="3"/>
      <c r="EUD11" s="3"/>
      <c r="EUE11" s="8"/>
      <c r="EUF11" s="9"/>
      <c r="EUG11" s="3"/>
      <c r="EUH11" s="3"/>
      <c r="EUI11" s="2"/>
      <c r="EUJ11" s="3"/>
      <c r="EUK11" s="7"/>
      <c r="EUL11" s="59"/>
      <c r="EUM11" s="3"/>
      <c r="EUN11" s="23"/>
      <c r="EUO11" s="26"/>
      <c r="EUP11" s="36"/>
      <c r="EUQ11" s="20"/>
      <c r="EUR11" s="3"/>
      <c r="EUS11" s="3"/>
      <c r="EUT11" s="8"/>
      <c r="EUU11" s="9"/>
      <c r="EUV11" s="3"/>
      <c r="EUW11" s="3"/>
      <c r="EUX11" s="2"/>
      <c r="EUY11" s="3"/>
      <c r="EUZ11" s="7"/>
      <c r="EVA11" s="59"/>
      <c r="EVB11" s="3"/>
      <c r="EVC11" s="23"/>
      <c r="EVD11" s="26"/>
      <c r="EVE11" s="36"/>
      <c r="EVF11" s="20"/>
      <c r="EVG11" s="3"/>
      <c r="EVH11" s="3"/>
      <c r="EVI11" s="8"/>
      <c r="EVJ11" s="9"/>
      <c r="EVK11" s="3"/>
      <c r="EVL11" s="3"/>
      <c r="EVM11" s="2"/>
      <c r="EVN11" s="3"/>
      <c r="EVO11" s="7"/>
      <c r="EVP11" s="59"/>
      <c r="EVQ11" s="3"/>
      <c r="EVR11" s="23"/>
      <c r="EVS11" s="26"/>
      <c r="EVT11" s="36"/>
      <c r="EVU11" s="20"/>
      <c r="EVV11" s="3"/>
      <c r="EVW11" s="3"/>
      <c r="EVX11" s="8"/>
      <c r="EVY11" s="9"/>
      <c r="EVZ11" s="3"/>
      <c r="EWA11" s="3"/>
      <c r="EWB11" s="2"/>
      <c r="EWC11" s="3"/>
      <c r="EWD11" s="7"/>
      <c r="EWE11" s="59"/>
      <c r="EWF11" s="3"/>
      <c r="EWG11" s="23"/>
      <c r="EWH11" s="26"/>
      <c r="EWI11" s="36"/>
      <c r="EWJ11" s="20"/>
      <c r="EWK11" s="3"/>
      <c r="EWL11" s="3"/>
      <c r="EWM11" s="8"/>
      <c r="EWN11" s="9"/>
      <c r="EWO11" s="3"/>
      <c r="EWP11" s="3"/>
      <c r="EWQ11" s="2"/>
      <c r="EWR11" s="3"/>
      <c r="EWS11" s="7"/>
      <c r="EWT11" s="59"/>
      <c r="EWU11" s="3"/>
      <c r="EWV11" s="23"/>
      <c r="EWW11" s="26"/>
      <c r="EWX11" s="36"/>
      <c r="EWY11" s="20"/>
      <c r="EWZ11" s="3"/>
      <c r="EXA11" s="3"/>
      <c r="EXB11" s="8"/>
      <c r="EXC11" s="9"/>
      <c r="EXD11" s="3"/>
      <c r="EXE11" s="3"/>
      <c r="EXF11" s="2"/>
      <c r="EXG11" s="3"/>
      <c r="EXH11" s="7"/>
      <c r="EXI11" s="59"/>
      <c r="EXJ11" s="3"/>
      <c r="EXK11" s="23"/>
      <c r="EXL11" s="26"/>
      <c r="EXM11" s="36"/>
      <c r="EXN11" s="20"/>
      <c r="EXO11" s="3"/>
      <c r="EXP11" s="3"/>
      <c r="EXQ11" s="8"/>
      <c r="EXR11" s="9"/>
      <c r="EXS11" s="3"/>
      <c r="EXT11" s="3"/>
      <c r="EXU11" s="2"/>
      <c r="EXV11" s="3"/>
      <c r="EXW11" s="7"/>
      <c r="EXX11" s="59"/>
      <c r="EXY11" s="3"/>
      <c r="EXZ11" s="23"/>
      <c r="EYA11" s="26"/>
      <c r="EYB11" s="36"/>
      <c r="EYC11" s="20"/>
      <c r="EYD11" s="3"/>
      <c r="EYE11" s="3"/>
      <c r="EYF11" s="8"/>
      <c r="EYG11" s="9"/>
      <c r="EYH11" s="3"/>
      <c r="EYI11" s="3"/>
      <c r="EYJ11" s="2"/>
      <c r="EYK11" s="3"/>
      <c r="EYL11" s="7"/>
      <c r="EYM11" s="59"/>
      <c r="EYN11" s="3"/>
      <c r="EYO11" s="23"/>
      <c r="EYP11" s="26"/>
      <c r="EYQ11" s="36"/>
      <c r="EYR11" s="20"/>
      <c r="EYS11" s="3"/>
      <c r="EYT11" s="3"/>
      <c r="EYU11" s="8"/>
      <c r="EYV11" s="9"/>
      <c r="EYW11" s="3"/>
      <c r="EYX11" s="3"/>
      <c r="EYY11" s="2"/>
      <c r="EYZ11" s="3"/>
      <c r="EZA11" s="7"/>
      <c r="EZB11" s="59"/>
      <c r="EZC11" s="3"/>
      <c r="EZD11" s="23"/>
      <c r="EZE11" s="26"/>
      <c r="EZF11" s="36"/>
      <c r="EZG11" s="20"/>
      <c r="EZH11" s="3"/>
      <c r="EZI11" s="3"/>
      <c r="EZJ11" s="8"/>
      <c r="EZK11" s="9"/>
      <c r="EZL11" s="3"/>
      <c r="EZM11" s="3"/>
      <c r="EZN11" s="2"/>
      <c r="EZO11" s="3"/>
      <c r="EZP11" s="7"/>
      <c r="EZQ11" s="59"/>
      <c r="EZR11" s="3"/>
      <c r="EZS11" s="23"/>
      <c r="EZT11" s="26"/>
      <c r="EZU11" s="36"/>
      <c r="EZV11" s="20"/>
      <c r="EZW11" s="3"/>
      <c r="EZX11" s="3"/>
      <c r="EZY11" s="8"/>
      <c r="EZZ11" s="9"/>
      <c r="FAA11" s="3"/>
      <c r="FAB11" s="3"/>
      <c r="FAC11" s="2"/>
      <c r="FAD11" s="3"/>
      <c r="FAE11" s="7"/>
      <c r="FAF11" s="59"/>
      <c r="FAG11" s="3"/>
      <c r="FAH11" s="23"/>
      <c r="FAI11" s="26"/>
      <c r="FAJ11" s="36"/>
      <c r="FAK11" s="20"/>
      <c r="FAL11" s="3"/>
      <c r="FAM11" s="3"/>
      <c r="FAN11" s="8"/>
      <c r="FAO11" s="9"/>
      <c r="FAP11" s="3"/>
      <c r="FAQ11" s="3"/>
      <c r="FAR11" s="2"/>
      <c r="FAS11" s="3"/>
      <c r="FAT11" s="7"/>
      <c r="FAU11" s="59"/>
      <c r="FAV11" s="3"/>
      <c r="FAW11" s="23"/>
      <c r="FAX11" s="26"/>
      <c r="FAY11" s="36"/>
      <c r="FAZ11" s="20"/>
      <c r="FBA11" s="3"/>
      <c r="FBB11" s="3"/>
      <c r="FBC11" s="8"/>
      <c r="FBD11" s="9"/>
      <c r="FBE11" s="3"/>
      <c r="FBF11" s="3"/>
      <c r="FBG11" s="2"/>
      <c r="FBH11" s="3"/>
      <c r="FBI11" s="7"/>
      <c r="FBJ11" s="59"/>
      <c r="FBK11" s="3"/>
      <c r="FBL11" s="23"/>
      <c r="FBM11" s="26"/>
      <c r="FBN11" s="36"/>
      <c r="FBO11" s="20"/>
      <c r="FBP11" s="3"/>
      <c r="FBQ11" s="3"/>
      <c r="FBR11" s="8"/>
      <c r="FBS11" s="9"/>
      <c r="FBT11" s="3"/>
      <c r="FBU11" s="3"/>
      <c r="FBV11" s="2"/>
      <c r="FBW11" s="3"/>
      <c r="FBX11" s="7"/>
      <c r="FBY11" s="59"/>
      <c r="FBZ11" s="3"/>
      <c r="FCA11" s="23"/>
      <c r="FCB11" s="26"/>
      <c r="FCC11" s="36"/>
      <c r="FCD11" s="20"/>
      <c r="FCE11" s="3"/>
      <c r="FCF11" s="3"/>
      <c r="FCG11" s="8"/>
      <c r="FCH11" s="9"/>
      <c r="FCI11" s="3"/>
      <c r="FCJ11" s="3"/>
      <c r="FCK11" s="2"/>
      <c r="FCL11" s="3"/>
      <c r="FCM11" s="7"/>
      <c r="FCN11" s="59"/>
      <c r="FCO11" s="3"/>
      <c r="FCP11" s="23"/>
      <c r="FCQ11" s="26"/>
      <c r="FCR11" s="36"/>
      <c r="FCS11" s="20"/>
      <c r="FCT11" s="3"/>
      <c r="FCU11" s="3"/>
      <c r="FCV11" s="8"/>
      <c r="FCW11" s="9"/>
      <c r="FCX11" s="3"/>
      <c r="FCY11" s="3"/>
      <c r="FCZ11" s="2"/>
      <c r="FDA11" s="3"/>
      <c r="FDB11" s="7"/>
      <c r="FDC11" s="59"/>
      <c r="FDD11" s="3"/>
      <c r="FDE11" s="23"/>
      <c r="FDF11" s="26"/>
      <c r="FDG11" s="36"/>
      <c r="FDH11" s="20"/>
      <c r="FDI11" s="3"/>
      <c r="FDJ11" s="3"/>
      <c r="FDK11" s="8"/>
      <c r="FDL11" s="9"/>
      <c r="FDM11" s="3"/>
      <c r="FDN11" s="3"/>
      <c r="FDO11" s="2"/>
      <c r="FDP11" s="3"/>
      <c r="FDQ11" s="7"/>
      <c r="FDR11" s="59"/>
      <c r="FDS11" s="3"/>
      <c r="FDT11" s="23"/>
      <c r="FDU11" s="26"/>
      <c r="FDV11" s="36"/>
      <c r="FDW11" s="20"/>
      <c r="FDX11" s="3"/>
      <c r="FDY11" s="3"/>
      <c r="FDZ11" s="8"/>
      <c r="FEA11" s="9"/>
      <c r="FEB11" s="3"/>
      <c r="FEC11" s="3"/>
      <c r="FED11" s="2"/>
      <c r="FEE11" s="3"/>
      <c r="FEF11" s="7"/>
      <c r="FEG11" s="59"/>
      <c r="FEH11" s="3"/>
      <c r="FEI11" s="23"/>
      <c r="FEJ11" s="26"/>
      <c r="FEK11" s="36"/>
      <c r="FEL11" s="20"/>
      <c r="FEM11" s="3"/>
      <c r="FEN11" s="3"/>
      <c r="FEO11" s="8"/>
      <c r="FEP11" s="9"/>
      <c r="FEQ11" s="3"/>
      <c r="FER11" s="3"/>
      <c r="FES11" s="2"/>
      <c r="FET11" s="3"/>
      <c r="FEU11" s="7"/>
      <c r="FEV11" s="59"/>
      <c r="FEW11" s="3"/>
      <c r="FEX11" s="23"/>
      <c r="FEY11" s="26"/>
      <c r="FEZ11" s="36"/>
      <c r="FFA11" s="20"/>
      <c r="FFB11" s="3"/>
      <c r="FFC11" s="3"/>
      <c r="FFD11" s="8"/>
      <c r="FFE11" s="9"/>
      <c r="FFF11" s="3"/>
      <c r="FFG11" s="3"/>
      <c r="FFH11" s="2"/>
      <c r="FFI11" s="3"/>
      <c r="FFJ11" s="7"/>
      <c r="FFK11" s="59"/>
      <c r="FFL11" s="3"/>
      <c r="FFM11" s="23"/>
      <c r="FFN11" s="26"/>
      <c r="FFO11" s="36"/>
      <c r="FFP11" s="20"/>
      <c r="FFQ11" s="3"/>
      <c r="FFR11" s="3"/>
      <c r="FFS11" s="8"/>
      <c r="FFT11" s="9"/>
      <c r="FFU11" s="3"/>
      <c r="FFV11" s="3"/>
      <c r="FFW11" s="2"/>
      <c r="FFX11" s="3"/>
      <c r="FFY11" s="7"/>
      <c r="FFZ11" s="59"/>
      <c r="FGA11" s="3"/>
      <c r="FGB11" s="23"/>
      <c r="FGC11" s="26"/>
      <c r="FGD11" s="36"/>
      <c r="FGE11" s="20"/>
      <c r="FGF11" s="3"/>
      <c r="FGG11" s="3"/>
      <c r="FGH11" s="8"/>
      <c r="FGI11" s="9"/>
      <c r="FGJ11" s="3"/>
      <c r="FGK11" s="3"/>
      <c r="FGL11" s="2"/>
      <c r="FGM11" s="3"/>
      <c r="FGN11" s="7"/>
      <c r="FGO11" s="59"/>
      <c r="FGP11" s="3"/>
      <c r="FGQ11" s="23"/>
      <c r="FGR11" s="26"/>
      <c r="FGS11" s="36"/>
      <c r="FGT11" s="20"/>
      <c r="FGU11" s="3"/>
      <c r="FGV11" s="3"/>
      <c r="FGW11" s="8"/>
      <c r="FGX11" s="9"/>
      <c r="FGY11" s="3"/>
      <c r="FGZ11" s="3"/>
      <c r="FHA11" s="2"/>
      <c r="FHB11" s="3"/>
      <c r="FHC11" s="7"/>
      <c r="FHD11" s="59"/>
      <c r="FHE11" s="3"/>
      <c r="FHF11" s="23"/>
      <c r="FHG11" s="26"/>
      <c r="FHH11" s="36"/>
      <c r="FHI11" s="20"/>
      <c r="FHJ11" s="3"/>
      <c r="FHK11" s="3"/>
      <c r="FHL11" s="8"/>
      <c r="FHM11" s="9"/>
      <c r="FHN11" s="3"/>
      <c r="FHO11" s="3"/>
      <c r="FHP11" s="2"/>
      <c r="FHQ11" s="3"/>
      <c r="FHR11" s="7"/>
      <c r="FHS11" s="59"/>
      <c r="FHT11" s="3"/>
      <c r="FHU11" s="23"/>
      <c r="FHV11" s="26"/>
      <c r="FHW11" s="36"/>
      <c r="FHX11" s="20"/>
      <c r="FHY11" s="3"/>
      <c r="FHZ11" s="3"/>
      <c r="FIA11" s="8"/>
      <c r="FIB11" s="9"/>
      <c r="FIC11" s="3"/>
      <c r="FID11" s="3"/>
      <c r="FIE11" s="2"/>
      <c r="FIF11" s="3"/>
      <c r="FIG11" s="7"/>
      <c r="FIH11" s="59"/>
      <c r="FII11" s="3"/>
      <c r="FIJ11" s="23"/>
      <c r="FIK11" s="26"/>
      <c r="FIL11" s="36"/>
      <c r="FIM11" s="20"/>
      <c r="FIN11" s="3"/>
      <c r="FIO11" s="3"/>
      <c r="FIP11" s="8"/>
      <c r="FIQ11" s="9"/>
      <c r="FIR11" s="3"/>
      <c r="FIS11" s="3"/>
      <c r="FIT11" s="2"/>
      <c r="FIU11" s="3"/>
      <c r="FIV11" s="7"/>
      <c r="FIW11" s="59"/>
      <c r="FIX11" s="3"/>
      <c r="FIY11" s="23"/>
      <c r="FIZ11" s="26"/>
      <c r="FJA11" s="36"/>
      <c r="FJB11" s="20"/>
      <c r="FJC11" s="3"/>
      <c r="FJD11" s="3"/>
      <c r="FJE11" s="8"/>
      <c r="FJF11" s="9"/>
      <c r="FJG11" s="3"/>
      <c r="FJH11" s="3"/>
      <c r="FJI11" s="2"/>
      <c r="FJJ11" s="3"/>
      <c r="FJK11" s="7"/>
      <c r="FJL11" s="59"/>
      <c r="FJM11" s="3"/>
      <c r="FJN11" s="23"/>
      <c r="FJO11" s="26"/>
      <c r="FJP11" s="36"/>
      <c r="FJQ11" s="20"/>
      <c r="FJR11" s="3"/>
      <c r="FJS11" s="3"/>
      <c r="FJT11" s="8"/>
      <c r="FJU11" s="9"/>
      <c r="FJV11" s="3"/>
      <c r="FJW11" s="3"/>
      <c r="FJX11" s="2"/>
      <c r="FJY11" s="3"/>
      <c r="FJZ11" s="7"/>
      <c r="FKA11" s="59"/>
      <c r="FKB11" s="3"/>
      <c r="FKC11" s="23"/>
      <c r="FKD11" s="26"/>
      <c r="FKE11" s="36"/>
      <c r="FKF11" s="20"/>
      <c r="FKG11" s="3"/>
      <c r="FKH11" s="3"/>
      <c r="FKI11" s="8"/>
      <c r="FKJ11" s="9"/>
      <c r="FKK11" s="3"/>
      <c r="FKL11" s="3"/>
      <c r="FKM11" s="2"/>
      <c r="FKN11" s="3"/>
      <c r="FKO11" s="7"/>
      <c r="FKP11" s="59"/>
      <c r="FKQ11" s="3"/>
      <c r="FKR11" s="23"/>
      <c r="FKS11" s="26"/>
      <c r="FKT11" s="36"/>
      <c r="FKU11" s="20"/>
      <c r="FKV11" s="3"/>
      <c r="FKW11" s="3"/>
      <c r="FKX11" s="8"/>
      <c r="FKY11" s="9"/>
      <c r="FKZ11" s="3"/>
      <c r="FLA11" s="3"/>
      <c r="FLB11" s="2"/>
      <c r="FLC11" s="3"/>
      <c r="FLD11" s="7"/>
      <c r="FLE11" s="59"/>
      <c r="FLF11" s="3"/>
      <c r="FLG11" s="23"/>
      <c r="FLH11" s="26"/>
      <c r="FLI11" s="36"/>
      <c r="FLJ11" s="20"/>
      <c r="FLK11" s="3"/>
      <c r="FLL11" s="3"/>
      <c r="FLM11" s="8"/>
      <c r="FLN11" s="9"/>
      <c r="FLO11" s="3"/>
      <c r="FLP11" s="3"/>
      <c r="FLQ11" s="2"/>
      <c r="FLR11" s="3"/>
      <c r="FLS11" s="7"/>
      <c r="FLT11" s="59"/>
      <c r="FLU11" s="3"/>
      <c r="FLV11" s="23"/>
      <c r="FLW11" s="26"/>
      <c r="FLX11" s="36"/>
      <c r="FLY11" s="20"/>
      <c r="FLZ11" s="3"/>
      <c r="FMA11" s="3"/>
      <c r="FMB11" s="8"/>
      <c r="FMC11" s="9"/>
      <c r="FMD11" s="3"/>
      <c r="FME11" s="3"/>
      <c r="FMF11" s="2"/>
      <c r="FMG11" s="3"/>
      <c r="FMH11" s="7"/>
      <c r="FMI11" s="59"/>
      <c r="FMJ11" s="3"/>
      <c r="FMK11" s="23"/>
      <c r="FML11" s="26"/>
      <c r="FMM11" s="36"/>
      <c r="FMN11" s="20"/>
      <c r="FMO11" s="3"/>
      <c r="FMP11" s="3"/>
      <c r="FMQ11" s="8"/>
      <c r="FMR11" s="9"/>
      <c r="FMS11" s="3"/>
      <c r="FMT11" s="3"/>
      <c r="FMU11" s="2"/>
      <c r="FMV11" s="3"/>
      <c r="FMW11" s="7"/>
      <c r="FMX11" s="59"/>
      <c r="FMY11" s="3"/>
      <c r="FMZ11" s="23"/>
      <c r="FNA11" s="26"/>
      <c r="FNB11" s="36"/>
      <c r="FNC11" s="20"/>
      <c r="FND11" s="3"/>
      <c r="FNE11" s="3"/>
      <c r="FNF11" s="8"/>
      <c r="FNG11" s="9"/>
      <c r="FNH11" s="3"/>
      <c r="FNI11" s="3"/>
      <c r="FNJ11" s="2"/>
      <c r="FNK11" s="3"/>
      <c r="FNL11" s="7"/>
      <c r="FNM11" s="59"/>
      <c r="FNN11" s="3"/>
      <c r="FNO11" s="23"/>
      <c r="FNP11" s="26"/>
      <c r="FNQ11" s="36"/>
      <c r="FNR11" s="20"/>
      <c r="FNS11" s="3"/>
      <c r="FNT11" s="3"/>
      <c r="FNU11" s="8"/>
      <c r="FNV11" s="9"/>
      <c r="FNW11" s="3"/>
      <c r="FNX11" s="3"/>
      <c r="FNY11" s="2"/>
      <c r="FNZ11" s="3"/>
      <c r="FOA11" s="7"/>
      <c r="FOB11" s="59"/>
      <c r="FOC11" s="3"/>
      <c r="FOD11" s="23"/>
      <c r="FOE11" s="26"/>
      <c r="FOF11" s="36"/>
      <c r="FOG11" s="20"/>
      <c r="FOH11" s="3"/>
      <c r="FOI11" s="3"/>
      <c r="FOJ11" s="8"/>
      <c r="FOK11" s="9"/>
      <c r="FOL11" s="3"/>
      <c r="FOM11" s="3"/>
      <c r="FON11" s="2"/>
      <c r="FOO11" s="3"/>
      <c r="FOP11" s="7"/>
      <c r="FOQ11" s="59"/>
      <c r="FOR11" s="3"/>
      <c r="FOS11" s="23"/>
      <c r="FOT11" s="26"/>
      <c r="FOU11" s="36"/>
      <c r="FOV11" s="20"/>
      <c r="FOW11" s="3"/>
      <c r="FOX11" s="3"/>
      <c r="FOY11" s="8"/>
      <c r="FOZ11" s="9"/>
      <c r="FPA11" s="3"/>
      <c r="FPB11" s="3"/>
      <c r="FPC11" s="2"/>
      <c r="FPD11" s="3"/>
      <c r="FPE11" s="7"/>
      <c r="FPF11" s="59"/>
      <c r="FPG11" s="3"/>
      <c r="FPH11" s="23"/>
      <c r="FPI11" s="26"/>
      <c r="FPJ11" s="36"/>
      <c r="FPK11" s="20"/>
      <c r="FPL11" s="3"/>
      <c r="FPM11" s="3"/>
      <c r="FPN11" s="8"/>
      <c r="FPO11" s="9"/>
      <c r="FPP11" s="3"/>
      <c r="FPQ11" s="3"/>
      <c r="FPR11" s="2"/>
      <c r="FPS11" s="3"/>
      <c r="FPT11" s="7"/>
      <c r="FPU11" s="59"/>
      <c r="FPV11" s="3"/>
      <c r="FPW11" s="23"/>
      <c r="FPX11" s="26"/>
      <c r="FPY11" s="36"/>
      <c r="FPZ11" s="20"/>
      <c r="FQA11" s="3"/>
      <c r="FQB11" s="3"/>
      <c r="FQC11" s="8"/>
      <c r="FQD11" s="9"/>
      <c r="FQE11" s="3"/>
      <c r="FQF11" s="3"/>
      <c r="FQG11" s="2"/>
      <c r="FQH11" s="3"/>
      <c r="FQI11" s="7"/>
      <c r="FQJ11" s="59"/>
      <c r="FQK11" s="3"/>
      <c r="FQL11" s="23"/>
      <c r="FQM11" s="26"/>
      <c r="FQN11" s="36"/>
      <c r="FQO11" s="20"/>
      <c r="FQP11" s="3"/>
      <c r="FQQ11" s="3"/>
      <c r="FQR11" s="8"/>
      <c r="FQS11" s="9"/>
      <c r="FQT11" s="3"/>
      <c r="FQU11" s="3"/>
      <c r="FQV11" s="2"/>
      <c r="FQW11" s="3"/>
      <c r="FQX11" s="7"/>
      <c r="FQY11" s="59"/>
      <c r="FQZ11" s="3"/>
      <c r="FRA11" s="23"/>
      <c r="FRB11" s="26"/>
      <c r="FRC11" s="36"/>
      <c r="FRD11" s="20"/>
      <c r="FRE11" s="3"/>
      <c r="FRF11" s="3"/>
      <c r="FRG11" s="8"/>
      <c r="FRH11" s="9"/>
      <c r="FRI11" s="3"/>
      <c r="FRJ11" s="3"/>
      <c r="FRK11" s="2"/>
      <c r="FRL11" s="3"/>
      <c r="FRM11" s="7"/>
      <c r="FRN11" s="59"/>
      <c r="FRO11" s="3"/>
      <c r="FRP11" s="23"/>
      <c r="FRQ11" s="26"/>
      <c r="FRR11" s="36"/>
      <c r="FRS11" s="20"/>
      <c r="FRT11" s="3"/>
      <c r="FRU11" s="3"/>
      <c r="FRV11" s="8"/>
      <c r="FRW11" s="9"/>
      <c r="FRX11" s="3"/>
      <c r="FRY11" s="3"/>
      <c r="FRZ11" s="2"/>
      <c r="FSA11" s="3"/>
      <c r="FSB11" s="7"/>
      <c r="FSC11" s="59"/>
      <c r="FSD11" s="3"/>
      <c r="FSE11" s="23"/>
      <c r="FSF11" s="26"/>
      <c r="FSG11" s="36"/>
      <c r="FSH11" s="20"/>
      <c r="FSI11" s="3"/>
      <c r="FSJ11" s="3"/>
      <c r="FSK11" s="8"/>
      <c r="FSL11" s="9"/>
      <c r="FSM11" s="3"/>
      <c r="FSN11" s="3"/>
      <c r="FSO11" s="2"/>
      <c r="FSP11" s="3"/>
      <c r="FSQ11" s="7"/>
      <c r="FSR11" s="59"/>
      <c r="FSS11" s="3"/>
      <c r="FST11" s="23"/>
      <c r="FSU11" s="26"/>
      <c r="FSV11" s="36"/>
      <c r="FSW11" s="20"/>
      <c r="FSX11" s="3"/>
      <c r="FSY11" s="3"/>
      <c r="FSZ11" s="8"/>
      <c r="FTA11" s="9"/>
      <c r="FTB11" s="3"/>
      <c r="FTC11" s="3"/>
      <c r="FTD11" s="2"/>
      <c r="FTE11" s="3"/>
      <c r="FTF11" s="7"/>
      <c r="FTG11" s="59"/>
      <c r="FTH11" s="3"/>
      <c r="FTI11" s="23"/>
      <c r="FTJ11" s="26"/>
      <c r="FTK11" s="36"/>
      <c r="FTL11" s="20"/>
      <c r="FTM11" s="3"/>
      <c r="FTN11" s="3"/>
      <c r="FTO11" s="8"/>
      <c r="FTP11" s="9"/>
      <c r="FTQ11" s="3"/>
      <c r="FTR11" s="3"/>
      <c r="FTS11" s="2"/>
      <c r="FTT11" s="3"/>
      <c r="FTU11" s="7"/>
      <c r="FTV11" s="59"/>
      <c r="FTW11" s="3"/>
      <c r="FTX11" s="23"/>
      <c r="FTY11" s="26"/>
      <c r="FTZ11" s="36"/>
      <c r="FUA11" s="20"/>
      <c r="FUB11" s="3"/>
      <c r="FUC11" s="3"/>
      <c r="FUD11" s="8"/>
      <c r="FUE11" s="9"/>
      <c r="FUF11" s="3"/>
      <c r="FUG11" s="3"/>
      <c r="FUH11" s="2"/>
      <c r="FUI11" s="3"/>
      <c r="FUJ11" s="7"/>
      <c r="FUK11" s="59"/>
      <c r="FUL11" s="3"/>
      <c r="FUM11" s="23"/>
      <c r="FUN11" s="26"/>
      <c r="FUO11" s="36"/>
      <c r="FUP11" s="20"/>
      <c r="FUQ11" s="3"/>
      <c r="FUR11" s="3"/>
      <c r="FUS11" s="8"/>
      <c r="FUT11" s="9"/>
      <c r="FUU11" s="3"/>
      <c r="FUV11" s="3"/>
      <c r="FUW11" s="2"/>
      <c r="FUX11" s="3"/>
      <c r="FUY11" s="7"/>
      <c r="FUZ11" s="59"/>
      <c r="FVA11" s="3"/>
      <c r="FVB11" s="23"/>
      <c r="FVC11" s="26"/>
      <c r="FVD11" s="36"/>
      <c r="FVE11" s="20"/>
      <c r="FVF11" s="3"/>
      <c r="FVG11" s="3"/>
      <c r="FVH11" s="8"/>
      <c r="FVI11" s="9"/>
      <c r="FVJ11" s="3"/>
      <c r="FVK11" s="3"/>
      <c r="FVL11" s="2"/>
      <c r="FVM11" s="3"/>
      <c r="FVN11" s="7"/>
      <c r="FVO11" s="59"/>
      <c r="FVP11" s="3"/>
      <c r="FVQ11" s="23"/>
      <c r="FVR11" s="26"/>
      <c r="FVS11" s="36"/>
      <c r="FVT11" s="20"/>
      <c r="FVU11" s="3"/>
      <c r="FVV11" s="3"/>
      <c r="FVW11" s="8"/>
      <c r="FVX11" s="9"/>
      <c r="FVY11" s="3"/>
      <c r="FVZ11" s="3"/>
      <c r="FWA11" s="2"/>
      <c r="FWB11" s="3"/>
      <c r="FWC11" s="7"/>
      <c r="FWD11" s="59"/>
      <c r="FWE11" s="3"/>
      <c r="FWF11" s="23"/>
      <c r="FWG11" s="26"/>
      <c r="FWH11" s="36"/>
      <c r="FWI11" s="20"/>
      <c r="FWJ11" s="3"/>
      <c r="FWK11" s="3"/>
      <c r="FWL11" s="8"/>
      <c r="FWM11" s="9"/>
      <c r="FWN11" s="3"/>
      <c r="FWO11" s="3"/>
      <c r="FWP11" s="2"/>
      <c r="FWQ11" s="3"/>
      <c r="FWR11" s="7"/>
      <c r="FWS11" s="59"/>
      <c r="FWT11" s="3"/>
      <c r="FWU11" s="23"/>
      <c r="FWV11" s="26"/>
      <c r="FWW11" s="36"/>
      <c r="FWX11" s="20"/>
      <c r="FWY11" s="3"/>
      <c r="FWZ11" s="3"/>
      <c r="FXA11" s="8"/>
      <c r="FXB11" s="9"/>
      <c r="FXC11" s="3"/>
      <c r="FXD11" s="3"/>
      <c r="FXE11" s="2"/>
      <c r="FXF11" s="3"/>
      <c r="FXG11" s="7"/>
      <c r="FXH11" s="59"/>
      <c r="FXI11" s="3"/>
      <c r="FXJ11" s="23"/>
      <c r="FXK11" s="26"/>
      <c r="FXL11" s="36"/>
      <c r="FXM11" s="20"/>
      <c r="FXN11" s="3"/>
      <c r="FXO11" s="3"/>
      <c r="FXP11" s="8"/>
      <c r="FXQ11" s="9"/>
      <c r="FXR11" s="3"/>
      <c r="FXS11" s="3"/>
      <c r="FXT11" s="2"/>
      <c r="FXU11" s="3"/>
      <c r="FXV11" s="7"/>
      <c r="FXW11" s="59"/>
      <c r="FXX11" s="3"/>
      <c r="FXY11" s="23"/>
      <c r="FXZ11" s="26"/>
      <c r="FYA11" s="36"/>
      <c r="FYB11" s="20"/>
      <c r="FYC11" s="3"/>
      <c r="FYD11" s="3"/>
      <c r="FYE11" s="8"/>
      <c r="FYF11" s="9"/>
      <c r="FYG11" s="3"/>
      <c r="FYH11" s="3"/>
      <c r="FYI11" s="2"/>
      <c r="FYJ11" s="3"/>
      <c r="FYK11" s="7"/>
      <c r="FYL11" s="59"/>
      <c r="FYM11" s="3"/>
      <c r="FYN11" s="23"/>
      <c r="FYO11" s="26"/>
      <c r="FYP11" s="36"/>
      <c r="FYQ11" s="20"/>
      <c r="FYR11" s="3"/>
      <c r="FYS11" s="3"/>
      <c r="FYT11" s="8"/>
      <c r="FYU11" s="9"/>
      <c r="FYV11" s="3"/>
      <c r="FYW11" s="3"/>
      <c r="FYX11" s="2"/>
      <c r="FYY11" s="3"/>
      <c r="FYZ11" s="7"/>
      <c r="FZA11" s="59"/>
      <c r="FZB11" s="3"/>
      <c r="FZC11" s="23"/>
      <c r="FZD11" s="26"/>
      <c r="FZE11" s="36"/>
      <c r="FZF11" s="20"/>
      <c r="FZG11" s="3"/>
      <c r="FZH11" s="3"/>
      <c r="FZI11" s="8"/>
      <c r="FZJ11" s="9"/>
      <c r="FZK11" s="3"/>
      <c r="FZL11" s="3"/>
      <c r="FZM11" s="2"/>
      <c r="FZN11" s="3"/>
      <c r="FZO11" s="7"/>
      <c r="FZP11" s="59"/>
      <c r="FZQ11" s="3"/>
      <c r="FZR11" s="23"/>
      <c r="FZS11" s="26"/>
      <c r="FZT11" s="36"/>
      <c r="FZU11" s="20"/>
      <c r="FZV11" s="3"/>
      <c r="FZW11" s="3"/>
      <c r="FZX11" s="8"/>
      <c r="FZY11" s="9"/>
      <c r="FZZ11" s="3"/>
      <c r="GAA11" s="3"/>
      <c r="GAB11" s="2"/>
      <c r="GAC11" s="3"/>
      <c r="GAD11" s="7"/>
      <c r="GAE11" s="59"/>
      <c r="GAF11" s="3"/>
      <c r="GAG11" s="23"/>
      <c r="GAH11" s="26"/>
      <c r="GAI11" s="36"/>
      <c r="GAJ11" s="20"/>
      <c r="GAK11" s="3"/>
      <c r="GAL11" s="3"/>
      <c r="GAM11" s="8"/>
      <c r="GAN11" s="9"/>
      <c r="GAO11" s="3"/>
      <c r="GAP11" s="3"/>
      <c r="GAQ11" s="2"/>
      <c r="GAR11" s="3"/>
      <c r="GAS11" s="7"/>
      <c r="GAT11" s="59"/>
      <c r="GAU11" s="3"/>
      <c r="GAV11" s="23"/>
      <c r="GAW11" s="26"/>
      <c r="GAX11" s="36"/>
      <c r="GAY11" s="20"/>
      <c r="GAZ11" s="3"/>
      <c r="GBA11" s="3"/>
      <c r="GBB11" s="8"/>
      <c r="GBC11" s="9"/>
      <c r="GBD11" s="3"/>
      <c r="GBE11" s="3"/>
      <c r="GBF11" s="2"/>
      <c r="GBG11" s="3"/>
      <c r="GBH11" s="7"/>
      <c r="GBI11" s="59"/>
      <c r="GBJ11" s="3"/>
      <c r="GBK11" s="23"/>
      <c r="GBL11" s="26"/>
      <c r="GBM11" s="36"/>
      <c r="GBN11" s="20"/>
      <c r="GBO11" s="3"/>
      <c r="GBP11" s="3"/>
      <c r="GBQ11" s="8"/>
      <c r="GBR11" s="9"/>
      <c r="GBS11" s="3"/>
      <c r="GBT11" s="3"/>
      <c r="GBU11" s="2"/>
      <c r="GBV11" s="3"/>
      <c r="GBW11" s="7"/>
      <c r="GBX11" s="59"/>
      <c r="GBY11" s="3"/>
      <c r="GBZ11" s="23"/>
      <c r="GCA11" s="26"/>
      <c r="GCB11" s="36"/>
      <c r="GCC11" s="20"/>
      <c r="GCD11" s="3"/>
      <c r="GCE11" s="3"/>
      <c r="GCF11" s="8"/>
      <c r="GCG11" s="9"/>
      <c r="GCH11" s="3"/>
      <c r="GCI11" s="3"/>
      <c r="GCJ11" s="2"/>
      <c r="GCK11" s="3"/>
      <c r="GCL11" s="7"/>
      <c r="GCM11" s="59"/>
      <c r="GCN11" s="3"/>
      <c r="GCO11" s="23"/>
      <c r="GCP11" s="26"/>
      <c r="GCQ11" s="36"/>
      <c r="GCR11" s="20"/>
      <c r="GCS11" s="3"/>
      <c r="GCT11" s="3"/>
      <c r="GCU11" s="8"/>
      <c r="GCV11" s="9"/>
      <c r="GCW11" s="3"/>
      <c r="GCX11" s="3"/>
      <c r="GCY11" s="2"/>
      <c r="GCZ11" s="3"/>
      <c r="GDA11" s="7"/>
      <c r="GDB11" s="59"/>
      <c r="GDC11" s="3"/>
      <c r="GDD11" s="23"/>
      <c r="GDE11" s="26"/>
      <c r="GDF11" s="36"/>
      <c r="GDG11" s="20"/>
      <c r="GDH11" s="3"/>
      <c r="GDI11" s="3"/>
      <c r="GDJ11" s="8"/>
      <c r="GDK11" s="9"/>
      <c r="GDL11" s="3"/>
      <c r="GDM11" s="3"/>
      <c r="GDN11" s="2"/>
      <c r="GDO11" s="3"/>
      <c r="GDP11" s="7"/>
      <c r="GDQ11" s="59"/>
      <c r="GDR11" s="3"/>
      <c r="GDS11" s="23"/>
      <c r="GDT11" s="26"/>
      <c r="GDU11" s="36"/>
      <c r="GDV11" s="20"/>
      <c r="GDW11" s="3"/>
      <c r="GDX11" s="3"/>
      <c r="GDY11" s="8"/>
      <c r="GDZ11" s="9"/>
      <c r="GEA11" s="3"/>
      <c r="GEB11" s="3"/>
      <c r="GEC11" s="2"/>
      <c r="GED11" s="3"/>
      <c r="GEE11" s="7"/>
      <c r="GEF11" s="59"/>
      <c r="GEG11" s="3"/>
      <c r="GEH11" s="23"/>
      <c r="GEI11" s="26"/>
      <c r="GEJ11" s="36"/>
      <c r="GEK11" s="20"/>
      <c r="GEL11" s="3"/>
      <c r="GEM11" s="3"/>
      <c r="GEN11" s="8"/>
      <c r="GEO11" s="9"/>
      <c r="GEP11" s="3"/>
      <c r="GEQ11" s="3"/>
      <c r="GER11" s="2"/>
      <c r="GES11" s="3"/>
      <c r="GET11" s="7"/>
      <c r="GEU11" s="59"/>
      <c r="GEV11" s="3"/>
      <c r="GEW11" s="23"/>
      <c r="GEX11" s="26"/>
      <c r="GEY11" s="36"/>
      <c r="GEZ11" s="20"/>
      <c r="GFA11" s="3"/>
      <c r="GFB11" s="3"/>
      <c r="GFC11" s="8"/>
      <c r="GFD11" s="9"/>
      <c r="GFE11" s="3"/>
      <c r="GFF11" s="3"/>
      <c r="GFG11" s="2"/>
      <c r="GFH11" s="3"/>
      <c r="GFI11" s="7"/>
      <c r="GFJ11" s="59"/>
      <c r="GFK11" s="3"/>
      <c r="GFL11" s="23"/>
      <c r="GFM11" s="26"/>
      <c r="GFN11" s="36"/>
      <c r="GFO11" s="20"/>
      <c r="GFP11" s="3"/>
      <c r="GFQ11" s="3"/>
      <c r="GFR11" s="8"/>
      <c r="GFS11" s="9"/>
      <c r="GFT11" s="3"/>
      <c r="GFU11" s="3"/>
      <c r="GFV11" s="2"/>
      <c r="GFW11" s="3"/>
      <c r="GFX11" s="7"/>
      <c r="GFY11" s="59"/>
      <c r="GFZ11" s="3"/>
      <c r="GGA11" s="23"/>
      <c r="GGB11" s="26"/>
      <c r="GGC11" s="36"/>
      <c r="GGD11" s="20"/>
      <c r="GGE11" s="3"/>
      <c r="GGF11" s="3"/>
      <c r="GGG11" s="8"/>
      <c r="GGH11" s="9"/>
      <c r="GGI11" s="3"/>
      <c r="GGJ11" s="3"/>
      <c r="GGK11" s="2"/>
      <c r="GGL11" s="3"/>
      <c r="GGM11" s="7"/>
      <c r="GGN11" s="59"/>
      <c r="GGO11" s="3"/>
      <c r="GGP11" s="23"/>
      <c r="GGQ11" s="26"/>
      <c r="GGR11" s="36"/>
      <c r="GGS11" s="20"/>
      <c r="GGT11" s="3"/>
      <c r="GGU11" s="3"/>
      <c r="GGV11" s="8"/>
      <c r="GGW11" s="9"/>
      <c r="GGX11" s="3"/>
      <c r="GGY11" s="3"/>
      <c r="GGZ11" s="2"/>
      <c r="GHA11" s="3"/>
      <c r="GHB11" s="7"/>
      <c r="GHC11" s="59"/>
      <c r="GHD11" s="3"/>
      <c r="GHE11" s="23"/>
      <c r="GHF11" s="26"/>
      <c r="GHG11" s="36"/>
      <c r="GHH11" s="20"/>
      <c r="GHI11" s="3"/>
      <c r="GHJ11" s="3"/>
      <c r="GHK11" s="8"/>
      <c r="GHL11" s="9"/>
      <c r="GHM11" s="3"/>
      <c r="GHN11" s="3"/>
      <c r="GHO11" s="2"/>
      <c r="GHP11" s="3"/>
      <c r="GHQ11" s="7"/>
      <c r="GHR11" s="59"/>
      <c r="GHS11" s="3"/>
      <c r="GHT11" s="23"/>
      <c r="GHU11" s="26"/>
      <c r="GHV11" s="36"/>
      <c r="GHW11" s="20"/>
      <c r="GHX11" s="3"/>
      <c r="GHY11" s="3"/>
      <c r="GHZ11" s="8"/>
      <c r="GIA11" s="9"/>
      <c r="GIB11" s="3"/>
      <c r="GIC11" s="3"/>
      <c r="GID11" s="2"/>
      <c r="GIE11" s="3"/>
      <c r="GIF11" s="7"/>
      <c r="GIG11" s="59"/>
      <c r="GIH11" s="3"/>
      <c r="GII11" s="23"/>
      <c r="GIJ11" s="26"/>
      <c r="GIK11" s="36"/>
      <c r="GIL11" s="20"/>
      <c r="GIM11" s="3"/>
      <c r="GIN11" s="3"/>
      <c r="GIO11" s="8"/>
      <c r="GIP11" s="9"/>
      <c r="GIQ11" s="3"/>
      <c r="GIR11" s="3"/>
      <c r="GIS11" s="2"/>
      <c r="GIT11" s="3"/>
      <c r="GIU11" s="7"/>
      <c r="GIV11" s="59"/>
      <c r="GIW11" s="3"/>
      <c r="GIX11" s="23"/>
      <c r="GIY11" s="26"/>
      <c r="GIZ11" s="36"/>
      <c r="GJA11" s="20"/>
      <c r="GJB11" s="3"/>
      <c r="GJC11" s="3"/>
      <c r="GJD11" s="8"/>
      <c r="GJE11" s="9"/>
      <c r="GJF11" s="3"/>
      <c r="GJG11" s="3"/>
      <c r="GJH11" s="2"/>
      <c r="GJI11" s="3"/>
      <c r="GJJ11" s="7"/>
      <c r="GJK11" s="59"/>
      <c r="GJL11" s="3"/>
      <c r="GJM11" s="23"/>
      <c r="GJN11" s="26"/>
      <c r="GJO11" s="36"/>
      <c r="GJP11" s="20"/>
      <c r="GJQ11" s="3"/>
      <c r="GJR11" s="3"/>
      <c r="GJS11" s="8"/>
      <c r="GJT11" s="9"/>
      <c r="GJU11" s="3"/>
      <c r="GJV11" s="3"/>
      <c r="GJW11" s="2"/>
      <c r="GJX11" s="3"/>
      <c r="GJY11" s="7"/>
      <c r="GJZ11" s="59"/>
      <c r="GKA11" s="3"/>
      <c r="GKB11" s="23"/>
      <c r="GKC11" s="26"/>
      <c r="GKD11" s="36"/>
      <c r="GKE11" s="20"/>
      <c r="GKF11" s="3"/>
      <c r="GKG11" s="3"/>
      <c r="GKH11" s="8"/>
      <c r="GKI11" s="9"/>
      <c r="GKJ11" s="3"/>
      <c r="GKK11" s="3"/>
      <c r="GKL11" s="2"/>
      <c r="GKM11" s="3"/>
      <c r="GKN11" s="7"/>
      <c r="GKO11" s="59"/>
      <c r="GKP11" s="3"/>
      <c r="GKQ11" s="23"/>
      <c r="GKR11" s="26"/>
      <c r="GKS11" s="36"/>
      <c r="GKT11" s="20"/>
      <c r="GKU11" s="3"/>
      <c r="GKV11" s="3"/>
      <c r="GKW11" s="8"/>
      <c r="GKX11" s="9"/>
      <c r="GKY11" s="3"/>
      <c r="GKZ11" s="3"/>
      <c r="GLA11" s="2"/>
      <c r="GLB11" s="3"/>
      <c r="GLC11" s="7"/>
      <c r="GLD11" s="59"/>
      <c r="GLE11" s="3"/>
      <c r="GLF11" s="23"/>
      <c r="GLG11" s="26"/>
      <c r="GLH11" s="36"/>
      <c r="GLI11" s="20"/>
      <c r="GLJ11" s="3"/>
      <c r="GLK11" s="3"/>
      <c r="GLL11" s="8"/>
      <c r="GLM11" s="9"/>
      <c r="GLN11" s="3"/>
      <c r="GLO11" s="3"/>
      <c r="GLP11" s="2"/>
      <c r="GLQ11" s="3"/>
      <c r="GLR11" s="7"/>
      <c r="GLS11" s="59"/>
      <c r="GLT11" s="3"/>
      <c r="GLU11" s="23"/>
      <c r="GLV11" s="26"/>
      <c r="GLW11" s="36"/>
      <c r="GLX11" s="20"/>
      <c r="GLY11" s="3"/>
      <c r="GLZ11" s="3"/>
      <c r="GMA11" s="8"/>
      <c r="GMB11" s="9"/>
      <c r="GMC11" s="3"/>
      <c r="GMD11" s="3"/>
      <c r="GME11" s="2"/>
      <c r="GMF11" s="3"/>
      <c r="GMG11" s="7"/>
      <c r="GMH11" s="59"/>
      <c r="GMI11" s="3"/>
      <c r="GMJ11" s="23"/>
      <c r="GMK11" s="26"/>
      <c r="GML11" s="36"/>
      <c r="GMM11" s="20"/>
      <c r="GMN11" s="3"/>
      <c r="GMO11" s="3"/>
      <c r="GMP11" s="8"/>
      <c r="GMQ11" s="9"/>
      <c r="GMR11" s="3"/>
      <c r="GMS11" s="3"/>
      <c r="GMT11" s="2"/>
      <c r="GMU11" s="3"/>
      <c r="GMV11" s="7"/>
      <c r="GMW11" s="59"/>
      <c r="GMX11" s="3"/>
      <c r="GMY11" s="23"/>
      <c r="GMZ11" s="26"/>
      <c r="GNA11" s="36"/>
      <c r="GNB11" s="20"/>
      <c r="GNC11" s="3"/>
      <c r="GND11" s="3"/>
      <c r="GNE11" s="8"/>
      <c r="GNF11" s="9"/>
      <c r="GNG11" s="3"/>
      <c r="GNH11" s="3"/>
      <c r="GNI11" s="2"/>
      <c r="GNJ11" s="3"/>
      <c r="GNK11" s="7"/>
      <c r="GNL11" s="59"/>
      <c r="GNM11" s="3"/>
      <c r="GNN11" s="23"/>
      <c r="GNO11" s="26"/>
      <c r="GNP11" s="36"/>
      <c r="GNQ11" s="20"/>
      <c r="GNR11" s="3"/>
      <c r="GNS11" s="3"/>
      <c r="GNT11" s="8"/>
      <c r="GNU11" s="9"/>
      <c r="GNV11" s="3"/>
      <c r="GNW11" s="3"/>
      <c r="GNX11" s="2"/>
      <c r="GNY11" s="3"/>
      <c r="GNZ11" s="7"/>
      <c r="GOA11" s="59"/>
      <c r="GOB11" s="3"/>
      <c r="GOC11" s="23"/>
      <c r="GOD11" s="26"/>
      <c r="GOE11" s="36"/>
      <c r="GOF11" s="20"/>
      <c r="GOG11" s="3"/>
      <c r="GOH11" s="3"/>
      <c r="GOI11" s="8"/>
      <c r="GOJ11" s="9"/>
      <c r="GOK11" s="3"/>
      <c r="GOL11" s="3"/>
      <c r="GOM11" s="2"/>
      <c r="GON11" s="3"/>
      <c r="GOO11" s="7"/>
      <c r="GOP11" s="59"/>
      <c r="GOQ11" s="3"/>
      <c r="GOR11" s="23"/>
      <c r="GOS11" s="26"/>
      <c r="GOT11" s="36"/>
      <c r="GOU11" s="20"/>
      <c r="GOV11" s="3"/>
      <c r="GOW11" s="3"/>
      <c r="GOX11" s="8"/>
      <c r="GOY11" s="9"/>
      <c r="GOZ11" s="3"/>
      <c r="GPA11" s="3"/>
      <c r="GPB11" s="2"/>
      <c r="GPC11" s="3"/>
      <c r="GPD11" s="7"/>
      <c r="GPE11" s="59"/>
      <c r="GPF11" s="3"/>
      <c r="GPG11" s="23"/>
      <c r="GPH11" s="26"/>
      <c r="GPI11" s="36"/>
      <c r="GPJ11" s="20"/>
      <c r="GPK11" s="3"/>
      <c r="GPL11" s="3"/>
      <c r="GPM11" s="8"/>
      <c r="GPN11" s="9"/>
      <c r="GPO11" s="3"/>
      <c r="GPP11" s="3"/>
      <c r="GPQ11" s="2"/>
      <c r="GPR11" s="3"/>
      <c r="GPS11" s="7"/>
      <c r="GPT11" s="59"/>
      <c r="GPU11" s="3"/>
      <c r="GPV11" s="23"/>
      <c r="GPW11" s="26"/>
      <c r="GPX11" s="36"/>
      <c r="GPY11" s="20"/>
      <c r="GPZ11" s="3"/>
      <c r="GQA11" s="3"/>
      <c r="GQB11" s="8"/>
      <c r="GQC11" s="9"/>
      <c r="GQD11" s="3"/>
      <c r="GQE11" s="3"/>
      <c r="GQF11" s="2"/>
      <c r="GQG11" s="3"/>
      <c r="GQH11" s="7"/>
      <c r="GQI11" s="59"/>
      <c r="GQJ11" s="3"/>
      <c r="GQK11" s="23"/>
      <c r="GQL11" s="26"/>
      <c r="GQM11" s="36"/>
      <c r="GQN11" s="20"/>
      <c r="GQO11" s="3"/>
      <c r="GQP11" s="3"/>
      <c r="GQQ11" s="8"/>
      <c r="GQR11" s="9"/>
      <c r="GQS11" s="3"/>
      <c r="GQT11" s="3"/>
      <c r="GQU11" s="2"/>
      <c r="GQV11" s="3"/>
      <c r="GQW11" s="7"/>
      <c r="GQX11" s="59"/>
      <c r="GQY11" s="3"/>
      <c r="GQZ11" s="23"/>
      <c r="GRA11" s="26"/>
      <c r="GRB11" s="36"/>
      <c r="GRC11" s="20"/>
      <c r="GRD11" s="3"/>
      <c r="GRE11" s="3"/>
      <c r="GRF11" s="8"/>
      <c r="GRG11" s="9"/>
      <c r="GRH11" s="3"/>
      <c r="GRI11" s="3"/>
      <c r="GRJ11" s="2"/>
      <c r="GRK11" s="3"/>
      <c r="GRL11" s="7"/>
      <c r="GRM11" s="59"/>
      <c r="GRN11" s="3"/>
      <c r="GRO11" s="23"/>
      <c r="GRP11" s="26"/>
      <c r="GRQ11" s="36"/>
      <c r="GRR11" s="20"/>
      <c r="GRS11" s="3"/>
      <c r="GRT11" s="3"/>
      <c r="GRU11" s="8"/>
      <c r="GRV11" s="9"/>
      <c r="GRW11" s="3"/>
      <c r="GRX11" s="3"/>
      <c r="GRY11" s="2"/>
      <c r="GRZ11" s="3"/>
      <c r="GSA11" s="7"/>
      <c r="GSB11" s="59"/>
      <c r="GSC11" s="3"/>
      <c r="GSD11" s="23"/>
      <c r="GSE11" s="26"/>
      <c r="GSF11" s="36"/>
      <c r="GSG11" s="20"/>
      <c r="GSH11" s="3"/>
      <c r="GSI11" s="3"/>
      <c r="GSJ11" s="8"/>
      <c r="GSK11" s="9"/>
      <c r="GSL11" s="3"/>
      <c r="GSM11" s="3"/>
      <c r="GSN11" s="2"/>
      <c r="GSO11" s="3"/>
      <c r="GSP11" s="7"/>
      <c r="GSQ11" s="59"/>
      <c r="GSR11" s="3"/>
      <c r="GSS11" s="23"/>
      <c r="GST11" s="26"/>
      <c r="GSU11" s="36"/>
      <c r="GSV11" s="20"/>
      <c r="GSW11" s="3"/>
      <c r="GSX11" s="3"/>
      <c r="GSY11" s="8"/>
      <c r="GSZ11" s="9"/>
      <c r="GTA11" s="3"/>
      <c r="GTB11" s="3"/>
      <c r="GTC11" s="2"/>
      <c r="GTD11" s="3"/>
      <c r="GTE11" s="7"/>
      <c r="GTF11" s="59"/>
      <c r="GTG11" s="3"/>
      <c r="GTH11" s="23"/>
      <c r="GTI11" s="26"/>
      <c r="GTJ11" s="36"/>
      <c r="GTK11" s="20"/>
      <c r="GTL11" s="3"/>
      <c r="GTM11" s="3"/>
      <c r="GTN11" s="8"/>
      <c r="GTO11" s="9"/>
      <c r="GTP11" s="3"/>
      <c r="GTQ11" s="3"/>
      <c r="GTR11" s="2"/>
      <c r="GTS11" s="3"/>
      <c r="GTT11" s="7"/>
      <c r="GTU11" s="59"/>
      <c r="GTV11" s="3"/>
      <c r="GTW11" s="23"/>
      <c r="GTX11" s="26"/>
      <c r="GTY11" s="36"/>
      <c r="GTZ11" s="20"/>
      <c r="GUA11" s="3"/>
      <c r="GUB11" s="3"/>
      <c r="GUC11" s="8"/>
      <c r="GUD11" s="9"/>
      <c r="GUE11" s="3"/>
      <c r="GUF11" s="3"/>
      <c r="GUG11" s="2"/>
      <c r="GUH11" s="3"/>
      <c r="GUI11" s="7"/>
      <c r="GUJ11" s="59"/>
      <c r="GUK11" s="3"/>
      <c r="GUL11" s="23"/>
      <c r="GUM11" s="26"/>
      <c r="GUN11" s="36"/>
      <c r="GUO11" s="20"/>
      <c r="GUP11" s="3"/>
      <c r="GUQ11" s="3"/>
      <c r="GUR11" s="8"/>
      <c r="GUS11" s="9"/>
      <c r="GUT11" s="3"/>
      <c r="GUU11" s="3"/>
      <c r="GUV11" s="2"/>
      <c r="GUW11" s="3"/>
      <c r="GUX11" s="7"/>
      <c r="GUY11" s="59"/>
      <c r="GUZ11" s="3"/>
      <c r="GVA11" s="23"/>
      <c r="GVB11" s="26"/>
      <c r="GVC11" s="36"/>
      <c r="GVD11" s="20"/>
      <c r="GVE11" s="3"/>
      <c r="GVF11" s="3"/>
      <c r="GVG11" s="8"/>
      <c r="GVH11" s="9"/>
      <c r="GVI11" s="3"/>
      <c r="GVJ11" s="3"/>
      <c r="GVK11" s="2"/>
      <c r="GVL11" s="3"/>
      <c r="GVM11" s="7"/>
      <c r="GVN11" s="59"/>
      <c r="GVO11" s="3"/>
      <c r="GVP11" s="23"/>
      <c r="GVQ11" s="26"/>
      <c r="GVR11" s="36"/>
      <c r="GVS11" s="20"/>
      <c r="GVT11" s="3"/>
      <c r="GVU11" s="3"/>
      <c r="GVV11" s="8"/>
      <c r="GVW11" s="9"/>
      <c r="GVX11" s="3"/>
      <c r="GVY11" s="3"/>
      <c r="GVZ11" s="2"/>
      <c r="GWA11" s="3"/>
      <c r="GWB11" s="7"/>
      <c r="GWC11" s="59"/>
      <c r="GWD11" s="3"/>
      <c r="GWE11" s="23"/>
      <c r="GWF11" s="26"/>
      <c r="GWG11" s="36"/>
      <c r="GWH11" s="20"/>
      <c r="GWI11" s="3"/>
      <c r="GWJ11" s="3"/>
      <c r="GWK11" s="8"/>
      <c r="GWL11" s="9"/>
      <c r="GWM11" s="3"/>
      <c r="GWN11" s="3"/>
      <c r="GWO11" s="2"/>
      <c r="GWP11" s="3"/>
      <c r="GWQ11" s="7"/>
      <c r="GWR11" s="59"/>
      <c r="GWS11" s="3"/>
      <c r="GWT11" s="23"/>
      <c r="GWU11" s="26"/>
      <c r="GWV11" s="36"/>
      <c r="GWW11" s="20"/>
      <c r="GWX11" s="3"/>
      <c r="GWY11" s="3"/>
      <c r="GWZ11" s="8"/>
      <c r="GXA11" s="9"/>
      <c r="GXB11" s="3"/>
      <c r="GXC11" s="3"/>
      <c r="GXD11" s="2"/>
      <c r="GXE11" s="3"/>
      <c r="GXF11" s="7"/>
      <c r="GXG11" s="59"/>
      <c r="GXH11" s="3"/>
      <c r="GXI11" s="23"/>
      <c r="GXJ11" s="26"/>
      <c r="GXK11" s="36"/>
      <c r="GXL11" s="20"/>
      <c r="GXM11" s="3"/>
      <c r="GXN11" s="3"/>
      <c r="GXO11" s="8"/>
      <c r="GXP11" s="9"/>
      <c r="GXQ11" s="3"/>
      <c r="GXR11" s="3"/>
      <c r="GXS11" s="2"/>
      <c r="GXT11" s="3"/>
      <c r="GXU11" s="7"/>
      <c r="GXV11" s="59"/>
      <c r="GXW11" s="3"/>
      <c r="GXX11" s="23"/>
      <c r="GXY11" s="26"/>
      <c r="GXZ11" s="36"/>
      <c r="GYA11" s="20"/>
      <c r="GYB11" s="3"/>
      <c r="GYC11" s="3"/>
      <c r="GYD11" s="8"/>
      <c r="GYE11" s="9"/>
      <c r="GYF11" s="3"/>
      <c r="GYG11" s="3"/>
      <c r="GYH11" s="2"/>
      <c r="GYI11" s="3"/>
      <c r="GYJ11" s="7"/>
      <c r="GYK11" s="59"/>
      <c r="GYL11" s="3"/>
      <c r="GYM11" s="23"/>
      <c r="GYN11" s="26"/>
      <c r="GYO11" s="36"/>
      <c r="GYP11" s="20"/>
      <c r="GYQ11" s="3"/>
      <c r="GYR11" s="3"/>
      <c r="GYS11" s="8"/>
      <c r="GYT11" s="9"/>
      <c r="GYU11" s="3"/>
      <c r="GYV11" s="3"/>
      <c r="GYW11" s="2"/>
      <c r="GYX11" s="3"/>
      <c r="GYY11" s="7"/>
      <c r="GYZ11" s="59"/>
      <c r="GZA11" s="3"/>
      <c r="GZB11" s="23"/>
      <c r="GZC11" s="26"/>
      <c r="GZD11" s="36"/>
      <c r="GZE11" s="20"/>
      <c r="GZF11" s="3"/>
      <c r="GZG11" s="3"/>
      <c r="GZH11" s="8"/>
      <c r="GZI11" s="9"/>
      <c r="GZJ11" s="3"/>
      <c r="GZK11" s="3"/>
      <c r="GZL11" s="2"/>
      <c r="GZM11" s="3"/>
      <c r="GZN11" s="7"/>
      <c r="GZO11" s="59"/>
      <c r="GZP11" s="3"/>
      <c r="GZQ11" s="23"/>
      <c r="GZR11" s="26"/>
      <c r="GZS11" s="36"/>
      <c r="GZT11" s="20"/>
      <c r="GZU11" s="3"/>
      <c r="GZV11" s="3"/>
      <c r="GZW11" s="8"/>
      <c r="GZX11" s="9"/>
      <c r="GZY11" s="3"/>
      <c r="GZZ11" s="3"/>
      <c r="HAA11" s="2"/>
      <c r="HAB11" s="3"/>
      <c r="HAC11" s="7"/>
      <c r="HAD11" s="59"/>
      <c r="HAE11" s="3"/>
      <c r="HAF11" s="23"/>
      <c r="HAG11" s="26"/>
      <c r="HAH11" s="36"/>
      <c r="HAI11" s="20"/>
      <c r="HAJ11" s="3"/>
      <c r="HAK11" s="3"/>
      <c r="HAL11" s="8"/>
      <c r="HAM11" s="9"/>
      <c r="HAN11" s="3"/>
      <c r="HAO11" s="3"/>
      <c r="HAP11" s="2"/>
      <c r="HAQ11" s="3"/>
      <c r="HAR11" s="7"/>
      <c r="HAS11" s="59"/>
      <c r="HAT11" s="3"/>
      <c r="HAU11" s="23"/>
      <c r="HAV11" s="26"/>
      <c r="HAW11" s="36"/>
      <c r="HAX11" s="20"/>
      <c r="HAY11" s="3"/>
      <c r="HAZ11" s="3"/>
      <c r="HBA11" s="8"/>
      <c r="HBB11" s="9"/>
      <c r="HBC11" s="3"/>
      <c r="HBD11" s="3"/>
      <c r="HBE11" s="2"/>
      <c r="HBF11" s="3"/>
      <c r="HBG11" s="7"/>
      <c r="HBH11" s="59"/>
      <c r="HBI11" s="3"/>
      <c r="HBJ11" s="23"/>
      <c r="HBK11" s="26"/>
      <c r="HBL11" s="36"/>
      <c r="HBM11" s="20"/>
      <c r="HBN11" s="3"/>
      <c r="HBO11" s="3"/>
      <c r="HBP11" s="8"/>
      <c r="HBQ11" s="9"/>
      <c r="HBR11" s="3"/>
      <c r="HBS11" s="3"/>
      <c r="HBT11" s="2"/>
      <c r="HBU11" s="3"/>
      <c r="HBV11" s="7"/>
      <c r="HBW11" s="59"/>
      <c r="HBX11" s="3"/>
      <c r="HBY11" s="23"/>
      <c r="HBZ11" s="26"/>
      <c r="HCA11" s="36"/>
      <c r="HCB11" s="20"/>
      <c r="HCC11" s="3"/>
      <c r="HCD11" s="3"/>
      <c r="HCE11" s="8"/>
      <c r="HCF11" s="9"/>
      <c r="HCG11" s="3"/>
      <c r="HCH11" s="3"/>
      <c r="HCI11" s="2"/>
      <c r="HCJ11" s="3"/>
      <c r="HCK11" s="7"/>
      <c r="HCL11" s="59"/>
      <c r="HCM11" s="3"/>
      <c r="HCN11" s="23"/>
      <c r="HCO11" s="26"/>
      <c r="HCP11" s="36"/>
      <c r="HCQ11" s="20"/>
      <c r="HCR11" s="3"/>
      <c r="HCS11" s="3"/>
      <c r="HCT11" s="8"/>
      <c r="HCU11" s="9"/>
      <c r="HCV11" s="3"/>
      <c r="HCW11" s="3"/>
      <c r="HCX11" s="2"/>
      <c r="HCY11" s="3"/>
      <c r="HCZ11" s="7"/>
      <c r="HDA11" s="59"/>
      <c r="HDB11" s="3"/>
      <c r="HDC11" s="23"/>
      <c r="HDD11" s="26"/>
      <c r="HDE11" s="36"/>
      <c r="HDF11" s="20"/>
      <c r="HDG11" s="3"/>
      <c r="HDH11" s="3"/>
      <c r="HDI11" s="8"/>
      <c r="HDJ11" s="9"/>
      <c r="HDK11" s="3"/>
      <c r="HDL11" s="3"/>
      <c r="HDM11" s="2"/>
      <c r="HDN11" s="3"/>
      <c r="HDO11" s="7"/>
      <c r="HDP11" s="59"/>
      <c r="HDQ11" s="3"/>
      <c r="HDR11" s="23"/>
      <c r="HDS11" s="26"/>
      <c r="HDT11" s="36"/>
      <c r="HDU11" s="20"/>
      <c r="HDV11" s="3"/>
      <c r="HDW11" s="3"/>
      <c r="HDX11" s="8"/>
      <c r="HDY11" s="9"/>
      <c r="HDZ11" s="3"/>
      <c r="HEA11" s="3"/>
      <c r="HEB11" s="2"/>
      <c r="HEC11" s="3"/>
      <c r="HED11" s="7"/>
      <c r="HEE11" s="59"/>
      <c r="HEF11" s="3"/>
      <c r="HEG11" s="23"/>
      <c r="HEH11" s="26"/>
      <c r="HEI11" s="36"/>
      <c r="HEJ11" s="20"/>
      <c r="HEK11" s="3"/>
      <c r="HEL11" s="3"/>
      <c r="HEM11" s="8"/>
      <c r="HEN11" s="9"/>
      <c r="HEO11" s="3"/>
      <c r="HEP11" s="3"/>
      <c r="HEQ11" s="2"/>
      <c r="HER11" s="3"/>
      <c r="HES11" s="7"/>
      <c r="HET11" s="59"/>
      <c r="HEU11" s="3"/>
      <c r="HEV11" s="23"/>
      <c r="HEW11" s="26"/>
      <c r="HEX11" s="36"/>
      <c r="HEY11" s="20"/>
      <c r="HEZ11" s="3"/>
      <c r="HFA11" s="3"/>
      <c r="HFB11" s="8"/>
      <c r="HFC11" s="9"/>
      <c r="HFD11" s="3"/>
      <c r="HFE11" s="3"/>
      <c r="HFF11" s="2"/>
      <c r="HFG11" s="3"/>
      <c r="HFH11" s="7"/>
      <c r="HFI11" s="59"/>
      <c r="HFJ11" s="3"/>
      <c r="HFK11" s="23"/>
      <c r="HFL11" s="26"/>
      <c r="HFM11" s="36"/>
      <c r="HFN11" s="20"/>
      <c r="HFO11" s="3"/>
      <c r="HFP11" s="3"/>
      <c r="HFQ11" s="8"/>
      <c r="HFR11" s="9"/>
      <c r="HFS11" s="3"/>
      <c r="HFT11" s="3"/>
      <c r="HFU11" s="2"/>
      <c r="HFV11" s="3"/>
      <c r="HFW11" s="7"/>
      <c r="HFX11" s="59"/>
      <c r="HFY11" s="3"/>
      <c r="HFZ11" s="23"/>
      <c r="HGA11" s="26"/>
      <c r="HGB11" s="36"/>
      <c r="HGC11" s="20"/>
      <c r="HGD11" s="3"/>
      <c r="HGE11" s="3"/>
      <c r="HGF11" s="8"/>
      <c r="HGG11" s="9"/>
      <c r="HGH11" s="3"/>
      <c r="HGI11" s="3"/>
      <c r="HGJ11" s="2"/>
      <c r="HGK11" s="3"/>
      <c r="HGL11" s="7"/>
      <c r="HGM11" s="59"/>
      <c r="HGN11" s="3"/>
      <c r="HGO11" s="23"/>
      <c r="HGP11" s="26"/>
      <c r="HGQ11" s="36"/>
      <c r="HGR11" s="20"/>
      <c r="HGS11" s="3"/>
      <c r="HGT11" s="3"/>
      <c r="HGU11" s="8"/>
      <c r="HGV11" s="9"/>
      <c r="HGW11" s="3"/>
      <c r="HGX11" s="3"/>
      <c r="HGY11" s="2"/>
      <c r="HGZ11" s="3"/>
      <c r="HHA11" s="7"/>
      <c r="HHB11" s="59"/>
      <c r="HHC11" s="3"/>
      <c r="HHD11" s="23"/>
      <c r="HHE11" s="26"/>
      <c r="HHF11" s="36"/>
      <c r="HHG11" s="20"/>
      <c r="HHH11" s="3"/>
      <c r="HHI11" s="3"/>
      <c r="HHJ11" s="8"/>
      <c r="HHK11" s="9"/>
      <c r="HHL11" s="3"/>
      <c r="HHM11" s="3"/>
      <c r="HHN11" s="2"/>
      <c r="HHO11" s="3"/>
      <c r="HHP11" s="7"/>
      <c r="HHQ11" s="59"/>
      <c r="HHR11" s="3"/>
      <c r="HHS11" s="23"/>
      <c r="HHT11" s="26"/>
      <c r="HHU11" s="36"/>
      <c r="HHV11" s="20"/>
      <c r="HHW11" s="3"/>
      <c r="HHX11" s="3"/>
      <c r="HHY11" s="8"/>
      <c r="HHZ11" s="9"/>
      <c r="HIA11" s="3"/>
      <c r="HIB11" s="3"/>
      <c r="HIC11" s="2"/>
      <c r="HID11" s="3"/>
      <c r="HIE11" s="7"/>
      <c r="HIF11" s="59"/>
      <c r="HIG11" s="3"/>
      <c r="HIH11" s="23"/>
      <c r="HII11" s="26"/>
      <c r="HIJ11" s="36"/>
      <c r="HIK11" s="20"/>
      <c r="HIL11" s="3"/>
      <c r="HIM11" s="3"/>
      <c r="HIN11" s="8"/>
      <c r="HIO11" s="9"/>
      <c r="HIP11" s="3"/>
      <c r="HIQ11" s="3"/>
      <c r="HIR11" s="2"/>
      <c r="HIS11" s="3"/>
      <c r="HIT11" s="7"/>
      <c r="HIU11" s="59"/>
      <c r="HIV11" s="3"/>
      <c r="HIW11" s="23"/>
      <c r="HIX11" s="26"/>
      <c r="HIY11" s="36"/>
      <c r="HIZ11" s="20"/>
      <c r="HJA11" s="3"/>
      <c r="HJB11" s="3"/>
      <c r="HJC11" s="8"/>
      <c r="HJD11" s="9"/>
      <c r="HJE11" s="3"/>
      <c r="HJF11" s="3"/>
      <c r="HJG11" s="2"/>
      <c r="HJH11" s="3"/>
      <c r="HJI11" s="7"/>
      <c r="HJJ11" s="59"/>
      <c r="HJK11" s="3"/>
      <c r="HJL11" s="23"/>
      <c r="HJM11" s="26"/>
      <c r="HJN11" s="36"/>
      <c r="HJO11" s="20"/>
      <c r="HJP11" s="3"/>
      <c r="HJQ11" s="3"/>
      <c r="HJR11" s="8"/>
      <c r="HJS11" s="9"/>
      <c r="HJT11" s="3"/>
      <c r="HJU11" s="3"/>
      <c r="HJV11" s="2"/>
      <c r="HJW11" s="3"/>
      <c r="HJX11" s="7"/>
      <c r="HJY11" s="59"/>
      <c r="HJZ11" s="3"/>
      <c r="HKA11" s="23"/>
      <c r="HKB11" s="26"/>
      <c r="HKC11" s="36"/>
      <c r="HKD11" s="20"/>
      <c r="HKE11" s="3"/>
      <c r="HKF11" s="3"/>
      <c r="HKG11" s="8"/>
      <c r="HKH11" s="9"/>
      <c r="HKI11" s="3"/>
      <c r="HKJ11" s="3"/>
      <c r="HKK11" s="2"/>
      <c r="HKL11" s="3"/>
      <c r="HKM11" s="7"/>
      <c r="HKN11" s="59"/>
      <c r="HKO11" s="3"/>
      <c r="HKP11" s="23"/>
      <c r="HKQ11" s="26"/>
      <c r="HKR11" s="36"/>
      <c r="HKS11" s="20"/>
      <c r="HKT11" s="3"/>
      <c r="HKU11" s="3"/>
      <c r="HKV11" s="8"/>
      <c r="HKW11" s="9"/>
      <c r="HKX11" s="3"/>
      <c r="HKY11" s="3"/>
      <c r="HKZ11" s="2"/>
      <c r="HLA11" s="3"/>
      <c r="HLB11" s="7"/>
      <c r="HLC11" s="59"/>
      <c r="HLD11" s="3"/>
      <c r="HLE11" s="23"/>
      <c r="HLF11" s="26"/>
      <c r="HLG11" s="36"/>
      <c r="HLH11" s="20"/>
      <c r="HLI11" s="3"/>
      <c r="HLJ11" s="3"/>
      <c r="HLK11" s="8"/>
      <c r="HLL11" s="9"/>
      <c r="HLM11" s="3"/>
      <c r="HLN11" s="3"/>
      <c r="HLO11" s="2"/>
      <c r="HLP11" s="3"/>
      <c r="HLQ11" s="7"/>
      <c r="HLR11" s="59"/>
      <c r="HLS11" s="3"/>
      <c r="HLT11" s="23"/>
      <c r="HLU11" s="26"/>
      <c r="HLV11" s="36"/>
      <c r="HLW11" s="20"/>
      <c r="HLX11" s="3"/>
      <c r="HLY11" s="3"/>
      <c r="HLZ11" s="8"/>
      <c r="HMA11" s="9"/>
      <c r="HMB11" s="3"/>
      <c r="HMC11" s="3"/>
      <c r="HMD11" s="2"/>
      <c r="HME11" s="3"/>
      <c r="HMF11" s="7"/>
      <c r="HMG11" s="59"/>
      <c r="HMH11" s="3"/>
      <c r="HMI11" s="23"/>
      <c r="HMJ11" s="26"/>
      <c r="HMK11" s="36"/>
      <c r="HML11" s="20"/>
      <c r="HMM11" s="3"/>
      <c r="HMN11" s="3"/>
      <c r="HMO11" s="8"/>
      <c r="HMP11" s="9"/>
      <c r="HMQ11" s="3"/>
      <c r="HMR11" s="3"/>
      <c r="HMS11" s="2"/>
      <c r="HMT11" s="3"/>
      <c r="HMU11" s="7"/>
      <c r="HMV11" s="59"/>
      <c r="HMW11" s="3"/>
      <c r="HMX11" s="23"/>
      <c r="HMY11" s="26"/>
      <c r="HMZ11" s="36"/>
      <c r="HNA11" s="20"/>
      <c r="HNB11" s="3"/>
      <c r="HNC11" s="3"/>
      <c r="HND11" s="8"/>
      <c r="HNE11" s="9"/>
      <c r="HNF11" s="3"/>
      <c r="HNG11" s="3"/>
      <c r="HNH11" s="2"/>
      <c r="HNI11" s="3"/>
      <c r="HNJ11" s="7"/>
      <c r="HNK11" s="59"/>
      <c r="HNL11" s="3"/>
      <c r="HNM11" s="23"/>
      <c r="HNN11" s="26"/>
      <c r="HNO11" s="36"/>
      <c r="HNP11" s="20"/>
      <c r="HNQ11" s="3"/>
      <c r="HNR11" s="3"/>
      <c r="HNS11" s="8"/>
      <c r="HNT11" s="9"/>
      <c r="HNU11" s="3"/>
      <c r="HNV11" s="3"/>
      <c r="HNW11" s="2"/>
      <c r="HNX11" s="3"/>
      <c r="HNY11" s="7"/>
      <c r="HNZ11" s="59"/>
      <c r="HOA11" s="3"/>
      <c r="HOB11" s="23"/>
      <c r="HOC11" s="26"/>
      <c r="HOD11" s="36"/>
      <c r="HOE11" s="20"/>
      <c r="HOF11" s="3"/>
      <c r="HOG11" s="3"/>
      <c r="HOH11" s="8"/>
      <c r="HOI11" s="9"/>
      <c r="HOJ11" s="3"/>
      <c r="HOK11" s="3"/>
      <c r="HOL11" s="2"/>
      <c r="HOM11" s="3"/>
      <c r="HON11" s="7"/>
      <c r="HOO11" s="59"/>
      <c r="HOP11" s="3"/>
      <c r="HOQ11" s="23"/>
      <c r="HOR11" s="26"/>
      <c r="HOS11" s="36"/>
      <c r="HOT11" s="20"/>
      <c r="HOU11" s="3"/>
      <c r="HOV11" s="3"/>
      <c r="HOW11" s="8"/>
      <c r="HOX11" s="9"/>
      <c r="HOY11" s="3"/>
      <c r="HOZ11" s="3"/>
      <c r="HPA11" s="2"/>
      <c r="HPB11" s="3"/>
      <c r="HPC11" s="7"/>
      <c r="HPD11" s="59"/>
      <c r="HPE11" s="3"/>
      <c r="HPF11" s="23"/>
      <c r="HPG11" s="26"/>
      <c r="HPH11" s="36"/>
      <c r="HPI11" s="20"/>
      <c r="HPJ11" s="3"/>
      <c r="HPK11" s="3"/>
      <c r="HPL11" s="8"/>
      <c r="HPM11" s="9"/>
      <c r="HPN11" s="3"/>
      <c r="HPO11" s="3"/>
      <c r="HPP11" s="2"/>
      <c r="HPQ11" s="3"/>
      <c r="HPR11" s="7"/>
      <c r="HPS11" s="59"/>
      <c r="HPT11" s="3"/>
      <c r="HPU11" s="23"/>
      <c r="HPV11" s="26"/>
      <c r="HPW11" s="36"/>
      <c r="HPX11" s="20"/>
      <c r="HPY11" s="3"/>
      <c r="HPZ11" s="3"/>
      <c r="HQA11" s="8"/>
      <c r="HQB11" s="9"/>
      <c r="HQC11" s="3"/>
      <c r="HQD11" s="3"/>
      <c r="HQE11" s="2"/>
      <c r="HQF11" s="3"/>
      <c r="HQG11" s="7"/>
      <c r="HQH11" s="59"/>
      <c r="HQI11" s="3"/>
      <c r="HQJ11" s="23"/>
      <c r="HQK11" s="26"/>
      <c r="HQL11" s="36"/>
      <c r="HQM11" s="20"/>
      <c r="HQN11" s="3"/>
      <c r="HQO11" s="3"/>
      <c r="HQP11" s="8"/>
      <c r="HQQ11" s="9"/>
      <c r="HQR11" s="3"/>
      <c r="HQS11" s="3"/>
      <c r="HQT11" s="2"/>
      <c r="HQU11" s="3"/>
      <c r="HQV11" s="7"/>
      <c r="HQW11" s="59"/>
      <c r="HQX11" s="3"/>
      <c r="HQY11" s="23"/>
      <c r="HQZ11" s="26"/>
      <c r="HRA11" s="36"/>
      <c r="HRB11" s="20"/>
      <c r="HRC11" s="3"/>
      <c r="HRD11" s="3"/>
      <c r="HRE11" s="8"/>
      <c r="HRF11" s="9"/>
      <c r="HRG11" s="3"/>
      <c r="HRH11" s="3"/>
      <c r="HRI11" s="2"/>
      <c r="HRJ11" s="3"/>
      <c r="HRK11" s="7"/>
      <c r="HRL11" s="59"/>
      <c r="HRM11" s="3"/>
      <c r="HRN11" s="23"/>
      <c r="HRO11" s="26"/>
      <c r="HRP11" s="36"/>
      <c r="HRQ11" s="20"/>
      <c r="HRR11" s="3"/>
      <c r="HRS11" s="3"/>
      <c r="HRT11" s="8"/>
      <c r="HRU11" s="9"/>
      <c r="HRV11" s="3"/>
      <c r="HRW11" s="3"/>
      <c r="HRX11" s="2"/>
      <c r="HRY11" s="3"/>
      <c r="HRZ11" s="7"/>
      <c r="HSA11" s="59"/>
      <c r="HSB11" s="3"/>
      <c r="HSC11" s="23"/>
      <c r="HSD11" s="26"/>
      <c r="HSE11" s="36"/>
      <c r="HSF11" s="20"/>
      <c r="HSG11" s="3"/>
      <c r="HSH11" s="3"/>
      <c r="HSI11" s="8"/>
      <c r="HSJ11" s="9"/>
      <c r="HSK11" s="3"/>
      <c r="HSL11" s="3"/>
      <c r="HSM11" s="2"/>
      <c r="HSN11" s="3"/>
      <c r="HSO11" s="7"/>
      <c r="HSP11" s="59"/>
      <c r="HSQ11" s="3"/>
      <c r="HSR11" s="23"/>
      <c r="HSS11" s="26"/>
      <c r="HST11" s="36"/>
      <c r="HSU11" s="20"/>
      <c r="HSV11" s="3"/>
      <c r="HSW11" s="3"/>
      <c r="HSX11" s="8"/>
      <c r="HSY11" s="9"/>
      <c r="HSZ11" s="3"/>
      <c r="HTA11" s="3"/>
      <c r="HTB11" s="2"/>
      <c r="HTC11" s="3"/>
      <c r="HTD11" s="7"/>
      <c r="HTE11" s="59"/>
      <c r="HTF11" s="3"/>
      <c r="HTG11" s="23"/>
      <c r="HTH11" s="26"/>
      <c r="HTI11" s="36"/>
      <c r="HTJ11" s="20"/>
      <c r="HTK11" s="3"/>
      <c r="HTL11" s="3"/>
      <c r="HTM11" s="8"/>
      <c r="HTN11" s="9"/>
      <c r="HTO11" s="3"/>
      <c r="HTP11" s="3"/>
      <c r="HTQ11" s="2"/>
      <c r="HTR11" s="3"/>
      <c r="HTS11" s="7"/>
      <c r="HTT11" s="59"/>
      <c r="HTU11" s="3"/>
      <c r="HTV11" s="23"/>
      <c r="HTW11" s="26"/>
      <c r="HTX11" s="36"/>
      <c r="HTY11" s="20"/>
      <c r="HTZ11" s="3"/>
      <c r="HUA11" s="3"/>
      <c r="HUB11" s="8"/>
      <c r="HUC11" s="9"/>
      <c r="HUD11" s="3"/>
      <c r="HUE11" s="3"/>
      <c r="HUF11" s="2"/>
      <c r="HUG11" s="3"/>
      <c r="HUH11" s="7"/>
      <c r="HUI11" s="59"/>
      <c r="HUJ11" s="3"/>
      <c r="HUK11" s="23"/>
      <c r="HUL11" s="26"/>
      <c r="HUM11" s="36"/>
      <c r="HUN11" s="20"/>
      <c r="HUO11" s="3"/>
      <c r="HUP11" s="3"/>
      <c r="HUQ11" s="8"/>
      <c r="HUR11" s="9"/>
      <c r="HUS11" s="3"/>
      <c r="HUT11" s="3"/>
      <c r="HUU11" s="2"/>
      <c r="HUV11" s="3"/>
      <c r="HUW11" s="7"/>
      <c r="HUX11" s="59"/>
      <c r="HUY11" s="3"/>
      <c r="HUZ11" s="23"/>
      <c r="HVA11" s="26"/>
      <c r="HVB11" s="36"/>
      <c r="HVC11" s="20"/>
      <c r="HVD11" s="3"/>
      <c r="HVE11" s="3"/>
      <c r="HVF11" s="8"/>
      <c r="HVG11" s="9"/>
      <c r="HVH11" s="3"/>
      <c r="HVI11" s="3"/>
      <c r="HVJ11" s="2"/>
      <c r="HVK11" s="3"/>
      <c r="HVL11" s="7"/>
      <c r="HVM11" s="59"/>
      <c r="HVN11" s="3"/>
      <c r="HVO11" s="23"/>
      <c r="HVP11" s="26"/>
      <c r="HVQ11" s="36"/>
      <c r="HVR11" s="20"/>
      <c r="HVS11" s="3"/>
      <c r="HVT11" s="3"/>
      <c r="HVU11" s="8"/>
      <c r="HVV11" s="9"/>
      <c r="HVW11" s="3"/>
      <c r="HVX11" s="3"/>
      <c r="HVY11" s="2"/>
      <c r="HVZ11" s="3"/>
      <c r="HWA11" s="7"/>
      <c r="HWB11" s="59"/>
      <c r="HWC11" s="3"/>
      <c r="HWD11" s="23"/>
      <c r="HWE11" s="26"/>
      <c r="HWF11" s="36"/>
      <c r="HWG11" s="20"/>
      <c r="HWH11" s="3"/>
      <c r="HWI11" s="3"/>
      <c r="HWJ11" s="8"/>
      <c r="HWK11" s="9"/>
      <c r="HWL11" s="3"/>
      <c r="HWM11" s="3"/>
      <c r="HWN11" s="2"/>
      <c r="HWO11" s="3"/>
      <c r="HWP11" s="7"/>
      <c r="HWQ11" s="59"/>
      <c r="HWR11" s="3"/>
      <c r="HWS11" s="23"/>
      <c r="HWT11" s="26"/>
      <c r="HWU11" s="36"/>
      <c r="HWV11" s="20"/>
      <c r="HWW11" s="3"/>
      <c r="HWX11" s="3"/>
      <c r="HWY11" s="8"/>
      <c r="HWZ11" s="9"/>
      <c r="HXA11" s="3"/>
      <c r="HXB11" s="3"/>
      <c r="HXC11" s="2"/>
      <c r="HXD11" s="3"/>
      <c r="HXE11" s="7"/>
      <c r="HXF11" s="59"/>
      <c r="HXG11" s="3"/>
      <c r="HXH11" s="23"/>
      <c r="HXI11" s="26"/>
      <c r="HXJ11" s="36"/>
      <c r="HXK11" s="20"/>
      <c r="HXL11" s="3"/>
      <c r="HXM11" s="3"/>
      <c r="HXN11" s="8"/>
      <c r="HXO11" s="9"/>
      <c r="HXP11" s="3"/>
      <c r="HXQ11" s="3"/>
      <c r="HXR11" s="2"/>
      <c r="HXS11" s="3"/>
      <c r="HXT11" s="7"/>
      <c r="HXU11" s="59"/>
      <c r="HXV11" s="3"/>
      <c r="HXW11" s="23"/>
      <c r="HXX11" s="26"/>
      <c r="HXY11" s="36"/>
      <c r="HXZ11" s="20"/>
      <c r="HYA11" s="3"/>
      <c r="HYB11" s="3"/>
      <c r="HYC11" s="8"/>
      <c r="HYD11" s="9"/>
      <c r="HYE11" s="3"/>
      <c r="HYF11" s="3"/>
      <c r="HYG11" s="2"/>
      <c r="HYH11" s="3"/>
      <c r="HYI11" s="7"/>
      <c r="HYJ11" s="59"/>
      <c r="HYK11" s="3"/>
      <c r="HYL11" s="23"/>
      <c r="HYM11" s="26"/>
      <c r="HYN11" s="36"/>
      <c r="HYO11" s="20"/>
      <c r="HYP11" s="3"/>
      <c r="HYQ11" s="3"/>
      <c r="HYR11" s="8"/>
      <c r="HYS11" s="9"/>
      <c r="HYT11" s="3"/>
      <c r="HYU11" s="3"/>
      <c r="HYV11" s="2"/>
      <c r="HYW11" s="3"/>
      <c r="HYX11" s="7"/>
      <c r="HYY11" s="59"/>
      <c r="HYZ11" s="3"/>
      <c r="HZA11" s="23"/>
      <c r="HZB11" s="26"/>
      <c r="HZC11" s="36"/>
      <c r="HZD11" s="20"/>
      <c r="HZE11" s="3"/>
      <c r="HZF11" s="3"/>
      <c r="HZG11" s="8"/>
      <c r="HZH11" s="9"/>
      <c r="HZI11" s="3"/>
      <c r="HZJ11" s="3"/>
      <c r="HZK11" s="2"/>
      <c r="HZL11" s="3"/>
      <c r="HZM11" s="7"/>
      <c r="HZN11" s="59"/>
      <c r="HZO11" s="3"/>
      <c r="HZP11" s="23"/>
      <c r="HZQ11" s="26"/>
      <c r="HZR11" s="36"/>
      <c r="HZS11" s="20"/>
      <c r="HZT11" s="3"/>
      <c r="HZU11" s="3"/>
      <c r="HZV11" s="8"/>
      <c r="HZW11" s="9"/>
      <c r="HZX11" s="3"/>
      <c r="HZY11" s="3"/>
      <c r="HZZ11" s="2"/>
      <c r="IAA11" s="3"/>
      <c r="IAB11" s="7"/>
      <c r="IAC11" s="59"/>
      <c r="IAD11" s="3"/>
      <c r="IAE11" s="23"/>
      <c r="IAF11" s="26"/>
      <c r="IAG11" s="36"/>
      <c r="IAH11" s="20"/>
      <c r="IAI11" s="3"/>
      <c r="IAJ11" s="3"/>
      <c r="IAK11" s="8"/>
      <c r="IAL11" s="9"/>
      <c r="IAM11" s="3"/>
      <c r="IAN11" s="3"/>
      <c r="IAO11" s="2"/>
      <c r="IAP11" s="3"/>
      <c r="IAQ11" s="7"/>
      <c r="IAR11" s="59"/>
      <c r="IAS11" s="3"/>
      <c r="IAT11" s="23"/>
      <c r="IAU11" s="26"/>
      <c r="IAV11" s="36"/>
      <c r="IAW11" s="20"/>
      <c r="IAX11" s="3"/>
      <c r="IAY11" s="3"/>
      <c r="IAZ11" s="8"/>
      <c r="IBA11" s="9"/>
      <c r="IBB11" s="3"/>
      <c r="IBC11" s="3"/>
      <c r="IBD11" s="2"/>
      <c r="IBE11" s="3"/>
      <c r="IBF11" s="7"/>
      <c r="IBG11" s="59"/>
      <c r="IBH11" s="3"/>
      <c r="IBI11" s="23"/>
      <c r="IBJ11" s="26"/>
      <c r="IBK11" s="36"/>
      <c r="IBL11" s="20"/>
      <c r="IBM11" s="3"/>
      <c r="IBN11" s="3"/>
      <c r="IBO11" s="8"/>
      <c r="IBP11" s="9"/>
      <c r="IBQ11" s="3"/>
      <c r="IBR11" s="3"/>
      <c r="IBS11" s="2"/>
      <c r="IBT11" s="3"/>
      <c r="IBU11" s="7"/>
      <c r="IBV11" s="59"/>
      <c r="IBW11" s="3"/>
      <c r="IBX11" s="23"/>
      <c r="IBY11" s="26"/>
      <c r="IBZ11" s="36"/>
      <c r="ICA11" s="20"/>
      <c r="ICB11" s="3"/>
      <c r="ICC11" s="3"/>
      <c r="ICD11" s="8"/>
      <c r="ICE11" s="9"/>
      <c r="ICF11" s="3"/>
      <c r="ICG11" s="3"/>
      <c r="ICH11" s="2"/>
      <c r="ICI11" s="3"/>
      <c r="ICJ11" s="7"/>
      <c r="ICK11" s="59"/>
      <c r="ICL11" s="3"/>
      <c r="ICM11" s="23"/>
      <c r="ICN11" s="26"/>
      <c r="ICO11" s="36"/>
      <c r="ICP11" s="20"/>
      <c r="ICQ11" s="3"/>
      <c r="ICR11" s="3"/>
      <c r="ICS11" s="8"/>
      <c r="ICT11" s="9"/>
      <c r="ICU11" s="3"/>
      <c r="ICV11" s="3"/>
      <c r="ICW11" s="2"/>
      <c r="ICX11" s="3"/>
      <c r="ICY11" s="7"/>
      <c r="ICZ11" s="59"/>
      <c r="IDA11" s="3"/>
      <c r="IDB11" s="23"/>
      <c r="IDC11" s="26"/>
      <c r="IDD11" s="36"/>
      <c r="IDE11" s="20"/>
      <c r="IDF11" s="3"/>
      <c r="IDG11" s="3"/>
      <c r="IDH11" s="8"/>
      <c r="IDI11" s="9"/>
      <c r="IDJ11" s="3"/>
      <c r="IDK11" s="3"/>
      <c r="IDL11" s="2"/>
      <c r="IDM11" s="3"/>
      <c r="IDN11" s="7"/>
      <c r="IDO11" s="59"/>
      <c r="IDP11" s="3"/>
      <c r="IDQ11" s="23"/>
      <c r="IDR11" s="26"/>
      <c r="IDS11" s="36"/>
      <c r="IDT11" s="20"/>
      <c r="IDU11" s="3"/>
      <c r="IDV11" s="3"/>
      <c r="IDW11" s="8"/>
      <c r="IDX11" s="9"/>
      <c r="IDY11" s="3"/>
      <c r="IDZ11" s="3"/>
      <c r="IEA11" s="2"/>
      <c r="IEB11" s="3"/>
      <c r="IEC11" s="7"/>
      <c r="IED11" s="59"/>
      <c r="IEE11" s="3"/>
      <c r="IEF11" s="23"/>
      <c r="IEG11" s="26"/>
      <c r="IEH11" s="36"/>
      <c r="IEI11" s="20"/>
      <c r="IEJ11" s="3"/>
      <c r="IEK11" s="3"/>
      <c r="IEL11" s="8"/>
      <c r="IEM11" s="9"/>
      <c r="IEN11" s="3"/>
      <c r="IEO11" s="3"/>
      <c r="IEP11" s="2"/>
      <c r="IEQ11" s="3"/>
      <c r="IER11" s="7"/>
      <c r="IES11" s="59"/>
      <c r="IET11" s="3"/>
      <c r="IEU11" s="23"/>
      <c r="IEV11" s="26"/>
      <c r="IEW11" s="36"/>
      <c r="IEX11" s="20"/>
      <c r="IEY11" s="3"/>
      <c r="IEZ11" s="3"/>
      <c r="IFA11" s="8"/>
      <c r="IFB11" s="9"/>
      <c r="IFC11" s="3"/>
      <c r="IFD11" s="3"/>
      <c r="IFE11" s="2"/>
      <c r="IFF11" s="3"/>
      <c r="IFG11" s="7"/>
      <c r="IFH11" s="59"/>
      <c r="IFI11" s="3"/>
      <c r="IFJ11" s="23"/>
      <c r="IFK11" s="26"/>
      <c r="IFL11" s="36"/>
      <c r="IFM11" s="20"/>
      <c r="IFN11" s="3"/>
      <c r="IFO11" s="3"/>
      <c r="IFP11" s="8"/>
      <c r="IFQ11" s="9"/>
      <c r="IFR11" s="3"/>
      <c r="IFS11" s="3"/>
      <c r="IFT11" s="2"/>
      <c r="IFU11" s="3"/>
      <c r="IFV11" s="7"/>
      <c r="IFW11" s="59"/>
      <c r="IFX11" s="3"/>
      <c r="IFY11" s="23"/>
      <c r="IFZ11" s="26"/>
      <c r="IGA11" s="36"/>
      <c r="IGB11" s="20"/>
      <c r="IGC11" s="3"/>
      <c r="IGD11" s="3"/>
      <c r="IGE11" s="8"/>
      <c r="IGF11" s="9"/>
      <c r="IGG11" s="3"/>
      <c r="IGH11" s="3"/>
      <c r="IGI11" s="2"/>
      <c r="IGJ11" s="3"/>
      <c r="IGK11" s="7"/>
      <c r="IGL11" s="59"/>
      <c r="IGM11" s="3"/>
      <c r="IGN11" s="23"/>
      <c r="IGO11" s="26"/>
      <c r="IGP11" s="36"/>
      <c r="IGQ11" s="20"/>
      <c r="IGR11" s="3"/>
      <c r="IGS11" s="3"/>
      <c r="IGT11" s="8"/>
      <c r="IGU11" s="9"/>
      <c r="IGV11" s="3"/>
      <c r="IGW11" s="3"/>
      <c r="IGX11" s="2"/>
      <c r="IGY11" s="3"/>
      <c r="IGZ11" s="7"/>
      <c r="IHA11" s="59"/>
      <c r="IHB11" s="3"/>
      <c r="IHC11" s="23"/>
      <c r="IHD11" s="26"/>
      <c r="IHE11" s="36"/>
      <c r="IHF11" s="20"/>
      <c r="IHG11" s="3"/>
      <c r="IHH11" s="3"/>
      <c r="IHI11" s="8"/>
      <c r="IHJ11" s="9"/>
      <c r="IHK11" s="3"/>
      <c r="IHL11" s="3"/>
      <c r="IHM11" s="2"/>
      <c r="IHN11" s="3"/>
      <c r="IHO11" s="7"/>
      <c r="IHP11" s="59"/>
      <c r="IHQ11" s="3"/>
      <c r="IHR11" s="23"/>
      <c r="IHS11" s="26"/>
      <c r="IHT11" s="36"/>
      <c r="IHU11" s="20"/>
      <c r="IHV11" s="3"/>
      <c r="IHW11" s="3"/>
      <c r="IHX11" s="8"/>
      <c r="IHY11" s="9"/>
      <c r="IHZ11" s="3"/>
      <c r="IIA11" s="3"/>
      <c r="IIB11" s="2"/>
      <c r="IIC11" s="3"/>
      <c r="IID11" s="7"/>
      <c r="IIE11" s="59"/>
      <c r="IIF11" s="3"/>
      <c r="IIG11" s="23"/>
      <c r="IIH11" s="26"/>
      <c r="III11" s="36"/>
      <c r="IIJ11" s="20"/>
      <c r="IIK11" s="3"/>
      <c r="IIL11" s="3"/>
      <c r="IIM11" s="8"/>
      <c r="IIN11" s="9"/>
      <c r="IIO11" s="3"/>
      <c r="IIP11" s="3"/>
      <c r="IIQ11" s="2"/>
      <c r="IIR11" s="3"/>
      <c r="IIS11" s="7"/>
      <c r="IIT11" s="59"/>
      <c r="IIU11" s="3"/>
      <c r="IIV11" s="23"/>
      <c r="IIW11" s="26"/>
      <c r="IIX11" s="36"/>
      <c r="IIY11" s="20"/>
      <c r="IIZ11" s="3"/>
      <c r="IJA11" s="3"/>
      <c r="IJB11" s="8"/>
      <c r="IJC11" s="9"/>
      <c r="IJD11" s="3"/>
      <c r="IJE11" s="3"/>
      <c r="IJF11" s="2"/>
      <c r="IJG11" s="3"/>
      <c r="IJH11" s="7"/>
      <c r="IJI11" s="59"/>
      <c r="IJJ11" s="3"/>
      <c r="IJK11" s="23"/>
      <c r="IJL11" s="26"/>
      <c r="IJM11" s="36"/>
      <c r="IJN11" s="20"/>
      <c r="IJO11" s="3"/>
      <c r="IJP11" s="3"/>
      <c r="IJQ11" s="8"/>
      <c r="IJR11" s="9"/>
      <c r="IJS11" s="3"/>
      <c r="IJT11" s="3"/>
      <c r="IJU11" s="2"/>
      <c r="IJV11" s="3"/>
      <c r="IJW11" s="7"/>
      <c r="IJX11" s="59"/>
      <c r="IJY11" s="3"/>
      <c r="IJZ11" s="23"/>
      <c r="IKA11" s="26"/>
      <c r="IKB11" s="36"/>
      <c r="IKC11" s="20"/>
      <c r="IKD11" s="3"/>
      <c r="IKE11" s="3"/>
      <c r="IKF11" s="8"/>
      <c r="IKG11" s="9"/>
      <c r="IKH11" s="3"/>
      <c r="IKI11" s="3"/>
      <c r="IKJ11" s="2"/>
      <c r="IKK11" s="3"/>
      <c r="IKL11" s="7"/>
      <c r="IKM11" s="59"/>
      <c r="IKN11" s="3"/>
      <c r="IKO11" s="23"/>
      <c r="IKP11" s="26"/>
      <c r="IKQ11" s="36"/>
      <c r="IKR11" s="20"/>
      <c r="IKS11" s="3"/>
      <c r="IKT11" s="3"/>
      <c r="IKU11" s="8"/>
      <c r="IKV11" s="9"/>
      <c r="IKW11" s="3"/>
      <c r="IKX11" s="3"/>
      <c r="IKY11" s="2"/>
      <c r="IKZ11" s="3"/>
      <c r="ILA11" s="7"/>
      <c r="ILB11" s="59"/>
      <c r="ILC11" s="3"/>
      <c r="ILD11" s="23"/>
      <c r="ILE11" s="26"/>
      <c r="ILF11" s="36"/>
      <c r="ILG11" s="20"/>
      <c r="ILH11" s="3"/>
      <c r="ILI11" s="3"/>
      <c r="ILJ11" s="8"/>
      <c r="ILK11" s="9"/>
      <c r="ILL11" s="3"/>
      <c r="ILM11" s="3"/>
      <c r="ILN11" s="2"/>
      <c r="ILO11" s="3"/>
      <c r="ILP11" s="7"/>
      <c r="ILQ11" s="59"/>
      <c r="ILR11" s="3"/>
      <c r="ILS11" s="23"/>
      <c r="ILT11" s="26"/>
      <c r="ILU11" s="36"/>
      <c r="ILV11" s="20"/>
      <c r="ILW11" s="3"/>
      <c r="ILX11" s="3"/>
      <c r="ILY11" s="8"/>
      <c r="ILZ11" s="9"/>
      <c r="IMA11" s="3"/>
      <c r="IMB11" s="3"/>
      <c r="IMC11" s="2"/>
      <c r="IMD11" s="3"/>
      <c r="IME11" s="7"/>
      <c r="IMF11" s="59"/>
      <c r="IMG11" s="3"/>
      <c r="IMH11" s="23"/>
      <c r="IMI11" s="26"/>
      <c r="IMJ11" s="36"/>
      <c r="IMK11" s="20"/>
      <c r="IML11" s="3"/>
      <c r="IMM11" s="3"/>
      <c r="IMN11" s="8"/>
      <c r="IMO11" s="9"/>
      <c r="IMP11" s="3"/>
      <c r="IMQ11" s="3"/>
      <c r="IMR11" s="2"/>
      <c r="IMS11" s="3"/>
      <c r="IMT11" s="7"/>
      <c r="IMU11" s="59"/>
      <c r="IMV11" s="3"/>
      <c r="IMW11" s="23"/>
      <c r="IMX11" s="26"/>
      <c r="IMY11" s="36"/>
      <c r="IMZ11" s="20"/>
      <c r="INA11" s="3"/>
      <c r="INB11" s="3"/>
      <c r="INC11" s="8"/>
      <c r="IND11" s="9"/>
      <c r="INE11" s="3"/>
      <c r="INF11" s="3"/>
      <c r="ING11" s="2"/>
      <c r="INH11" s="3"/>
      <c r="INI11" s="7"/>
      <c r="INJ11" s="59"/>
      <c r="INK11" s="3"/>
      <c r="INL11" s="23"/>
      <c r="INM11" s="26"/>
      <c r="INN11" s="36"/>
      <c r="INO11" s="20"/>
      <c r="INP11" s="3"/>
      <c r="INQ11" s="3"/>
      <c r="INR11" s="8"/>
      <c r="INS11" s="9"/>
      <c r="INT11" s="3"/>
      <c r="INU11" s="3"/>
      <c r="INV11" s="2"/>
      <c r="INW11" s="3"/>
      <c r="INX11" s="7"/>
      <c r="INY11" s="59"/>
      <c r="INZ11" s="3"/>
      <c r="IOA11" s="23"/>
      <c r="IOB11" s="26"/>
      <c r="IOC11" s="36"/>
      <c r="IOD11" s="20"/>
      <c r="IOE11" s="3"/>
      <c r="IOF11" s="3"/>
      <c r="IOG11" s="8"/>
      <c r="IOH11" s="9"/>
      <c r="IOI11" s="3"/>
      <c r="IOJ11" s="3"/>
      <c r="IOK11" s="2"/>
      <c r="IOL11" s="3"/>
      <c r="IOM11" s="7"/>
      <c r="ION11" s="59"/>
      <c r="IOO11" s="3"/>
      <c r="IOP11" s="23"/>
      <c r="IOQ11" s="26"/>
      <c r="IOR11" s="36"/>
      <c r="IOS11" s="20"/>
      <c r="IOT11" s="3"/>
      <c r="IOU11" s="3"/>
      <c r="IOV11" s="8"/>
      <c r="IOW11" s="9"/>
      <c r="IOX11" s="3"/>
      <c r="IOY11" s="3"/>
      <c r="IOZ11" s="2"/>
      <c r="IPA11" s="3"/>
      <c r="IPB11" s="7"/>
      <c r="IPC11" s="59"/>
      <c r="IPD11" s="3"/>
      <c r="IPE11" s="23"/>
      <c r="IPF11" s="26"/>
      <c r="IPG11" s="36"/>
      <c r="IPH11" s="20"/>
      <c r="IPI11" s="3"/>
      <c r="IPJ11" s="3"/>
      <c r="IPK11" s="8"/>
      <c r="IPL11" s="9"/>
      <c r="IPM11" s="3"/>
      <c r="IPN11" s="3"/>
      <c r="IPO11" s="2"/>
      <c r="IPP11" s="3"/>
      <c r="IPQ11" s="7"/>
      <c r="IPR11" s="59"/>
      <c r="IPS11" s="3"/>
      <c r="IPT11" s="23"/>
      <c r="IPU11" s="26"/>
      <c r="IPV11" s="36"/>
      <c r="IPW11" s="20"/>
      <c r="IPX11" s="3"/>
      <c r="IPY11" s="3"/>
      <c r="IPZ11" s="8"/>
      <c r="IQA11" s="9"/>
      <c r="IQB11" s="3"/>
      <c r="IQC11" s="3"/>
      <c r="IQD11" s="2"/>
      <c r="IQE11" s="3"/>
      <c r="IQF11" s="7"/>
      <c r="IQG11" s="59"/>
      <c r="IQH11" s="3"/>
      <c r="IQI11" s="23"/>
      <c r="IQJ11" s="26"/>
      <c r="IQK11" s="36"/>
      <c r="IQL11" s="20"/>
      <c r="IQM11" s="3"/>
      <c r="IQN11" s="3"/>
      <c r="IQO11" s="8"/>
      <c r="IQP11" s="9"/>
      <c r="IQQ11" s="3"/>
      <c r="IQR11" s="3"/>
      <c r="IQS11" s="2"/>
      <c r="IQT11" s="3"/>
      <c r="IQU11" s="7"/>
      <c r="IQV11" s="59"/>
      <c r="IQW11" s="3"/>
      <c r="IQX11" s="23"/>
      <c r="IQY11" s="26"/>
      <c r="IQZ11" s="36"/>
      <c r="IRA11" s="20"/>
      <c r="IRB11" s="3"/>
      <c r="IRC11" s="3"/>
      <c r="IRD11" s="8"/>
      <c r="IRE11" s="9"/>
      <c r="IRF11" s="3"/>
      <c r="IRG11" s="3"/>
      <c r="IRH11" s="2"/>
      <c r="IRI11" s="3"/>
      <c r="IRJ11" s="7"/>
      <c r="IRK11" s="59"/>
      <c r="IRL11" s="3"/>
      <c r="IRM11" s="23"/>
      <c r="IRN11" s="26"/>
      <c r="IRO11" s="36"/>
      <c r="IRP11" s="20"/>
      <c r="IRQ11" s="3"/>
      <c r="IRR11" s="3"/>
      <c r="IRS11" s="8"/>
      <c r="IRT11" s="9"/>
      <c r="IRU11" s="3"/>
      <c r="IRV11" s="3"/>
      <c r="IRW11" s="2"/>
      <c r="IRX11" s="3"/>
      <c r="IRY11" s="7"/>
      <c r="IRZ11" s="59"/>
      <c r="ISA11" s="3"/>
      <c r="ISB11" s="23"/>
      <c r="ISC11" s="26"/>
      <c r="ISD11" s="36"/>
      <c r="ISE11" s="20"/>
      <c r="ISF11" s="3"/>
      <c r="ISG11" s="3"/>
      <c r="ISH11" s="8"/>
      <c r="ISI11" s="9"/>
      <c r="ISJ11" s="3"/>
      <c r="ISK11" s="3"/>
      <c r="ISL11" s="2"/>
      <c r="ISM11" s="3"/>
      <c r="ISN11" s="7"/>
      <c r="ISO11" s="59"/>
      <c r="ISP11" s="3"/>
      <c r="ISQ11" s="23"/>
      <c r="ISR11" s="26"/>
      <c r="ISS11" s="36"/>
      <c r="IST11" s="20"/>
      <c r="ISU11" s="3"/>
      <c r="ISV11" s="3"/>
      <c r="ISW11" s="8"/>
      <c r="ISX11" s="9"/>
      <c r="ISY11" s="3"/>
      <c r="ISZ11" s="3"/>
      <c r="ITA11" s="2"/>
      <c r="ITB11" s="3"/>
      <c r="ITC11" s="7"/>
      <c r="ITD11" s="59"/>
      <c r="ITE11" s="3"/>
      <c r="ITF11" s="23"/>
      <c r="ITG11" s="26"/>
      <c r="ITH11" s="36"/>
      <c r="ITI11" s="20"/>
      <c r="ITJ11" s="3"/>
      <c r="ITK11" s="3"/>
      <c r="ITL11" s="8"/>
      <c r="ITM11" s="9"/>
      <c r="ITN11" s="3"/>
      <c r="ITO11" s="3"/>
      <c r="ITP11" s="2"/>
      <c r="ITQ11" s="3"/>
      <c r="ITR11" s="7"/>
      <c r="ITS11" s="59"/>
      <c r="ITT11" s="3"/>
      <c r="ITU11" s="23"/>
      <c r="ITV11" s="26"/>
      <c r="ITW11" s="36"/>
      <c r="ITX11" s="20"/>
      <c r="ITY11" s="3"/>
      <c r="ITZ11" s="3"/>
      <c r="IUA11" s="8"/>
      <c r="IUB11" s="9"/>
      <c r="IUC11" s="3"/>
      <c r="IUD11" s="3"/>
      <c r="IUE11" s="2"/>
      <c r="IUF11" s="3"/>
      <c r="IUG11" s="7"/>
      <c r="IUH11" s="59"/>
      <c r="IUI11" s="3"/>
      <c r="IUJ11" s="23"/>
      <c r="IUK11" s="26"/>
      <c r="IUL11" s="36"/>
      <c r="IUM11" s="20"/>
      <c r="IUN11" s="3"/>
      <c r="IUO11" s="3"/>
      <c r="IUP11" s="8"/>
      <c r="IUQ11" s="9"/>
      <c r="IUR11" s="3"/>
      <c r="IUS11" s="3"/>
      <c r="IUT11" s="2"/>
      <c r="IUU11" s="3"/>
      <c r="IUV11" s="7"/>
      <c r="IUW11" s="59"/>
      <c r="IUX11" s="3"/>
      <c r="IUY11" s="23"/>
      <c r="IUZ11" s="26"/>
      <c r="IVA11" s="36"/>
      <c r="IVB11" s="20"/>
      <c r="IVC11" s="3"/>
      <c r="IVD11" s="3"/>
      <c r="IVE11" s="8"/>
      <c r="IVF11" s="9"/>
      <c r="IVG11" s="3"/>
      <c r="IVH11" s="3"/>
      <c r="IVI11" s="2"/>
      <c r="IVJ11" s="3"/>
      <c r="IVK11" s="7"/>
      <c r="IVL11" s="59"/>
      <c r="IVM11" s="3"/>
      <c r="IVN11" s="23"/>
      <c r="IVO11" s="26"/>
      <c r="IVP11" s="36"/>
      <c r="IVQ11" s="20"/>
      <c r="IVR11" s="3"/>
      <c r="IVS11" s="3"/>
      <c r="IVT11" s="8"/>
      <c r="IVU11" s="9"/>
      <c r="IVV11" s="3"/>
      <c r="IVW11" s="3"/>
      <c r="IVX11" s="2"/>
      <c r="IVY11" s="3"/>
      <c r="IVZ11" s="7"/>
      <c r="IWA11" s="59"/>
      <c r="IWB11" s="3"/>
      <c r="IWC11" s="23"/>
      <c r="IWD11" s="26"/>
      <c r="IWE11" s="36"/>
      <c r="IWF11" s="20"/>
      <c r="IWG11" s="3"/>
      <c r="IWH11" s="3"/>
      <c r="IWI11" s="8"/>
      <c r="IWJ11" s="9"/>
      <c r="IWK11" s="3"/>
      <c r="IWL11" s="3"/>
      <c r="IWM11" s="2"/>
      <c r="IWN11" s="3"/>
      <c r="IWO11" s="7"/>
      <c r="IWP11" s="59"/>
      <c r="IWQ11" s="3"/>
      <c r="IWR11" s="23"/>
      <c r="IWS11" s="26"/>
      <c r="IWT11" s="36"/>
      <c r="IWU11" s="20"/>
      <c r="IWV11" s="3"/>
      <c r="IWW11" s="3"/>
      <c r="IWX11" s="8"/>
      <c r="IWY11" s="9"/>
      <c r="IWZ11" s="3"/>
      <c r="IXA11" s="3"/>
      <c r="IXB11" s="2"/>
      <c r="IXC11" s="3"/>
      <c r="IXD11" s="7"/>
      <c r="IXE11" s="59"/>
      <c r="IXF11" s="3"/>
      <c r="IXG11" s="23"/>
      <c r="IXH11" s="26"/>
      <c r="IXI11" s="36"/>
      <c r="IXJ11" s="20"/>
      <c r="IXK11" s="3"/>
      <c r="IXL11" s="3"/>
      <c r="IXM11" s="8"/>
      <c r="IXN11" s="9"/>
      <c r="IXO11" s="3"/>
      <c r="IXP11" s="3"/>
      <c r="IXQ11" s="2"/>
      <c r="IXR11" s="3"/>
      <c r="IXS11" s="7"/>
      <c r="IXT11" s="59"/>
      <c r="IXU11" s="3"/>
      <c r="IXV11" s="23"/>
      <c r="IXW11" s="26"/>
      <c r="IXX11" s="36"/>
      <c r="IXY11" s="20"/>
      <c r="IXZ11" s="3"/>
      <c r="IYA11" s="3"/>
      <c r="IYB11" s="8"/>
      <c r="IYC11" s="9"/>
      <c r="IYD11" s="3"/>
      <c r="IYE11" s="3"/>
      <c r="IYF11" s="2"/>
      <c r="IYG11" s="3"/>
      <c r="IYH11" s="7"/>
      <c r="IYI11" s="59"/>
      <c r="IYJ11" s="3"/>
      <c r="IYK11" s="23"/>
      <c r="IYL11" s="26"/>
      <c r="IYM11" s="36"/>
      <c r="IYN11" s="20"/>
      <c r="IYO11" s="3"/>
      <c r="IYP11" s="3"/>
      <c r="IYQ11" s="8"/>
      <c r="IYR11" s="9"/>
      <c r="IYS11" s="3"/>
      <c r="IYT11" s="3"/>
      <c r="IYU11" s="2"/>
      <c r="IYV11" s="3"/>
      <c r="IYW11" s="7"/>
      <c r="IYX11" s="59"/>
      <c r="IYY11" s="3"/>
      <c r="IYZ11" s="23"/>
      <c r="IZA11" s="26"/>
      <c r="IZB11" s="36"/>
      <c r="IZC11" s="20"/>
      <c r="IZD11" s="3"/>
      <c r="IZE11" s="3"/>
      <c r="IZF11" s="8"/>
      <c r="IZG11" s="9"/>
      <c r="IZH11" s="3"/>
      <c r="IZI11" s="3"/>
      <c r="IZJ11" s="2"/>
      <c r="IZK11" s="3"/>
      <c r="IZL11" s="7"/>
      <c r="IZM11" s="59"/>
      <c r="IZN11" s="3"/>
      <c r="IZO11" s="23"/>
      <c r="IZP11" s="26"/>
      <c r="IZQ11" s="36"/>
      <c r="IZR11" s="20"/>
      <c r="IZS11" s="3"/>
      <c r="IZT11" s="3"/>
      <c r="IZU11" s="8"/>
      <c r="IZV11" s="9"/>
      <c r="IZW11" s="3"/>
      <c r="IZX11" s="3"/>
      <c r="IZY11" s="2"/>
      <c r="IZZ11" s="3"/>
      <c r="JAA11" s="7"/>
      <c r="JAB11" s="59"/>
      <c r="JAC11" s="3"/>
      <c r="JAD11" s="23"/>
      <c r="JAE11" s="26"/>
      <c r="JAF11" s="36"/>
      <c r="JAG11" s="20"/>
      <c r="JAH11" s="3"/>
      <c r="JAI11" s="3"/>
      <c r="JAJ11" s="8"/>
      <c r="JAK11" s="9"/>
      <c r="JAL11" s="3"/>
      <c r="JAM11" s="3"/>
      <c r="JAN11" s="2"/>
      <c r="JAO11" s="3"/>
      <c r="JAP11" s="7"/>
      <c r="JAQ11" s="59"/>
      <c r="JAR11" s="3"/>
      <c r="JAS11" s="23"/>
      <c r="JAT11" s="26"/>
      <c r="JAU11" s="36"/>
      <c r="JAV11" s="20"/>
      <c r="JAW11" s="3"/>
      <c r="JAX11" s="3"/>
      <c r="JAY11" s="8"/>
      <c r="JAZ11" s="9"/>
      <c r="JBA11" s="3"/>
      <c r="JBB11" s="3"/>
      <c r="JBC11" s="2"/>
      <c r="JBD11" s="3"/>
      <c r="JBE11" s="7"/>
      <c r="JBF11" s="59"/>
      <c r="JBG11" s="3"/>
      <c r="JBH11" s="23"/>
      <c r="JBI11" s="26"/>
      <c r="JBJ11" s="36"/>
      <c r="JBK11" s="20"/>
      <c r="JBL11" s="3"/>
      <c r="JBM11" s="3"/>
      <c r="JBN11" s="8"/>
      <c r="JBO11" s="9"/>
      <c r="JBP11" s="3"/>
      <c r="JBQ11" s="3"/>
      <c r="JBR11" s="2"/>
      <c r="JBS11" s="3"/>
      <c r="JBT11" s="7"/>
      <c r="JBU11" s="59"/>
      <c r="JBV11" s="3"/>
      <c r="JBW11" s="23"/>
      <c r="JBX11" s="26"/>
      <c r="JBY11" s="36"/>
      <c r="JBZ11" s="20"/>
      <c r="JCA11" s="3"/>
      <c r="JCB11" s="3"/>
      <c r="JCC11" s="8"/>
      <c r="JCD11" s="9"/>
      <c r="JCE11" s="3"/>
      <c r="JCF11" s="3"/>
      <c r="JCG11" s="2"/>
      <c r="JCH11" s="3"/>
      <c r="JCI11" s="7"/>
      <c r="JCJ11" s="59"/>
      <c r="JCK11" s="3"/>
      <c r="JCL11" s="23"/>
      <c r="JCM11" s="26"/>
      <c r="JCN11" s="36"/>
      <c r="JCO11" s="20"/>
      <c r="JCP11" s="3"/>
      <c r="JCQ11" s="3"/>
      <c r="JCR11" s="8"/>
      <c r="JCS11" s="9"/>
      <c r="JCT11" s="3"/>
      <c r="JCU11" s="3"/>
      <c r="JCV11" s="2"/>
      <c r="JCW11" s="3"/>
      <c r="JCX11" s="7"/>
      <c r="JCY11" s="59"/>
      <c r="JCZ11" s="3"/>
      <c r="JDA11" s="23"/>
      <c r="JDB11" s="26"/>
      <c r="JDC11" s="36"/>
      <c r="JDD11" s="20"/>
      <c r="JDE11" s="3"/>
      <c r="JDF11" s="3"/>
      <c r="JDG11" s="8"/>
      <c r="JDH11" s="9"/>
      <c r="JDI11" s="3"/>
      <c r="JDJ11" s="3"/>
      <c r="JDK11" s="2"/>
      <c r="JDL11" s="3"/>
      <c r="JDM11" s="7"/>
      <c r="JDN11" s="59"/>
      <c r="JDO11" s="3"/>
      <c r="JDP11" s="23"/>
      <c r="JDQ11" s="26"/>
      <c r="JDR11" s="36"/>
      <c r="JDS11" s="20"/>
      <c r="JDT11" s="3"/>
      <c r="JDU11" s="3"/>
      <c r="JDV11" s="8"/>
      <c r="JDW11" s="9"/>
      <c r="JDX11" s="3"/>
      <c r="JDY11" s="3"/>
      <c r="JDZ11" s="2"/>
      <c r="JEA11" s="3"/>
      <c r="JEB11" s="7"/>
      <c r="JEC11" s="59"/>
      <c r="JED11" s="3"/>
      <c r="JEE11" s="23"/>
      <c r="JEF11" s="26"/>
      <c r="JEG11" s="36"/>
      <c r="JEH11" s="20"/>
      <c r="JEI11" s="3"/>
      <c r="JEJ11" s="3"/>
      <c r="JEK11" s="8"/>
      <c r="JEL11" s="9"/>
      <c r="JEM11" s="3"/>
      <c r="JEN11" s="3"/>
      <c r="JEO11" s="2"/>
      <c r="JEP11" s="3"/>
      <c r="JEQ11" s="7"/>
      <c r="JER11" s="59"/>
      <c r="JES11" s="3"/>
      <c r="JET11" s="23"/>
      <c r="JEU11" s="26"/>
      <c r="JEV11" s="36"/>
      <c r="JEW11" s="20"/>
      <c r="JEX11" s="3"/>
      <c r="JEY11" s="3"/>
      <c r="JEZ11" s="8"/>
      <c r="JFA11" s="9"/>
      <c r="JFB11" s="3"/>
      <c r="JFC11" s="3"/>
      <c r="JFD11" s="2"/>
      <c r="JFE11" s="3"/>
      <c r="JFF11" s="7"/>
      <c r="JFG11" s="59"/>
      <c r="JFH11" s="3"/>
      <c r="JFI11" s="23"/>
      <c r="JFJ11" s="26"/>
      <c r="JFK11" s="36"/>
      <c r="JFL11" s="20"/>
      <c r="JFM11" s="3"/>
      <c r="JFN11" s="3"/>
      <c r="JFO11" s="8"/>
      <c r="JFP11" s="9"/>
      <c r="JFQ11" s="3"/>
      <c r="JFR11" s="3"/>
      <c r="JFS11" s="2"/>
      <c r="JFT11" s="3"/>
      <c r="JFU11" s="7"/>
      <c r="JFV11" s="59"/>
      <c r="JFW11" s="3"/>
      <c r="JFX11" s="23"/>
      <c r="JFY11" s="26"/>
      <c r="JFZ11" s="36"/>
      <c r="JGA11" s="20"/>
      <c r="JGB11" s="3"/>
      <c r="JGC11" s="3"/>
      <c r="JGD11" s="8"/>
      <c r="JGE11" s="9"/>
      <c r="JGF11" s="3"/>
      <c r="JGG11" s="3"/>
      <c r="JGH11" s="2"/>
      <c r="JGI11" s="3"/>
      <c r="JGJ11" s="7"/>
      <c r="JGK11" s="59"/>
      <c r="JGL11" s="3"/>
      <c r="JGM11" s="23"/>
      <c r="JGN11" s="26"/>
      <c r="JGO11" s="36"/>
      <c r="JGP11" s="20"/>
      <c r="JGQ11" s="3"/>
      <c r="JGR11" s="3"/>
      <c r="JGS11" s="8"/>
      <c r="JGT11" s="9"/>
      <c r="JGU11" s="3"/>
      <c r="JGV11" s="3"/>
      <c r="JGW11" s="2"/>
      <c r="JGX11" s="3"/>
      <c r="JGY11" s="7"/>
      <c r="JGZ11" s="59"/>
      <c r="JHA11" s="3"/>
      <c r="JHB11" s="23"/>
      <c r="JHC11" s="26"/>
      <c r="JHD11" s="36"/>
      <c r="JHE11" s="20"/>
      <c r="JHF11" s="3"/>
      <c r="JHG11" s="3"/>
      <c r="JHH11" s="8"/>
      <c r="JHI11" s="9"/>
      <c r="JHJ11" s="3"/>
      <c r="JHK11" s="3"/>
      <c r="JHL11" s="2"/>
      <c r="JHM11" s="3"/>
      <c r="JHN11" s="7"/>
      <c r="JHO11" s="59"/>
      <c r="JHP11" s="3"/>
      <c r="JHQ11" s="23"/>
      <c r="JHR11" s="26"/>
      <c r="JHS11" s="36"/>
      <c r="JHT11" s="20"/>
      <c r="JHU11" s="3"/>
      <c r="JHV11" s="3"/>
      <c r="JHW11" s="8"/>
      <c r="JHX11" s="9"/>
      <c r="JHY11" s="3"/>
      <c r="JHZ11" s="3"/>
      <c r="JIA11" s="2"/>
      <c r="JIB11" s="3"/>
      <c r="JIC11" s="7"/>
      <c r="JID11" s="59"/>
      <c r="JIE11" s="3"/>
      <c r="JIF11" s="23"/>
      <c r="JIG11" s="26"/>
      <c r="JIH11" s="36"/>
      <c r="JII11" s="20"/>
      <c r="JIJ11" s="3"/>
      <c r="JIK11" s="3"/>
      <c r="JIL11" s="8"/>
      <c r="JIM11" s="9"/>
      <c r="JIN11" s="3"/>
      <c r="JIO11" s="3"/>
      <c r="JIP11" s="2"/>
      <c r="JIQ11" s="3"/>
      <c r="JIR11" s="7"/>
      <c r="JIS11" s="59"/>
      <c r="JIT11" s="3"/>
      <c r="JIU11" s="23"/>
      <c r="JIV11" s="26"/>
      <c r="JIW11" s="36"/>
      <c r="JIX11" s="20"/>
      <c r="JIY11" s="3"/>
      <c r="JIZ11" s="3"/>
      <c r="JJA11" s="8"/>
      <c r="JJB11" s="9"/>
      <c r="JJC11" s="3"/>
      <c r="JJD11" s="3"/>
      <c r="JJE11" s="2"/>
      <c r="JJF11" s="3"/>
      <c r="JJG11" s="7"/>
      <c r="JJH11" s="59"/>
      <c r="JJI11" s="3"/>
      <c r="JJJ11" s="23"/>
      <c r="JJK11" s="26"/>
      <c r="JJL11" s="36"/>
      <c r="JJM11" s="20"/>
      <c r="JJN11" s="3"/>
      <c r="JJO11" s="3"/>
      <c r="JJP11" s="8"/>
      <c r="JJQ11" s="9"/>
      <c r="JJR11" s="3"/>
      <c r="JJS11" s="3"/>
      <c r="JJT11" s="2"/>
      <c r="JJU11" s="3"/>
      <c r="JJV11" s="7"/>
      <c r="JJW11" s="59"/>
      <c r="JJX11" s="3"/>
      <c r="JJY11" s="23"/>
      <c r="JJZ11" s="26"/>
      <c r="JKA11" s="36"/>
      <c r="JKB11" s="20"/>
      <c r="JKC11" s="3"/>
      <c r="JKD11" s="3"/>
      <c r="JKE11" s="8"/>
      <c r="JKF11" s="9"/>
      <c r="JKG11" s="3"/>
      <c r="JKH11" s="3"/>
      <c r="JKI11" s="2"/>
      <c r="JKJ11" s="3"/>
      <c r="JKK11" s="7"/>
      <c r="JKL11" s="59"/>
      <c r="JKM11" s="3"/>
      <c r="JKN11" s="23"/>
      <c r="JKO11" s="26"/>
      <c r="JKP11" s="36"/>
      <c r="JKQ11" s="20"/>
      <c r="JKR11" s="3"/>
      <c r="JKS11" s="3"/>
      <c r="JKT11" s="8"/>
      <c r="JKU11" s="9"/>
      <c r="JKV11" s="3"/>
      <c r="JKW11" s="3"/>
      <c r="JKX11" s="2"/>
      <c r="JKY11" s="3"/>
      <c r="JKZ11" s="7"/>
      <c r="JLA11" s="59"/>
      <c r="JLB11" s="3"/>
      <c r="JLC11" s="23"/>
      <c r="JLD11" s="26"/>
      <c r="JLE11" s="36"/>
      <c r="JLF11" s="20"/>
      <c r="JLG11" s="3"/>
      <c r="JLH11" s="3"/>
      <c r="JLI11" s="8"/>
      <c r="JLJ11" s="9"/>
      <c r="JLK11" s="3"/>
      <c r="JLL11" s="3"/>
      <c r="JLM11" s="2"/>
      <c r="JLN11" s="3"/>
      <c r="JLO11" s="7"/>
      <c r="JLP11" s="59"/>
      <c r="JLQ11" s="3"/>
      <c r="JLR11" s="23"/>
      <c r="JLS11" s="26"/>
      <c r="JLT11" s="36"/>
      <c r="JLU11" s="20"/>
      <c r="JLV11" s="3"/>
      <c r="JLW11" s="3"/>
      <c r="JLX11" s="8"/>
      <c r="JLY11" s="9"/>
      <c r="JLZ11" s="3"/>
      <c r="JMA11" s="3"/>
      <c r="JMB11" s="2"/>
      <c r="JMC11" s="3"/>
      <c r="JMD11" s="7"/>
      <c r="JME11" s="59"/>
      <c r="JMF11" s="3"/>
      <c r="JMG11" s="23"/>
      <c r="JMH11" s="26"/>
      <c r="JMI11" s="36"/>
      <c r="JMJ11" s="20"/>
      <c r="JMK11" s="3"/>
      <c r="JML11" s="3"/>
      <c r="JMM11" s="8"/>
      <c r="JMN11" s="9"/>
      <c r="JMO11" s="3"/>
      <c r="JMP11" s="3"/>
      <c r="JMQ11" s="2"/>
      <c r="JMR11" s="3"/>
      <c r="JMS11" s="7"/>
      <c r="JMT11" s="59"/>
      <c r="JMU11" s="3"/>
      <c r="JMV11" s="23"/>
      <c r="JMW11" s="26"/>
      <c r="JMX11" s="36"/>
      <c r="JMY11" s="20"/>
      <c r="JMZ11" s="3"/>
      <c r="JNA11" s="3"/>
      <c r="JNB11" s="8"/>
      <c r="JNC11" s="9"/>
      <c r="JND11" s="3"/>
      <c r="JNE11" s="3"/>
      <c r="JNF11" s="2"/>
      <c r="JNG11" s="3"/>
      <c r="JNH11" s="7"/>
      <c r="JNI11" s="59"/>
      <c r="JNJ11" s="3"/>
      <c r="JNK11" s="23"/>
      <c r="JNL11" s="26"/>
      <c r="JNM11" s="36"/>
      <c r="JNN11" s="20"/>
      <c r="JNO11" s="3"/>
      <c r="JNP11" s="3"/>
      <c r="JNQ11" s="8"/>
      <c r="JNR11" s="9"/>
      <c r="JNS11" s="3"/>
      <c r="JNT11" s="3"/>
      <c r="JNU11" s="2"/>
      <c r="JNV11" s="3"/>
      <c r="JNW11" s="7"/>
      <c r="JNX11" s="59"/>
      <c r="JNY11" s="3"/>
      <c r="JNZ11" s="23"/>
      <c r="JOA11" s="26"/>
      <c r="JOB11" s="36"/>
      <c r="JOC11" s="20"/>
      <c r="JOD11" s="3"/>
      <c r="JOE11" s="3"/>
      <c r="JOF11" s="8"/>
      <c r="JOG11" s="9"/>
      <c r="JOH11" s="3"/>
      <c r="JOI11" s="3"/>
      <c r="JOJ11" s="2"/>
      <c r="JOK11" s="3"/>
      <c r="JOL11" s="7"/>
      <c r="JOM11" s="59"/>
      <c r="JON11" s="3"/>
      <c r="JOO11" s="23"/>
      <c r="JOP11" s="26"/>
      <c r="JOQ11" s="36"/>
      <c r="JOR11" s="20"/>
      <c r="JOS11" s="3"/>
      <c r="JOT11" s="3"/>
      <c r="JOU11" s="8"/>
      <c r="JOV11" s="9"/>
      <c r="JOW11" s="3"/>
      <c r="JOX11" s="3"/>
      <c r="JOY11" s="2"/>
      <c r="JOZ11" s="3"/>
      <c r="JPA11" s="7"/>
      <c r="JPB11" s="59"/>
      <c r="JPC11" s="3"/>
      <c r="JPD11" s="23"/>
      <c r="JPE11" s="26"/>
      <c r="JPF11" s="36"/>
      <c r="JPG11" s="20"/>
      <c r="JPH11" s="3"/>
      <c r="JPI11" s="3"/>
      <c r="JPJ11" s="8"/>
      <c r="JPK11" s="9"/>
      <c r="JPL11" s="3"/>
      <c r="JPM11" s="3"/>
      <c r="JPN11" s="2"/>
      <c r="JPO11" s="3"/>
      <c r="JPP11" s="7"/>
      <c r="JPQ11" s="59"/>
      <c r="JPR11" s="3"/>
      <c r="JPS11" s="23"/>
      <c r="JPT11" s="26"/>
      <c r="JPU11" s="36"/>
      <c r="JPV11" s="20"/>
      <c r="JPW11" s="3"/>
      <c r="JPX11" s="3"/>
      <c r="JPY11" s="8"/>
      <c r="JPZ11" s="9"/>
      <c r="JQA11" s="3"/>
      <c r="JQB11" s="3"/>
      <c r="JQC11" s="2"/>
      <c r="JQD11" s="3"/>
      <c r="JQE11" s="7"/>
      <c r="JQF11" s="59"/>
      <c r="JQG11" s="3"/>
      <c r="JQH11" s="23"/>
      <c r="JQI11" s="26"/>
      <c r="JQJ11" s="36"/>
      <c r="JQK11" s="20"/>
      <c r="JQL11" s="3"/>
      <c r="JQM11" s="3"/>
      <c r="JQN11" s="8"/>
      <c r="JQO11" s="9"/>
      <c r="JQP11" s="3"/>
      <c r="JQQ11" s="3"/>
      <c r="JQR11" s="2"/>
      <c r="JQS11" s="3"/>
      <c r="JQT11" s="7"/>
      <c r="JQU11" s="59"/>
      <c r="JQV11" s="3"/>
      <c r="JQW11" s="23"/>
      <c r="JQX11" s="26"/>
      <c r="JQY11" s="36"/>
      <c r="JQZ11" s="20"/>
      <c r="JRA11" s="3"/>
      <c r="JRB11" s="3"/>
      <c r="JRC11" s="8"/>
      <c r="JRD11" s="9"/>
      <c r="JRE11" s="3"/>
      <c r="JRF11" s="3"/>
      <c r="JRG11" s="2"/>
      <c r="JRH11" s="3"/>
      <c r="JRI11" s="7"/>
      <c r="JRJ11" s="59"/>
      <c r="JRK11" s="3"/>
      <c r="JRL11" s="23"/>
      <c r="JRM11" s="26"/>
      <c r="JRN11" s="36"/>
      <c r="JRO11" s="20"/>
      <c r="JRP11" s="3"/>
      <c r="JRQ11" s="3"/>
      <c r="JRR11" s="8"/>
      <c r="JRS11" s="9"/>
      <c r="JRT11" s="3"/>
      <c r="JRU11" s="3"/>
      <c r="JRV11" s="2"/>
      <c r="JRW11" s="3"/>
      <c r="JRX11" s="7"/>
      <c r="JRY11" s="59"/>
      <c r="JRZ11" s="3"/>
      <c r="JSA11" s="23"/>
      <c r="JSB11" s="26"/>
      <c r="JSC11" s="36"/>
      <c r="JSD11" s="20"/>
      <c r="JSE11" s="3"/>
      <c r="JSF11" s="3"/>
      <c r="JSG11" s="8"/>
      <c r="JSH11" s="9"/>
      <c r="JSI11" s="3"/>
      <c r="JSJ11" s="3"/>
      <c r="JSK11" s="2"/>
      <c r="JSL11" s="3"/>
      <c r="JSM11" s="7"/>
      <c r="JSN11" s="59"/>
      <c r="JSO11" s="3"/>
      <c r="JSP11" s="23"/>
      <c r="JSQ11" s="26"/>
      <c r="JSR11" s="36"/>
      <c r="JSS11" s="20"/>
      <c r="JST11" s="3"/>
      <c r="JSU11" s="3"/>
      <c r="JSV11" s="8"/>
      <c r="JSW11" s="9"/>
      <c r="JSX11" s="3"/>
      <c r="JSY11" s="3"/>
      <c r="JSZ11" s="2"/>
      <c r="JTA11" s="3"/>
      <c r="JTB11" s="7"/>
      <c r="JTC11" s="59"/>
      <c r="JTD11" s="3"/>
      <c r="JTE11" s="23"/>
      <c r="JTF11" s="26"/>
      <c r="JTG11" s="36"/>
      <c r="JTH11" s="20"/>
      <c r="JTI11" s="3"/>
      <c r="JTJ11" s="3"/>
      <c r="JTK11" s="8"/>
      <c r="JTL11" s="9"/>
      <c r="JTM11" s="3"/>
      <c r="JTN11" s="3"/>
      <c r="JTO11" s="2"/>
      <c r="JTP11" s="3"/>
      <c r="JTQ11" s="7"/>
      <c r="JTR11" s="59"/>
      <c r="JTS11" s="3"/>
      <c r="JTT11" s="23"/>
      <c r="JTU11" s="26"/>
      <c r="JTV11" s="36"/>
      <c r="JTW11" s="20"/>
      <c r="JTX11" s="3"/>
      <c r="JTY11" s="3"/>
      <c r="JTZ11" s="8"/>
      <c r="JUA11" s="9"/>
      <c r="JUB11" s="3"/>
      <c r="JUC11" s="3"/>
      <c r="JUD11" s="2"/>
      <c r="JUE11" s="3"/>
      <c r="JUF11" s="7"/>
      <c r="JUG11" s="59"/>
      <c r="JUH11" s="3"/>
      <c r="JUI11" s="23"/>
      <c r="JUJ11" s="26"/>
      <c r="JUK11" s="36"/>
      <c r="JUL11" s="20"/>
      <c r="JUM11" s="3"/>
      <c r="JUN11" s="3"/>
      <c r="JUO11" s="8"/>
      <c r="JUP11" s="9"/>
      <c r="JUQ11" s="3"/>
      <c r="JUR11" s="3"/>
      <c r="JUS11" s="2"/>
      <c r="JUT11" s="3"/>
      <c r="JUU11" s="7"/>
      <c r="JUV11" s="59"/>
      <c r="JUW11" s="3"/>
      <c r="JUX11" s="23"/>
      <c r="JUY11" s="26"/>
      <c r="JUZ11" s="36"/>
      <c r="JVA11" s="20"/>
      <c r="JVB11" s="3"/>
      <c r="JVC11" s="3"/>
      <c r="JVD11" s="8"/>
      <c r="JVE11" s="9"/>
      <c r="JVF11" s="3"/>
      <c r="JVG11" s="3"/>
      <c r="JVH11" s="2"/>
      <c r="JVI11" s="3"/>
      <c r="JVJ11" s="7"/>
      <c r="JVK11" s="59"/>
      <c r="JVL11" s="3"/>
      <c r="JVM11" s="23"/>
      <c r="JVN11" s="26"/>
      <c r="JVO11" s="36"/>
      <c r="JVP11" s="20"/>
      <c r="JVQ11" s="3"/>
      <c r="JVR11" s="3"/>
      <c r="JVS11" s="8"/>
      <c r="JVT11" s="9"/>
      <c r="JVU11" s="3"/>
      <c r="JVV11" s="3"/>
      <c r="JVW11" s="2"/>
      <c r="JVX11" s="3"/>
      <c r="JVY11" s="7"/>
      <c r="JVZ11" s="59"/>
      <c r="JWA11" s="3"/>
      <c r="JWB11" s="23"/>
      <c r="JWC11" s="26"/>
      <c r="JWD11" s="36"/>
      <c r="JWE11" s="20"/>
      <c r="JWF11" s="3"/>
      <c r="JWG11" s="3"/>
      <c r="JWH11" s="8"/>
      <c r="JWI11" s="9"/>
      <c r="JWJ11" s="3"/>
      <c r="JWK11" s="3"/>
      <c r="JWL11" s="2"/>
      <c r="JWM11" s="3"/>
      <c r="JWN11" s="7"/>
      <c r="JWO11" s="59"/>
      <c r="JWP11" s="3"/>
      <c r="JWQ11" s="23"/>
      <c r="JWR11" s="26"/>
      <c r="JWS11" s="36"/>
      <c r="JWT11" s="20"/>
      <c r="JWU11" s="3"/>
      <c r="JWV11" s="3"/>
      <c r="JWW11" s="8"/>
      <c r="JWX11" s="9"/>
      <c r="JWY11" s="3"/>
      <c r="JWZ11" s="3"/>
      <c r="JXA11" s="2"/>
      <c r="JXB11" s="3"/>
      <c r="JXC11" s="7"/>
      <c r="JXD11" s="59"/>
      <c r="JXE11" s="3"/>
      <c r="JXF11" s="23"/>
      <c r="JXG11" s="26"/>
      <c r="JXH11" s="36"/>
      <c r="JXI11" s="20"/>
      <c r="JXJ11" s="3"/>
      <c r="JXK11" s="3"/>
      <c r="JXL11" s="8"/>
      <c r="JXM11" s="9"/>
      <c r="JXN11" s="3"/>
      <c r="JXO11" s="3"/>
      <c r="JXP11" s="2"/>
      <c r="JXQ11" s="3"/>
      <c r="JXR11" s="7"/>
      <c r="JXS11" s="59"/>
      <c r="JXT11" s="3"/>
      <c r="JXU11" s="23"/>
      <c r="JXV11" s="26"/>
      <c r="JXW11" s="36"/>
      <c r="JXX11" s="20"/>
      <c r="JXY11" s="3"/>
      <c r="JXZ11" s="3"/>
      <c r="JYA11" s="8"/>
      <c r="JYB11" s="9"/>
      <c r="JYC11" s="3"/>
      <c r="JYD11" s="3"/>
      <c r="JYE11" s="2"/>
      <c r="JYF11" s="3"/>
      <c r="JYG11" s="7"/>
      <c r="JYH11" s="59"/>
      <c r="JYI11" s="3"/>
      <c r="JYJ11" s="23"/>
      <c r="JYK11" s="26"/>
      <c r="JYL11" s="36"/>
      <c r="JYM11" s="20"/>
      <c r="JYN11" s="3"/>
      <c r="JYO11" s="3"/>
      <c r="JYP11" s="8"/>
      <c r="JYQ11" s="9"/>
      <c r="JYR11" s="3"/>
      <c r="JYS11" s="3"/>
      <c r="JYT11" s="2"/>
      <c r="JYU11" s="3"/>
      <c r="JYV11" s="7"/>
      <c r="JYW11" s="59"/>
      <c r="JYX11" s="3"/>
      <c r="JYY11" s="23"/>
      <c r="JYZ11" s="26"/>
      <c r="JZA11" s="36"/>
      <c r="JZB11" s="20"/>
      <c r="JZC11" s="3"/>
      <c r="JZD11" s="3"/>
      <c r="JZE11" s="8"/>
      <c r="JZF11" s="9"/>
      <c r="JZG11" s="3"/>
      <c r="JZH11" s="3"/>
      <c r="JZI11" s="2"/>
      <c r="JZJ11" s="3"/>
      <c r="JZK11" s="7"/>
      <c r="JZL11" s="59"/>
      <c r="JZM11" s="3"/>
      <c r="JZN11" s="23"/>
      <c r="JZO11" s="26"/>
      <c r="JZP11" s="36"/>
      <c r="JZQ11" s="20"/>
      <c r="JZR11" s="3"/>
      <c r="JZS11" s="3"/>
      <c r="JZT11" s="8"/>
      <c r="JZU11" s="9"/>
      <c r="JZV11" s="3"/>
      <c r="JZW11" s="3"/>
      <c r="JZX11" s="2"/>
      <c r="JZY11" s="3"/>
      <c r="JZZ11" s="7"/>
      <c r="KAA11" s="59"/>
      <c r="KAB11" s="3"/>
      <c r="KAC11" s="23"/>
      <c r="KAD11" s="26"/>
      <c r="KAE11" s="36"/>
      <c r="KAF11" s="20"/>
      <c r="KAG11" s="3"/>
      <c r="KAH11" s="3"/>
      <c r="KAI11" s="8"/>
      <c r="KAJ11" s="9"/>
      <c r="KAK11" s="3"/>
      <c r="KAL11" s="3"/>
      <c r="KAM11" s="2"/>
      <c r="KAN11" s="3"/>
      <c r="KAO11" s="7"/>
      <c r="KAP11" s="59"/>
      <c r="KAQ11" s="3"/>
      <c r="KAR11" s="23"/>
      <c r="KAS11" s="26"/>
      <c r="KAT11" s="36"/>
      <c r="KAU11" s="20"/>
      <c r="KAV11" s="3"/>
      <c r="KAW11" s="3"/>
      <c r="KAX11" s="8"/>
      <c r="KAY11" s="9"/>
      <c r="KAZ11" s="3"/>
      <c r="KBA11" s="3"/>
      <c r="KBB11" s="2"/>
      <c r="KBC11" s="3"/>
      <c r="KBD11" s="7"/>
      <c r="KBE11" s="59"/>
      <c r="KBF11" s="3"/>
      <c r="KBG11" s="23"/>
      <c r="KBH11" s="26"/>
      <c r="KBI11" s="36"/>
      <c r="KBJ11" s="20"/>
      <c r="KBK11" s="3"/>
      <c r="KBL11" s="3"/>
      <c r="KBM11" s="8"/>
      <c r="KBN11" s="9"/>
      <c r="KBO11" s="3"/>
      <c r="KBP11" s="3"/>
      <c r="KBQ11" s="2"/>
      <c r="KBR11" s="3"/>
      <c r="KBS11" s="7"/>
      <c r="KBT11" s="59"/>
      <c r="KBU11" s="3"/>
      <c r="KBV11" s="23"/>
      <c r="KBW11" s="26"/>
      <c r="KBX11" s="36"/>
      <c r="KBY11" s="20"/>
      <c r="KBZ11" s="3"/>
      <c r="KCA11" s="3"/>
      <c r="KCB11" s="8"/>
      <c r="KCC11" s="9"/>
      <c r="KCD11" s="3"/>
      <c r="KCE11" s="3"/>
      <c r="KCF11" s="2"/>
      <c r="KCG11" s="3"/>
      <c r="KCH11" s="7"/>
      <c r="KCI11" s="59"/>
      <c r="KCJ11" s="3"/>
      <c r="KCK11" s="23"/>
      <c r="KCL11" s="26"/>
      <c r="KCM11" s="36"/>
      <c r="KCN11" s="20"/>
      <c r="KCO11" s="3"/>
      <c r="KCP11" s="3"/>
      <c r="KCQ11" s="8"/>
      <c r="KCR11" s="9"/>
      <c r="KCS11" s="3"/>
      <c r="KCT11" s="3"/>
      <c r="KCU11" s="2"/>
      <c r="KCV11" s="3"/>
      <c r="KCW11" s="7"/>
      <c r="KCX11" s="59"/>
      <c r="KCY11" s="3"/>
      <c r="KCZ11" s="23"/>
      <c r="KDA11" s="26"/>
      <c r="KDB11" s="36"/>
      <c r="KDC11" s="20"/>
      <c r="KDD11" s="3"/>
      <c r="KDE11" s="3"/>
      <c r="KDF11" s="8"/>
      <c r="KDG11" s="9"/>
      <c r="KDH11" s="3"/>
      <c r="KDI11" s="3"/>
      <c r="KDJ11" s="2"/>
      <c r="KDK11" s="3"/>
      <c r="KDL11" s="7"/>
      <c r="KDM11" s="59"/>
      <c r="KDN11" s="3"/>
      <c r="KDO11" s="23"/>
      <c r="KDP11" s="26"/>
      <c r="KDQ11" s="36"/>
      <c r="KDR11" s="20"/>
      <c r="KDS11" s="3"/>
      <c r="KDT11" s="3"/>
      <c r="KDU11" s="8"/>
      <c r="KDV11" s="9"/>
      <c r="KDW11" s="3"/>
      <c r="KDX11" s="3"/>
      <c r="KDY11" s="2"/>
      <c r="KDZ11" s="3"/>
      <c r="KEA11" s="7"/>
      <c r="KEB11" s="59"/>
      <c r="KEC11" s="3"/>
      <c r="KED11" s="23"/>
      <c r="KEE11" s="26"/>
      <c r="KEF11" s="36"/>
      <c r="KEG11" s="20"/>
      <c r="KEH11" s="3"/>
      <c r="KEI11" s="3"/>
      <c r="KEJ11" s="8"/>
      <c r="KEK11" s="9"/>
      <c r="KEL11" s="3"/>
      <c r="KEM11" s="3"/>
      <c r="KEN11" s="2"/>
      <c r="KEO11" s="3"/>
      <c r="KEP11" s="7"/>
      <c r="KEQ11" s="59"/>
      <c r="KER11" s="3"/>
      <c r="KES11" s="23"/>
      <c r="KET11" s="26"/>
      <c r="KEU11" s="36"/>
      <c r="KEV11" s="20"/>
      <c r="KEW11" s="3"/>
      <c r="KEX11" s="3"/>
      <c r="KEY11" s="8"/>
      <c r="KEZ11" s="9"/>
      <c r="KFA11" s="3"/>
      <c r="KFB11" s="3"/>
      <c r="KFC11" s="2"/>
      <c r="KFD11" s="3"/>
      <c r="KFE11" s="7"/>
      <c r="KFF11" s="59"/>
      <c r="KFG11" s="3"/>
      <c r="KFH11" s="23"/>
      <c r="KFI11" s="26"/>
      <c r="KFJ11" s="36"/>
      <c r="KFK11" s="20"/>
      <c r="KFL11" s="3"/>
      <c r="KFM11" s="3"/>
      <c r="KFN11" s="8"/>
      <c r="KFO11" s="9"/>
      <c r="KFP11" s="3"/>
      <c r="KFQ11" s="3"/>
      <c r="KFR11" s="2"/>
      <c r="KFS11" s="3"/>
      <c r="KFT11" s="7"/>
      <c r="KFU11" s="59"/>
      <c r="KFV11" s="3"/>
      <c r="KFW11" s="23"/>
      <c r="KFX11" s="26"/>
      <c r="KFY11" s="36"/>
      <c r="KFZ11" s="20"/>
      <c r="KGA11" s="3"/>
      <c r="KGB11" s="3"/>
      <c r="KGC11" s="8"/>
      <c r="KGD11" s="9"/>
      <c r="KGE11" s="3"/>
      <c r="KGF11" s="3"/>
      <c r="KGG11" s="2"/>
      <c r="KGH11" s="3"/>
      <c r="KGI11" s="7"/>
      <c r="KGJ11" s="59"/>
      <c r="KGK11" s="3"/>
      <c r="KGL11" s="23"/>
      <c r="KGM11" s="26"/>
      <c r="KGN11" s="36"/>
      <c r="KGO11" s="20"/>
      <c r="KGP11" s="3"/>
      <c r="KGQ11" s="3"/>
      <c r="KGR11" s="8"/>
      <c r="KGS11" s="9"/>
      <c r="KGT11" s="3"/>
      <c r="KGU11" s="3"/>
      <c r="KGV11" s="2"/>
      <c r="KGW11" s="3"/>
      <c r="KGX11" s="7"/>
      <c r="KGY11" s="59"/>
      <c r="KGZ11" s="3"/>
      <c r="KHA11" s="23"/>
      <c r="KHB11" s="26"/>
      <c r="KHC11" s="36"/>
      <c r="KHD11" s="20"/>
      <c r="KHE11" s="3"/>
      <c r="KHF11" s="3"/>
      <c r="KHG11" s="8"/>
      <c r="KHH11" s="9"/>
      <c r="KHI11" s="3"/>
      <c r="KHJ11" s="3"/>
      <c r="KHK11" s="2"/>
      <c r="KHL11" s="3"/>
      <c r="KHM11" s="7"/>
      <c r="KHN11" s="59"/>
      <c r="KHO11" s="3"/>
      <c r="KHP11" s="23"/>
      <c r="KHQ11" s="26"/>
      <c r="KHR11" s="36"/>
      <c r="KHS11" s="20"/>
      <c r="KHT11" s="3"/>
      <c r="KHU11" s="3"/>
      <c r="KHV11" s="8"/>
      <c r="KHW11" s="9"/>
      <c r="KHX11" s="3"/>
      <c r="KHY11" s="3"/>
      <c r="KHZ11" s="2"/>
      <c r="KIA11" s="3"/>
      <c r="KIB11" s="7"/>
      <c r="KIC11" s="59"/>
      <c r="KID11" s="3"/>
      <c r="KIE11" s="23"/>
      <c r="KIF11" s="26"/>
      <c r="KIG11" s="36"/>
      <c r="KIH11" s="20"/>
      <c r="KII11" s="3"/>
      <c r="KIJ11" s="3"/>
      <c r="KIK11" s="8"/>
      <c r="KIL11" s="9"/>
      <c r="KIM11" s="3"/>
      <c r="KIN11" s="3"/>
      <c r="KIO11" s="2"/>
      <c r="KIP11" s="3"/>
      <c r="KIQ11" s="7"/>
      <c r="KIR11" s="59"/>
      <c r="KIS11" s="3"/>
      <c r="KIT11" s="23"/>
      <c r="KIU11" s="26"/>
      <c r="KIV11" s="36"/>
      <c r="KIW11" s="20"/>
      <c r="KIX11" s="3"/>
      <c r="KIY11" s="3"/>
      <c r="KIZ11" s="8"/>
      <c r="KJA11" s="9"/>
      <c r="KJB11" s="3"/>
      <c r="KJC11" s="3"/>
      <c r="KJD11" s="2"/>
      <c r="KJE11" s="3"/>
      <c r="KJF11" s="7"/>
      <c r="KJG11" s="59"/>
      <c r="KJH11" s="3"/>
      <c r="KJI11" s="23"/>
      <c r="KJJ11" s="26"/>
      <c r="KJK11" s="36"/>
      <c r="KJL11" s="20"/>
      <c r="KJM11" s="3"/>
      <c r="KJN11" s="3"/>
      <c r="KJO11" s="8"/>
      <c r="KJP11" s="9"/>
      <c r="KJQ11" s="3"/>
      <c r="KJR11" s="3"/>
      <c r="KJS11" s="2"/>
      <c r="KJT11" s="3"/>
      <c r="KJU11" s="7"/>
      <c r="KJV11" s="59"/>
      <c r="KJW11" s="3"/>
      <c r="KJX11" s="23"/>
      <c r="KJY11" s="26"/>
      <c r="KJZ11" s="36"/>
      <c r="KKA11" s="20"/>
      <c r="KKB11" s="3"/>
      <c r="KKC11" s="3"/>
      <c r="KKD11" s="8"/>
      <c r="KKE11" s="9"/>
      <c r="KKF11" s="3"/>
      <c r="KKG11" s="3"/>
      <c r="KKH11" s="2"/>
      <c r="KKI11" s="3"/>
      <c r="KKJ11" s="7"/>
      <c r="KKK11" s="59"/>
      <c r="KKL11" s="3"/>
      <c r="KKM11" s="23"/>
      <c r="KKN11" s="26"/>
      <c r="KKO11" s="36"/>
      <c r="KKP11" s="20"/>
      <c r="KKQ11" s="3"/>
      <c r="KKR11" s="3"/>
      <c r="KKS11" s="8"/>
      <c r="KKT11" s="9"/>
      <c r="KKU11" s="3"/>
      <c r="KKV11" s="3"/>
      <c r="KKW11" s="2"/>
      <c r="KKX11" s="3"/>
      <c r="KKY11" s="7"/>
      <c r="KKZ11" s="59"/>
      <c r="KLA11" s="3"/>
      <c r="KLB11" s="23"/>
      <c r="KLC11" s="26"/>
      <c r="KLD11" s="36"/>
      <c r="KLE11" s="20"/>
      <c r="KLF11" s="3"/>
      <c r="KLG11" s="3"/>
      <c r="KLH11" s="8"/>
      <c r="KLI11" s="9"/>
      <c r="KLJ11" s="3"/>
      <c r="KLK11" s="3"/>
      <c r="KLL11" s="2"/>
      <c r="KLM11" s="3"/>
      <c r="KLN11" s="7"/>
      <c r="KLO11" s="59"/>
      <c r="KLP11" s="3"/>
      <c r="KLQ11" s="23"/>
      <c r="KLR11" s="26"/>
      <c r="KLS11" s="36"/>
      <c r="KLT11" s="20"/>
      <c r="KLU11" s="3"/>
      <c r="KLV11" s="3"/>
      <c r="KLW11" s="8"/>
      <c r="KLX11" s="9"/>
      <c r="KLY11" s="3"/>
      <c r="KLZ11" s="3"/>
      <c r="KMA11" s="2"/>
      <c r="KMB11" s="3"/>
      <c r="KMC11" s="7"/>
      <c r="KMD11" s="59"/>
      <c r="KME11" s="3"/>
      <c r="KMF11" s="23"/>
      <c r="KMG11" s="26"/>
      <c r="KMH11" s="36"/>
      <c r="KMI11" s="20"/>
      <c r="KMJ11" s="3"/>
      <c r="KMK11" s="3"/>
      <c r="KML11" s="8"/>
      <c r="KMM11" s="9"/>
      <c r="KMN11" s="3"/>
      <c r="KMO11" s="3"/>
      <c r="KMP11" s="2"/>
      <c r="KMQ11" s="3"/>
      <c r="KMR11" s="7"/>
      <c r="KMS11" s="59"/>
      <c r="KMT11" s="3"/>
      <c r="KMU11" s="23"/>
      <c r="KMV11" s="26"/>
      <c r="KMW11" s="36"/>
      <c r="KMX11" s="20"/>
      <c r="KMY11" s="3"/>
      <c r="KMZ11" s="3"/>
      <c r="KNA11" s="8"/>
      <c r="KNB11" s="9"/>
      <c r="KNC11" s="3"/>
      <c r="KND11" s="3"/>
      <c r="KNE11" s="2"/>
      <c r="KNF11" s="3"/>
      <c r="KNG11" s="7"/>
      <c r="KNH11" s="59"/>
      <c r="KNI11" s="3"/>
      <c r="KNJ11" s="23"/>
      <c r="KNK11" s="26"/>
      <c r="KNL11" s="36"/>
      <c r="KNM11" s="20"/>
      <c r="KNN11" s="3"/>
      <c r="KNO11" s="3"/>
      <c r="KNP11" s="8"/>
      <c r="KNQ11" s="9"/>
      <c r="KNR11" s="3"/>
      <c r="KNS11" s="3"/>
      <c r="KNT11" s="2"/>
      <c r="KNU11" s="3"/>
      <c r="KNV11" s="7"/>
      <c r="KNW11" s="59"/>
      <c r="KNX11" s="3"/>
      <c r="KNY11" s="23"/>
      <c r="KNZ11" s="26"/>
      <c r="KOA11" s="36"/>
      <c r="KOB11" s="20"/>
      <c r="KOC11" s="3"/>
      <c r="KOD11" s="3"/>
      <c r="KOE11" s="8"/>
      <c r="KOF11" s="9"/>
      <c r="KOG11" s="3"/>
      <c r="KOH11" s="3"/>
      <c r="KOI11" s="2"/>
      <c r="KOJ11" s="3"/>
      <c r="KOK11" s="7"/>
      <c r="KOL11" s="59"/>
      <c r="KOM11" s="3"/>
      <c r="KON11" s="23"/>
      <c r="KOO11" s="26"/>
      <c r="KOP11" s="36"/>
      <c r="KOQ11" s="20"/>
      <c r="KOR11" s="3"/>
      <c r="KOS11" s="3"/>
      <c r="KOT11" s="8"/>
      <c r="KOU11" s="9"/>
      <c r="KOV11" s="3"/>
      <c r="KOW11" s="3"/>
      <c r="KOX11" s="2"/>
      <c r="KOY11" s="3"/>
      <c r="KOZ11" s="7"/>
      <c r="KPA11" s="59"/>
      <c r="KPB11" s="3"/>
      <c r="KPC11" s="23"/>
      <c r="KPD11" s="26"/>
      <c r="KPE11" s="36"/>
      <c r="KPF11" s="20"/>
      <c r="KPG11" s="3"/>
      <c r="KPH11" s="3"/>
      <c r="KPI11" s="8"/>
      <c r="KPJ11" s="9"/>
      <c r="KPK11" s="3"/>
      <c r="KPL11" s="3"/>
      <c r="KPM11" s="2"/>
      <c r="KPN11" s="3"/>
      <c r="KPO11" s="7"/>
      <c r="KPP11" s="59"/>
      <c r="KPQ11" s="3"/>
      <c r="KPR11" s="23"/>
      <c r="KPS11" s="26"/>
      <c r="KPT11" s="36"/>
      <c r="KPU11" s="20"/>
      <c r="KPV11" s="3"/>
      <c r="KPW11" s="3"/>
      <c r="KPX11" s="8"/>
      <c r="KPY11" s="9"/>
      <c r="KPZ11" s="3"/>
      <c r="KQA11" s="3"/>
      <c r="KQB11" s="2"/>
      <c r="KQC11" s="3"/>
      <c r="KQD11" s="7"/>
      <c r="KQE11" s="59"/>
      <c r="KQF11" s="3"/>
      <c r="KQG11" s="23"/>
      <c r="KQH11" s="26"/>
      <c r="KQI11" s="36"/>
      <c r="KQJ11" s="20"/>
      <c r="KQK11" s="3"/>
      <c r="KQL11" s="3"/>
      <c r="KQM11" s="8"/>
      <c r="KQN11" s="9"/>
      <c r="KQO11" s="3"/>
      <c r="KQP11" s="3"/>
      <c r="KQQ11" s="2"/>
      <c r="KQR11" s="3"/>
      <c r="KQS11" s="7"/>
      <c r="KQT11" s="59"/>
      <c r="KQU11" s="3"/>
      <c r="KQV11" s="23"/>
      <c r="KQW11" s="26"/>
      <c r="KQX11" s="36"/>
      <c r="KQY11" s="20"/>
      <c r="KQZ11" s="3"/>
      <c r="KRA11" s="3"/>
      <c r="KRB11" s="8"/>
      <c r="KRC11" s="9"/>
      <c r="KRD11" s="3"/>
      <c r="KRE11" s="3"/>
      <c r="KRF11" s="2"/>
      <c r="KRG11" s="3"/>
      <c r="KRH11" s="7"/>
      <c r="KRI11" s="59"/>
      <c r="KRJ11" s="3"/>
      <c r="KRK11" s="23"/>
      <c r="KRL11" s="26"/>
      <c r="KRM11" s="36"/>
      <c r="KRN11" s="20"/>
      <c r="KRO11" s="3"/>
      <c r="KRP11" s="3"/>
      <c r="KRQ11" s="8"/>
      <c r="KRR11" s="9"/>
      <c r="KRS11" s="3"/>
      <c r="KRT11" s="3"/>
      <c r="KRU11" s="2"/>
      <c r="KRV11" s="3"/>
      <c r="KRW11" s="7"/>
      <c r="KRX11" s="59"/>
      <c r="KRY11" s="3"/>
      <c r="KRZ11" s="23"/>
      <c r="KSA11" s="26"/>
      <c r="KSB11" s="36"/>
      <c r="KSC11" s="20"/>
      <c r="KSD11" s="3"/>
      <c r="KSE11" s="3"/>
      <c r="KSF11" s="8"/>
      <c r="KSG11" s="9"/>
      <c r="KSH11" s="3"/>
      <c r="KSI11" s="3"/>
      <c r="KSJ11" s="2"/>
      <c r="KSK11" s="3"/>
      <c r="KSL11" s="7"/>
      <c r="KSM11" s="59"/>
      <c r="KSN11" s="3"/>
      <c r="KSO11" s="23"/>
      <c r="KSP11" s="26"/>
      <c r="KSQ11" s="36"/>
      <c r="KSR11" s="20"/>
      <c r="KSS11" s="3"/>
      <c r="KST11" s="3"/>
      <c r="KSU11" s="8"/>
      <c r="KSV11" s="9"/>
      <c r="KSW11" s="3"/>
      <c r="KSX11" s="3"/>
      <c r="KSY11" s="2"/>
      <c r="KSZ11" s="3"/>
      <c r="KTA11" s="7"/>
      <c r="KTB11" s="59"/>
      <c r="KTC11" s="3"/>
      <c r="KTD11" s="23"/>
      <c r="KTE11" s="26"/>
      <c r="KTF11" s="36"/>
      <c r="KTG11" s="20"/>
      <c r="KTH11" s="3"/>
      <c r="KTI11" s="3"/>
      <c r="KTJ11" s="8"/>
      <c r="KTK11" s="9"/>
      <c r="KTL11" s="3"/>
      <c r="KTM11" s="3"/>
      <c r="KTN11" s="2"/>
      <c r="KTO11" s="3"/>
      <c r="KTP11" s="7"/>
      <c r="KTQ11" s="59"/>
      <c r="KTR11" s="3"/>
      <c r="KTS11" s="23"/>
      <c r="KTT11" s="26"/>
      <c r="KTU11" s="36"/>
      <c r="KTV11" s="20"/>
      <c r="KTW11" s="3"/>
      <c r="KTX11" s="3"/>
      <c r="KTY11" s="8"/>
      <c r="KTZ11" s="9"/>
      <c r="KUA11" s="3"/>
      <c r="KUB11" s="3"/>
      <c r="KUC11" s="2"/>
      <c r="KUD11" s="3"/>
      <c r="KUE11" s="7"/>
      <c r="KUF11" s="59"/>
      <c r="KUG11" s="3"/>
      <c r="KUH11" s="23"/>
      <c r="KUI11" s="26"/>
      <c r="KUJ11" s="36"/>
      <c r="KUK11" s="20"/>
      <c r="KUL11" s="3"/>
      <c r="KUM11" s="3"/>
      <c r="KUN11" s="8"/>
      <c r="KUO11" s="9"/>
      <c r="KUP11" s="3"/>
      <c r="KUQ11" s="3"/>
      <c r="KUR11" s="2"/>
      <c r="KUS11" s="3"/>
      <c r="KUT11" s="7"/>
      <c r="KUU11" s="59"/>
      <c r="KUV11" s="3"/>
      <c r="KUW11" s="23"/>
      <c r="KUX11" s="26"/>
      <c r="KUY11" s="36"/>
      <c r="KUZ11" s="20"/>
      <c r="KVA11" s="3"/>
      <c r="KVB11" s="3"/>
      <c r="KVC11" s="8"/>
      <c r="KVD11" s="9"/>
      <c r="KVE11" s="3"/>
      <c r="KVF11" s="3"/>
      <c r="KVG11" s="2"/>
      <c r="KVH11" s="3"/>
      <c r="KVI11" s="7"/>
      <c r="KVJ11" s="59"/>
      <c r="KVK11" s="3"/>
      <c r="KVL11" s="23"/>
      <c r="KVM11" s="26"/>
      <c r="KVN11" s="36"/>
      <c r="KVO11" s="20"/>
      <c r="KVP11" s="3"/>
      <c r="KVQ11" s="3"/>
      <c r="KVR11" s="8"/>
      <c r="KVS11" s="9"/>
      <c r="KVT11" s="3"/>
      <c r="KVU11" s="3"/>
      <c r="KVV11" s="2"/>
      <c r="KVW11" s="3"/>
      <c r="KVX11" s="7"/>
      <c r="KVY11" s="59"/>
      <c r="KVZ11" s="3"/>
      <c r="KWA11" s="23"/>
      <c r="KWB11" s="26"/>
      <c r="KWC11" s="36"/>
      <c r="KWD11" s="20"/>
      <c r="KWE11" s="3"/>
      <c r="KWF11" s="3"/>
      <c r="KWG11" s="8"/>
      <c r="KWH11" s="9"/>
      <c r="KWI11" s="3"/>
      <c r="KWJ11" s="3"/>
      <c r="KWK11" s="2"/>
      <c r="KWL11" s="3"/>
      <c r="KWM11" s="7"/>
      <c r="KWN11" s="59"/>
      <c r="KWO11" s="3"/>
      <c r="KWP11" s="23"/>
      <c r="KWQ11" s="26"/>
      <c r="KWR11" s="36"/>
      <c r="KWS11" s="20"/>
      <c r="KWT11" s="3"/>
      <c r="KWU11" s="3"/>
      <c r="KWV11" s="8"/>
      <c r="KWW11" s="9"/>
      <c r="KWX11" s="3"/>
      <c r="KWY11" s="3"/>
      <c r="KWZ11" s="2"/>
      <c r="KXA11" s="3"/>
      <c r="KXB11" s="7"/>
      <c r="KXC11" s="59"/>
      <c r="KXD11" s="3"/>
      <c r="KXE11" s="23"/>
      <c r="KXF11" s="26"/>
      <c r="KXG11" s="36"/>
      <c r="KXH11" s="20"/>
      <c r="KXI11" s="3"/>
      <c r="KXJ11" s="3"/>
      <c r="KXK11" s="8"/>
      <c r="KXL11" s="9"/>
      <c r="KXM11" s="3"/>
      <c r="KXN11" s="3"/>
      <c r="KXO11" s="2"/>
      <c r="KXP11" s="3"/>
      <c r="KXQ11" s="7"/>
      <c r="KXR11" s="59"/>
      <c r="KXS11" s="3"/>
      <c r="KXT11" s="23"/>
      <c r="KXU11" s="26"/>
      <c r="KXV11" s="36"/>
      <c r="KXW11" s="20"/>
      <c r="KXX11" s="3"/>
      <c r="KXY11" s="3"/>
      <c r="KXZ11" s="8"/>
      <c r="KYA11" s="9"/>
      <c r="KYB11" s="3"/>
      <c r="KYC11" s="3"/>
      <c r="KYD11" s="2"/>
      <c r="KYE11" s="3"/>
      <c r="KYF11" s="7"/>
      <c r="KYG11" s="59"/>
      <c r="KYH11" s="3"/>
      <c r="KYI11" s="23"/>
      <c r="KYJ11" s="26"/>
      <c r="KYK11" s="36"/>
      <c r="KYL11" s="20"/>
      <c r="KYM11" s="3"/>
      <c r="KYN11" s="3"/>
      <c r="KYO11" s="8"/>
      <c r="KYP11" s="9"/>
      <c r="KYQ11" s="3"/>
      <c r="KYR11" s="3"/>
      <c r="KYS11" s="2"/>
      <c r="KYT11" s="3"/>
      <c r="KYU11" s="7"/>
      <c r="KYV11" s="59"/>
      <c r="KYW11" s="3"/>
      <c r="KYX11" s="23"/>
      <c r="KYY11" s="26"/>
      <c r="KYZ11" s="36"/>
      <c r="KZA11" s="20"/>
      <c r="KZB11" s="3"/>
      <c r="KZC11" s="3"/>
      <c r="KZD11" s="8"/>
      <c r="KZE11" s="9"/>
      <c r="KZF11" s="3"/>
      <c r="KZG11" s="3"/>
      <c r="KZH11" s="2"/>
      <c r="KZI11" s="3"/>
      <c r="KZJ11" s="7"/>
      <c r="KZK11" s="59"/>
      <c r="KZL11" s="3"/>
      <c r="KZM11" s="23"/>
      <c r="KZN11" s="26"/>
      <c r="KZO11" s="36"/>
      <c r="KZP11" s="20"/>
      <c r="KZQ11" s="3"/>
      <c r="KZR11" s="3"/>
      <c r="KZS11" s="8"/>
      <c r="KZT11" s="9"/>
      <c r="KZU11" s="3"/>
      <c r="KZV11" s="3"/>
      <c r="KZW11" s="2"/>
      <c r="KZX11" s="3"/>
      <c r="KZY11" s="7"/>
      <c r="KZZ11" s="59"/>
      <c r="LAA11" s="3"/>
      <c r="LAB11" s="23"/>
      <c r="LAC11" s="26"/>
      <c r="LAD11" s="36"/>
      <c r="LAE11" s="20"/>
      <c r="LAF11" s="3"/>
      <c r="LAG11" s="3"/>
      <c r="LAH11" s="8"/>
      <c r="LAI11" s="9"/>
      <c r="LAJ11" s="3"/>
      <c r="LAK11" s="3"/>
      <c r="LAL11" s="2"/>
      <c r="LAM11" s="3"/>
      <c r="LAN11" s="7"/>
      <c r="LAO11" s="59"/>
      <c r="LAP11" s="3"/>
      <c r="LAQ11" s="23"/>
      <c r="LAR11" s="26"/>
      <c r="LAS11" s="36"/>
      <c r="LAT11" s="20"/>
      <c r="LAU11" s="3"/>
      <c r="LAV11" s="3"/>
      <c r="LAW11" s="8"/>
      <c r="LAX11" s="9"/>
      <c r="LAY11" s="3"/>
      <c r="LAZ11" s="3"/>
      <c r="LBA11" s="2"/>
      <c r="LBB11" s="3"/>
      <c r="LBC11" s="7"/>
      <c r="LBD11" s="59"/>
      <c r="LBE11" s="3"/>
      <c r="LBF11" s="23"/>
      <c r="LBG11" s="26"/>
      <c r="LBH11" s="36"/>
      <c r="LBI11" s="20"/>
      <c r="LBJ11" s="3"/>
      <c r="LBK11" s="3"/>
      <c r="LBL11" s="8"/>
      <c r="LBM11" s="9"/>
      <c r="LBN11" s="3"/>
      <c r="LBO11" s="3"/>
      <c r="LBP11" s="2"/>
      <c r="LBQ11" s="3"/>
      <c r="LBR11" s="7"/>
      <c r="LBS11" s="59"/>
      <c r="LBT11" s="3"/>
      <c r="LBU11" s="23"/>
      <c r="LBV11" s="26"/>
      <c r="LBW11" s="36"/>
      <c r="LBX11" s="20"/>
      <c r="LBY11" s="3"/>
      <c r="LBZ11" s="3"/>
      <c r="LCA11" s="8"/>
      <c r="LCB11" s="9"/>
      <c r="LCC11" s="3"/>
      <c r="LCD11" s="3"/>
      <c r="LCE11" s="2"/>
      <c r="LCF11" s="3"/>
      <c r="LCG11" s="7"/>
      <c r="LCH11" s="59"/>
      <c r="LCI11" s="3"/>
      <c r="LCJ11" s="23"/>
      <c r="LCK11" s="26"/>
      <c r="LCL11" s="36"/>
      <c r="LCM11" s="20"/>
      <c r="LCN11" s="3"/>
      <c r="LCO11" s="3"/>
      <c r="LCP11" s="8"/>
      <c r="LCQ11" s="9"/>
      <c r="LCR11" s="3"/>
      <c r="LCS11" s="3"/>
      <c r="LCT11" s="2"/>
      <c r="LCU11" s="3"/>
      <c r="LCV11" s="7"/>
      <c r="LCW11" s="59"/>
      <c r="LCX11" s="3"/>
      <c r="LCY11" s="23"/>
      <c r="LCZ11" s="26"/>
      <c r="LDA11" s="36"/>
      <c r="LDB11" s="20"/>
      <c r="LDC11" s="3"/>
      <c r="LDD11" s="3"/>
      <c r="LDE11" s="8"/>
      <c r="LDF11" s="9"/>
      <c r="LDG11" s="3"/>
      <c r="LDH11" s="3"/>
      <c r="LDI11" s="2"/>
      <c r="LDJ11" s="3"/>
      <c r="LDK11" s="7"/>
      <c r="LDL11" s="59"/>
      <c r="LDM11" s="3"/>
      <c r="LDN11" s="23"/>
      <c r="LDO11" s="26"/>
      <c r="LDP11" s="36"/>
      <c r="LDQ11" s="20"/>
      <c r="LDR11" s="3"/>
      <c r="LDS11" s="3"/>
      <c r="LDT11" s="8"/>
      <c r="LDU11" s="9"/>
      <c r="LDV11" s="3"/>
      <c r="LDW11" s="3"/>
      <c r="LDX11" s="2"/>
      <c r="LDY11" s="3"/>
      <c r="LDZ11" s="7"/>
      <c r="LEA11" s="59"/>
      <c r="LEB11" s="3"/>
      <c r="LEC11" s="23"/>
      <c r="LED11" s="26"/>
      <c r="LEE11" s="36"/>
      <c r="LEF11" s="20"/>
      <c r="LEG11" s="3"/>
      <c r="LEH11" s="3"/>
      <c r="LEI11" s="8"/>
      <c r="LEJ11" s="9"/>
      <c r="LEK11" s="3"/>
      <c r="LEL11" s="3"/>
      <c r="LEM11" s="2"/>
      <c r="LEN11" s="3"/>
      <c r="LEO11" s="7"/>
      <c r="LEP11" s="59"/>
      <c r="LEQ11" s="3"/>
      <c r="LER11" s="23"/>
      <c r="LES11" s="26"/>
      <c r="LET11" s="36"/>
      <c r="LEU11" s="20"/>
      <c r="LEV11" s="3"/>
      <c r="LEW11" s="3"/>
      <c r="LEX11" s="8"/>
      <c r="LEY11" s="9"/>
      <c r="LEZ11" s="3"/>
      <c r="LFA11" s="3"/>
      <c r="LFB11" s="2"/>
      <c r="LFC11" s="3"/>
      <c r="LFD11" s="7"/>
      <c r="LFE11" s="59"/>
      <c r="LFF11" s="3"/>
      <c r="LFG11" s="23"/>
      <c r="LFH11" s="26"/>
      <c r="LFI11" s="36"/>
      <c r="LFJ11" s="20"/>
      <c r="LFK11" s="3"/>
      <c r="LFL11" s="3"/>
      <c r="LFM11" s="8"/>
      <c r="LFN11" s="9"/>
      <c r="LFO11" s="3"/>
      <c r="LFP11" s="3"/>
      <c r="LFQ11" s="2"/>
      <c r="LFR11" s="3"/>
      <c r="LFS11" s="7"/>
      <c r="LFT11" s="59"/>
      <c r="LFU11" s="3"/>
      <c r="LFV11" s="23"/>
      <c r="LFW11" s="26"/>
      <c r="LFX11" s="36"/>
      <c r="LFY11" s="20"/>
      <c r="LFZ11" s="3"/>
      <c r="LGA11" s="3"/>
      <c r="LGB11" s="8"/>
      <c r="LGC11" s="9"/>
      <c r="LGD11" s="3"/>
      <c r="LGE11" s="3"/>
      <c r="LGF11" s="2"/>
      <c r="LGG11" s="3"/>
      <c r="LGH11" s="7"/>
      <c r="LGI11" s="59"/>
      <c r="LGJ11" s="3"/>
      <c r="LGK11" s="23"/>
      <c r="LGL11" s="26"/>
      <c r="LGM11" s="36"/>
      <c r="LGN11" s="20"/>
      <c r="LGO11" s="3"/>
      <c r="LGP11" s="3"/>
      <c r="LGQ11" s="8"/>
      <c r="LGR11" s="9"/>
      <c r="LGS11" s="3"/>
      <c r="LGT11" s="3"/>
      <c r="LGU11" s="2"/>
      <c r="LGV11" s="3"/>
      <c r="LGW11" s="7"/>
      <c r="LGX11" s="59"/>
      <c r="LGY11" s="3"/>
      <c r="LGZ11" s="23"/>
      <c r="LHA11" s="26"/>
      <c r="LHB11" s="36"/>
      <c r="LHC11" s="20"/>
      <c r="LHD11" s="3"/>
      <c r="LHE11" s="3"/>
      <c r="LHF11" s="8"/>
      <c r="LHG11" s="9"/>
      <c r="LHH11" s="3"/>
      <c r="LHI11" s="3"/>
      <c r="LHJ11" s="2"/>
      <c r="LHK11" s="3"/>
      <c r="LHL11" s="7"/>
      <c r="LHM11" s="59"/>
      <c r="LHN11" s="3"/>
      <c r="LHO11" s="23"/>
      <c r="LHP11" s="26"/>
      <c r="LHQ11" s="36"/>
      <c r="LHR11" s="20"/>
      <c r="LHS11" s="3"/>
      <c r="LHT11" s="3"/>
      <c r="LHU11" s="8"/>
      <c r="LHV11" s="9"/>
      <c r="LHW11" s="3"/>
      <c r="LHX11" s="3"/>
      <c r="LHY11" s="2"/>
      <c r="LHZ11" s="3"/>
      <c r="LIA11" s="7"/>
      <c r="LIB11" s="59"/>
      <c r="LIC11" s="3"/>
      <c r="LID11" s="23"/>
      <c r="LIE11" s="26"/>
      <c r="LIF11" s="36"/>
      <c r="LIG11" s="20"/>
      <c r="LIH11" s="3"/>
      <c r="LII11" s="3"/>
      <c r="LIJ11" s="8"/>
      <c r="LIK11" s="9"/>
      <c r="LIL11" s="3"/>
      <c r="LIM11" s="3"/>
      <c r="LIN11" s="2"/>
      <c r="LIO11" s="3"/>
      <c r="LIP11" s="7"/>
      <c r="LIQ11" s="59"/>
      <c r="LIR11" s="3"/>
      <c r="LIS11" s="23"/>
      <c r="LIT11" s="26"/>
      <c r="LIU11" s="36"/>
      <c r="LIV11" s="20"/>
      <c r="LIW11" s="3"/>
      <c r="LIX11" s="3"/>
      <c r="LIY11" s="8"/>
      <c r="LIZ11" s="9"/>
      <c r="LJA11" s="3"/>
      <c r="LJB11" s="3"/>
      <c r="LJC11" s="2"/>
      <c r="LJD11" s="3"/>
      <c r="LJE11" s="7"/>
      <c r="LJF11" s="59"/>
      <c r="LJG11" s="3"/>
      <c r="LJH11" s="23"/>
      <c r="LJI11" s="26"/>
      <c r="LJJ11" s="36"/>
      <c r="LJK11" s="20"/>
      <c r="LJL11" s="3"/>
      <c r="LJM11" s="3"/>
      <c r="LJN11" s="8"/>
      <c r="LJO11" s="9"/>
      <c r="LJP11" s="3"/>
      <c r="LJQ11" s="3"/>
      <c r="LJR11" s="2"/>
      <c r="LJS11" s="3"/>
      <c r="LJT11" s="7"/>
      <c r="LJU11" s="59"/>
      <c r="LJV11" s="3"/>
      <c r="LJW11" s="23"/>
      <c r="LJX11" s="26"/>
      <c r="LJY11" s="36"/>
      <c r="LJZ11" s="20"/>
      <c r="LKA11" s="3"/>
      <c r="LKB11" s="3"/>
      <c r="LKC11" s="8"/>
      <c r="LKD11" s="9"/>
      <c r="LKE11" s="3"/>
      <c r="LKF11" s="3"/>
      <c r="LKG11" s="2"/>
      <c r="LKH11" s="3"/>
      <c r="LKI11" s="7"/>
      <c r="LKJ11" s="59"/>
      <c r="LKK11" s="3"/>
      <c r="LKL11" s="23"/>
      <c r="LKM11" s="26"/>
      <c r="LKN11" s="36"/>
      <c r="LKO11" s="20"/>
      <c r="LKP11" s="3"/>
      <c r="LKQ11" s="3"/>
      <c r="LKR11" s="8"/>
      <c r="LKS11" s="9"/>
      <c r="LKT11" s="3"/>
      <c r="LKU11" s="3"/>
      <c r="LKV11" s="2"/>
      <c r="LKW11" s="3"/>
      <c r="LKX11" s="7"/>
      <c r="LKY11" s="59"/>
      <c r="LKZ11" s="3"/>
      <c r="LLA11" s="23"/>
      <c r="LLB11" s="26"/>
      <c r="LLC11" s="36"/>
      <c r="LLD11" s="20"/>
      <c r="LLE11" s="3"/>
      <c r="LLF11" s="3"/>
      <c r="LLG11" s="8"/>
      <c r="LLH11" s="9"/>
      <c r="LLI11" s="3"/>
      <c r="LLJ11" s="3"/>
      <c r="LLK11" s="2"/>
      <c r="LLL11" s="3"/>
      <c r="LLM11" s="7"/>
      <c r="LLN11" s="59"/>
      <c r="LLO11" s="3"/>
      <c r="LLP11" s="23"/>
      <c r="LLQ11" s="26"/>
      <c r="LLR11" s="36"/>
      <c r="LLS11" s="20"/>
      <c r="LLT11" s="3"/>
      <c r="LLU11" s="3"/>
      <c r="LLV11" s="8"/>
      <c r="LLW11" s="9"/>
      <c r="LLX11" s="3"/>
      <c r="LLY11" s="3"/>
      <c r="LLZ11" s="2"/>
      <c r="LMA11" s="3"/>
      <c r="LMB11" s="7"/>
      <c r="LMC11" s="59"/>
      <c r="LMD11" s="3"/>
      <c r="LME11" s="23"/>
      <c r="LMF11" s="26"/>
      <c r="LMG11" s="36"/>
      <c r="LMH11" s="20"/>
      <c r="LMI11" s="3"/>
      <c r="LMJ11" s="3"/>
      <c r="LMK11" s="8"/>
      <c r="LML11" s="9"/>
      <c r="LMM11" s="3"/>
      <c r="LMN11" s="3"/>
      <c r="LMO11" s="2"/>
      <c r="LMP11" s="3"/>
      <c r="LMQ11" s="7"/>
      <c r="LMR11" s="59"/>
      <c r="LMS11" s="3"/>
      <c r="LMT11" s="23"/>
      <c r="LMU11" s="26"/>
      <c r="LMV11" s="36"/>
      <c r="LMW11" s="20"/>
      <c r="LMX11" s="3"/>
      <c r="LMY11" s="3"/>
      <c r="LMZ11" s="8"/>
      <c r="LNA11" s="9"/>
      <c r="LNB11" s="3"/>
      <c r="LNC11" s="3"/>
      <c r="LND11" s="2"/>
      <c r="LNE11" s="3"/>
      <c r="LNF11" s="7"/>
      <c r="LNG11" s="59"/>
      <c r="LNH11" s="3"/>
      <c r="LNI11" s="23"/>
      <c r="LNJ11" s="26"/>
      <c r="LNK11" s="36"/>
      <c r="LNL11" s="20"/>
      <c r="LNM11" s="3"/>
      <c r="LNN11" s="3"/>
      <c r="LNO11" s="8"/>
      <c r="LNP11" s="9"/>
      <c r="LNQ11" s="3"/>
      <c r="LNR11" s="3"/>
      <c r="LNS11" s="2"/>
      <c r="LNT11" s="3"/>
      <c r="LNU11" s="7"/>
      <c r="LNV11" s="59"/>
      <c r="LNW11" s="3"/>
      <c r="LNX11" s="23"/>
      <c r="LNY11" s="26"/>
      <c r="LNZ11" s="36"/>
      <c r="LOA11" s="20"/>
      <c r="LOB11" s="3"/>
      <c r="LOC11" s="3"/>
      <c r="LOD11" s="8"/>
      <c r="LOE11" s="9"/>
      <c r="LOF11" s="3"/>
      <c r="LOG11" s="3"/>
      <c r="LOH11" s="2"/>
      <c r="LOI11" s="3"/>
      <c r="LOJ11" s="7"/>
      <c r="LOK11" s="59"/>
      <c r="LOL11" s="3"/>
      <c r="LOM11" s="23"/>
      <c r="LON11" s="26"/>
      <c r="LOO11" s="36"/>
      <c r="LOP11" s="20"/>
      <c r="LOQ11" s="3"/>
      <c r="LOR11" s="3"/>
      <c r="LOS11" s="8"/>
      <c r="LOT11" s="9"/>
      <c r="LOU11" s="3"/>
      <c r="LOV11" s="3"/>
      <c r="LOW11" s="2"/>
      <c r="LOX11" s="3"/>
      <c r="LOY11" s="7"/>
      <c r="LOZ11" s="59"/>
      <c r="LPA11" s="3"/>
      <c r="LPB11" s="23"/>
      <c r="LPC11" s="26"/>
      <c r="LPD11" s="36"/>
      <c r="LPE11" s="20"/>
      <c r="LPF11" s="3"/>
      <c r="LPG11" s="3"/>
      <c r="LPH11" s="8"/>
      <c r="LPI11" s="9"/>
      <c r="LPJ11" s="3"/>
      <c r="LPK11" s="3"/>
      <c r="LPL11" s="2"/>
      <c r="LPM11" s="3"/>
      <c r="LPN11" s="7"/>
      <c r="LPO11" s="59"/>
      <c r="LPP11" s="3"/>
      <c r="LPQ11" s="23"/>
      <c r="LPR11" s="26"/>
      <c r="LPS11" s="36"/>
      <c r="LPT11" s="20"/>
      <c r="LPU11" s="3"/>
      <c r="LPV11" s="3"/>
      <c r="LPW11" s="8"/>
      <c r="LPX11" s="9"/>
      <c r="LPY11" s="3"/>
      <c r="LPZ11" s="3"/>
      <c r="LQA11" s="2"/>
      <c r="LQB11" s="3"/>
      <c r="LQC11" s="7"/>
      <c r="LQD11" s="59"/>
      <c r="LQE11" s="3"/>
      <c r="LQF11" s="23"/>
      <c r="LQG11" s="26"/>
      <c r="LQH11" s="36"/>
      <c r="LQI11" s="20"/>
      <c r="LQJ11" s="3"/>
      <c r="LQK11" s="3"/>
      <c r="LQL11" s="8"/>
      <c r="LQM11" s="9"/>
      <c r="LQN11" s="3"/>
      <c r="LQO11" s="3"/>
      <c r="LQP11" s="2"/>
      <c r="LQQ11" s="3"/>
      <c r="LQR11" s="7"/>
      <c r="LQS11" s="59"/>
      <c r="LQT11" s="3"/>
      <c r="LQU11" s="23"/>
      <c r="LQV11" s="26"/>
      <c r="LQW11" s="36"/>
      <c r="LQX11" s="20"/>
      <c r="LQY11" s="3"/>
      <c r="LQZ11" s="3"/>
      <c r="LRA11" s="8"/>
      <c r="LRB11" s="9"/>
      <c r="LRC11" s="3"/>
      <c r="LRD11" s="3"/>
      <c r="LRE11" s="2"/>
      <c r="LRF11" s="3"/>
      <c r="LRG11" s="7"/>
      <c r="LRH11" s="59"/>
      <c r="LRI11" s="3"/>
      <c r="LRJ11" s="23"/>
      <c r="LRK11" s="26"/>
      <c r="LRL11" s="36"/>
      <c r="LRM11" s="20"/>
      <c r="LRN11" s="3"/>
      <c r="LRO11" s="3"/>
      <c r="LRP11" s="8"/>
      <c r="LRQ11" s="9"/>
      <c r="LRR11" s="3"/>
      <c r="LRS11" s="3"/>
      <c r="LRT11" s="2"/>
      <c r="LRU11" s="3"/>
      <c r="LRV11" s="7"/>
      <c r="LRW11" s="59"/>
      <c r="LRX11" s="3"/>
      <c r="LRY11" s="23"/>
      <c r="LRZ11" s="26"/>
      <c r="LSA11" s="36"/>
      <c r="LSB11" s="20"/>
      <c r="LSC11" s="3"/>
      <c r="LSD11" s="3"/>
      <c r="LSE11" s="8"/>
      <c r="LSF11" s="9"/>
      <c r="LSG11" s="3"/>
      <c r="LSH11" s="3"/>
      <c r="LSI11" s="2"/>
      <c r="LSJ11" s="3"/>
      <c r="LSK11" s="7"/>
      <c r="LSL11" s="59"/>
      <c r="LSM11" s="3"/>
      <c r="LSN11" s="23"/>
      <c r="LSO11" s="26"/>
      <c r="LSP11" s="36"/>
      <c r="LSQ11" s="20"/>
      <c r="LSR11" s="3"/>
      <c r="LSS11" s="3"/>
      <c r="LST11" s="8"/>
      <c r="LSU11" s="9"/>
      <c r="LSV11" s="3"/>
      <c r="LSW11" s="3"/>
      <c r="LSX11" s="2"/>
      <c r="LSY11" s="3"/>
      <c r="LSZ11" s="7"/>
      <c r="LTA11" s="59"/>
      <c r="LTB11" s="3"/>
      <c r="LTC11" s="23"/>
      <c r="LTD11" s="26"/>
      <c r="LTE11" s="36"/>
      <c r="LTF11" s="20"/>
      <c r="LTG11" s="3"/>
      <c r="LTH11" s="3"/>
      <c r="LTI11" s="8"/>
      <c r="LTJ11" s="9"/>
      <c r="LTK11" s="3"/>
      <c r="LTL11" s="3"/>
      <c r="LTM11" s="2"/>
      <c r="LTN11" s="3"/>
      <c r="LTO11" s="7"/>
      <c r="LTP11" s="59"/>
      <c r="LTQ11" s="3"/>
      <c r="LTR11" s="23"/>
      <c r="LTS11" s="26"/>
      <c r="LTT11" s="36"/>
      <c r="LTU11" s="20"/>
      <c r="LTV11" s="3"/>
      <c r="LTW11" s="3"/>
      <c r="LTX11" s="8"/>
      <c r="LTY11" s="9"/>
      <c r="LTZ11" s="3"/>
      <c r="LUA11" s="3"/>
      <c r="LUB11" s="2"/>
      <c r="LUC11" s="3"/>
      <c r="LUD11" s="7"/>
      <c r="LUE11" s="59"/>
      <c r="LUF11" s="3"/>
      <c r="LUG11" s="23"/>
      <c r="LUH11" s="26"/>
      <c r="LUI11" s="36"/>
      <c r="LUJ11" s="20"/>
      <c r="LUK11" s="3"/>
      <c r="LUL11" s="3"/>
      <c r="LUM11" s="8"/>
      <c r="LUN11" s="9"/>
      <c r="LUO11" s="3"/>
      <c r="LUP11" s="3"/>
      <c r="LUQ11" s="2"/>
      <c r="LUR11" s="3"/>
      <c r="LUS11" s="7"/>
      <c r="LUT11" s="59"/>
      <c r="LUU11" s="3"/>
      <c r="LUV11" s="23"/>
      <c r="LUW11" s="26"/>
      <c r="LUX11" s="36"/>
      <c r="LUY11" s="20"/>
      <c r="LUZ11" s="3"/>
      <c r="LVA11" s="3"/>
      <c r="LVB11" s="8"/>
      <c r="LVC11" s="9"/>
      <c r="LVD11" s="3"/>
      <c r="LVE11" s="3"/>
      <c r="LVF11" s="2"/>
      <c r="LVG11" s="3"/>
      <c r="LVH11" s="7"/>
      <c r="LVI11" s="59"/>
      <c r="LVJ11" s="3"/>
      <c r="LVK11" s="23"/>
      <c r="LVL11" s="26"/>
      <c r="LVM11" s="36"/>
      <c r="LVN11" s="20"/>
      <c r="LVO11" s="3"/>
      <c r="LVP11" s="3"/>
      <c r="LVQ11" s="8"/>
      <c r="LVR11" s="9"/>
      <c r="LVS11" s="3"/>
      <c r="LVT11" s="3"/>
      <c r="LVU11" s="2"/>
      <c r="LVV11" s="3"/>
      <c r="LVW11" s="7"/>
      <c r="LVX11" s="59"/>
      <c r="LVY11" s="3"/>
      <c r="LVZ11" s="23"/>
      <c r="LWA11" s="26"/>
      <c r="LWB11" s="36"/>
      <c r="LWC11" s="20"/>
      <c r="LWD11" s="3"/>
      <c r="LWE11" s="3"/>
      <c r="LWF11" s="8"/>
      <c r="LWG11" s="9"/>
      <c r="LWH11" s="3"/>
      <c r="LWI11" s="3"/>
      <c r="LWJ11" s="2"/>
      <c r="LWK11" s="3"/>
      <c r="LWL11" s="7"/>
      <c r="LWM11" s="59"/>
      <c r="LWN11" s="3"/>
      <c r="LWO11" s="23"/>
      <c r="LWP11" s="26"/>
      <c r="LWQ11" s="36"/>
      <c r="LWR11" s="20"/>
      <c r="LWS11" s="3"/>
      <c r="LWT11" s="3"/>
      <c r="LWU11" s="8"/>
      <c r="LWV11" s="9"/>
      <c r="LWW11" s="3"/>
      <c r="LWX11" s="3"/>
      <c r="LWY11" s="2"/>
      <c r="LWZ11" s="3"/>
      <c r="LXA11" s="7"/>
      <c r="LXB11" s="59"/>
      <c r="LXC11" s="3"/>
      <c r="LXD11" s="23"/>
      <c r="LXE11" s="26"/>
      <c r="LXF11" s="36"/>
      <c r="LXG11" s="20"/>
      <c r="LXH11" s="3"/>
      <c r="LXI11" s="3"/>
      <c r="LXJ11" s="8"/>
      <c r="LXK11" s="9"/>
      <c r="LXL11" s="3"/>
      <c r="LXM11" s="3"/>
      <c r="LXN11" s="2"/>
      <c r="LXO11" s="3"/>
      <c r="LXP11" s="7"/>
      <c r="LXQ11" s="59"/>
      <c r="LXR11" s="3"/>
      <c r="LXS11" s="23"/>
      <c r="LXT11" s="26"/>
      <c r="LXU11" s="36"/>
      <c r="LXV11" s="20"/>
      <c r="LXW11" s="3"/>
      <c r="LXX11" s="3"/>
      <c r="LXY11" s="8"/>
      <c r="LXZ11" s="9"/>
      <c r="LYA11" s="3"/>
      <c r="LYB11" s="3"/>
      <c r="LYC11" s="2"/>
      <c r="LYD11" s="3"/>
      <c r="LYE11" s="7"/>
      <c r="LYF11" s="59"/>
      <c r="LYG11" s="3"/>
      <c r="LYH11" s="23"/>
      <c r="LYI11" s="26"/>
      <c r="LYJ11" s="36"/>
      <c r="LYK11" s="20"/>
      <c r="LYL11" s="3"/>
      <c r="LYM11" s="3"/>
      <c r="LYN11" s="8"/>
      <c r="LYO11" s="9"/>
      <c r="LYP11" s="3"/>
      <c r="LYQ11" s="3"/>
      <c r="LYR11" s="2"/>
      <c r="LYS11" s="3"/>
      <c r="LYT11" s="7"/>
      <c r="LYU11" s="59"/>
      <c r="LYV11" s="3"/>
      <c r="LYW11" s="23"/>
      <c r="LYX11" s="26"/>
      <c r="LYY11" s="36"/>
      <c r="LYZ11" s="20"/>
      <c r="LZA11" s="3"/>
      <c r="LZB11" s="3"/>
      <c r="LZC11" s="8"/>
      <c r="LZD11" s="9"/>
      <c r="LZE11" s="3"/>
      <c r="LZF11" s="3"/>
      <c r="LZG11" s="2"/>
      <c r="LZH11" s="3"/>
      <c r="LZI11" s="7"/>
      <c r="LZJ11" s="59"/>
      <c r="LZK11" s="3"/>
      <c r="LZL11" s="23"/>
      <c r="LZM11" s="26"/>
      <c r="LZN11" s="36"/>
      <c r="LZO11" s="20"/>
      <c r="LZP11" s="3"/>
      <c r="LZQ11" s="3"/>
      <c r="LZR11" s="8"/>
      <c r="LZS11" s="9"/>
      <c r="LZT11" s="3"/>
      <c r="LZU11" s="3"/>
      <c r="LZV11" s="2"/>
      <c r="LZW11" s="3"/>
      <c r="LZX11" s="7"/>
      <c r="LZY11" s="59"/>
      <c r="LZZ11" s="3"/>
      <c r="MAA11" s="23"/>
      <c r="MAB11" s="26"/>
      <c r="MAC11" s="36"/>
      <c r="MAD11" s="20"/>
      <c r="MAE11" s="3"/>
      <c r="MAF11" s="3"/>
      <c r="MAG11" s="8"/>
      <c r="MAH11" s="9"/>
      <c r="MAI11" s="3"/>
      <c r="MAJ11" s="3"/>
      <c r="MAK11" s="2"/>
      <c r="MAL11" s="3"/>
      <c r="MAM11" s="7"/>
      <c r="MAN11" s="59"/>
      <c r="MAO11" s="3"/>
      <c r="MAP11" s="23"/>
      <c r="MAQ11" s="26"/>
      <c r="MAR11" s="36"/>
      <c r="MAS11" s="20"/>
      <c r="MAT11" s="3"/>
      <c r="MAU11" s="3"/>
      <c r="MAV11" s="8"/>
      <c r="MAW11" s="9"/>
      <c r="MAX11" s="3"/>
      <c r="MAY11" s="3"/>
      <c r="MAZ11" s="2"/>
      <c r="MBA11" s="3"/>
      <c r="MBB11" s="7"/>
      <c r="MBC11" s="59"/>
      <c r="MBD11" s="3"/>
      <c r="MBE11" s="23"/>
      <c r="MBF11" s="26"/>
      <c r="MBG11" s="36"/>
      <c r="MBH11" s="20"/>
      <c r="MBI11" s="3"/>
      <c r="MBJ11" s="3"/>
      <c r="MBK11" s="8"/>
      <c r="MBL11" s="9"/>
      <c r="MBM11" s="3"/>
      <c r="MBN11" s="3"/>
      <c r="MBO11" s="2"/>
      <c r="MBP11" s="3"/>
      <c r="MBQ11" s="7"/>
      <c r="MBR11" s="59"/>
      <c r="MBS11" s="3"/>
      <c r="MBT11" s="23"/>
      <c r="MBU11" s="26"/>
      <c r="MBV11" s="36"/>
      <c r="MBW11" s="20"/>
      <c r="MBX11" s="3"/>
      <c r="MBY11" s="3"/>
      <c r="MBZ11" s="8"/>
      <c r="MCA11" s="9"/>
      <c r="MCB11" s="3"/>
      <c r="MCC11" s="3"/>
      <c r="MCD11" s="2"/>
      <c r="MCE11" s="3"/>
      <c r="MCF11" s="7"/>
      <c r="MCG11" s="59"/>
      <c r="MCH11" s="3"/>
      <c r="MCI11" s="23"/>
      <c r="MCJ11" s="26"/>
      <c r="MCK11" s="36"/>
      <c r="MCL11" s="20"/>
      <c r="MCM11" s="3"/>
      <c r="MCN11" s="3"/>
      <c r="MCO11" s="8"/>
      <c r="MCP11" s="9"/>
      <c r="MCQ11" s="3"/>
      <c r="MCR11" s="3"/>
      <c r="MCS11" s="2"/>
      <c r="MCT11" s="3"/>
      <c r="MCU11" s="7"/>
      <c r="MCV11" s="59"/>
      <c r="MCW11" s="3"/>
      <c r="MCX11" s="23"/>
      <c r="MCY11" s="26"/>
      <c r="MCZ11" s="36"/>
      <c r="MDA11" s="20"/>
      <c r="MDB11" s="3"/>
      <c r="MDC11" s="3"/>
      <c r="MDD11" s="8"/>
      <c r="MDE11" s="9"/>
      <c r="MDF11" s="3"/>
      <c r="MDG11" s="3"/>
      <c r="MDH11" s="2"/>
      <c r="MDI11" s="3"/>
      <c r="MDJ11" s="7"/>
      <c r="MDK11" s="59"/>
      <c r="MDL11" s="3"/>
      <c r="MDM11" s="23"/>
      <c r="MDN11" s="26"/>
      <c r="MDO11" s="36"/>
      <c r="MDP11" s="20"/>
      <c r="MDQ11" s="3"/>
      <c r="MDR11" s="3"/>
      <c r="MDS11" s="8"/>
      <c r="MDT11" s="9"/>
      <c r="MDU11" s="3"/>
      <c r="MDV11" s="3"/>
      <c r="MDW11" s="2"/>
      <c r="MDX11" s="3"/>
      <c r="MDY11" s="7"/>
      <c r="MDZ11" s="59"/>
      <c r="MEA11" s="3"/>
      <c r="MEB11" s="23"/>
      <c r="MEC11" s="26"/>
      <c r="MED11" s="36"/>
      <c r="MEE11" s="20"/>
      <c r="MEF11" s="3"/>
      <c r="MEG11" s="3"/>
      <c r="MEH11" s="8"/>
      <c r="MEI11" s="9"/>
      <c r="MEJ11" s="3"/>
      <c r="MEK11" s="3"/>
      <c r="MEL11" s="2"/>
      <c r="MEM11" s="3"/>
      <c r="MEN11" s="7"/>
      <c r="MEO11" s="59"/>
      <c r="MEP11" s="3"/>
      <c r="MEQ11" s="23"/>
      <c r="MER11" s="26"/>
      <c r="MES11" s="36"/>
      <c r="MET11" s="20"/>
      <c r="MEU11" s="3"/>
      <c r="MEV11" s="3"/>
      <c r="MEW11" s="8"/>
      <c r="MEX11" s="9"/>
      <c r="MEY11" s="3"/>
      <c r="MEZ11" s="3"/>
      <c r="MFA11" s="2"/>
      <c r="MFB11" s="3"/>
      <c r="MFC11" s="7"/>
      <c r="MFD11" s="59"/>
      <c r="MFE11" s="3"/>
      <c r="MFF11" s="23"/>
      <c r="MFG11" s="26"/>
      <c r="MFH11" s="36"/>
      <c r="MFI11" s="20"/>
      <c r="MFJ11" s="3"/>
      <c r="MFK11" s="3"/>
      <c r="MFL11" s="8"/>
      <c r="MFM11" s="9"/>
      <c r="MFN11" s="3"/>
      <c r="MFO11" s="3"/>
      <c r="MFP11" s="2"/>
      <c r="MFQ11" s="3"/>
      <c r="MFR11" s="7"/>
      <c r="MFS11" s="59"/>
      <c r="MFT11" s="3"/>
      <c r="MFU11" s="23"/>
      <c r="MFV11" s="26"/>
      <c r="MFW11" s="36"/>
      <c r="MFX11" s="20"/>
      <c r="MFY11" s="3"/>
      <c r="MFZ11" s="3"/>
      <c r="MGA11" s="8"/>
      <c r="MGB11" s="9"/>
      <c r="MGC11" s="3"/>
      <c r="MGD11" s="3"/>
      <c r="MGE11" s="2"/>
      <c r="MGF11" s="3"/>
      <c r="MGG11" s="7"/>
      <c r="MGH11" s="59"/>
      <c r="MGI11" s="3"/>
      <c r="MGJ11" s="23"/>
      <c r="MGK11" s="26"/>
      <c r="MGL11" s="36"/>
      <c r="MGM11" s="20"/>
      <c r="MGN11" s="3"/>
      <c r="MGO11" s="3"/>
      <c r="MGP11" s="8"/>
      <c r="MGQ11" s="9"/>
      <c r="MGR11" s="3"/>
      <c r="MGS11" s="3"/>
      <c r="MGT11" s="2"/>
      <c r="MGU11" s="3"/>
      <c r="MGV11" s="7"/>
      <c r="MGW11" s="59"/>
      <c r="MGX11" s="3"/>
      <c r="MGY11" s="23"/>
      <c r="MGZ11" s="26"/>
      <c r="MHA11" s="36"/>
      <c r="MHB11" s="20"/>
      <c r="MHC11" s="3"/>
      <c r="MHD11" s="3"/>
      <c r="MHE11" s="8"/>
      <c r="MHF11" s="9"/>
      <c r="MHG11" s="3"/>
      <c r="MHH11" s="3"/>
      <c r="MHI11" s="2"/>
      <c r="MHJ11" s="3"/>
      <c r="MHK11" s="7"/>
      <c r="MHL11" s="59"/>
      <c r="MHM11" s="3"/>
      <c r="MHN11" s="23"/>
      <c r="MHO11" s="26"/>
      <c r="MHP11" s="36"/>
      <c r="MHQ11" s="20"/>
      <c r="MHR11" s="3"/>
      <c r="MHS11" s="3"/>
      <c r="MHT11" s="8"/>
      <c r="MHU11" s="9"/>
      <c r="MHV11" s="3"/>
      <c r="MHW11" s="3"/>
      <c r="MHX11" s="2"/>
      <c r="MHY11" s="3"/>
      <c r="MHZ11" s="7"/>
      <c r="MIA11" s="59"/>
      <c r="MIB11" s="3"/>
      <c r="MIC11" s="23"/>
      <c r="MID11" s="26"/>
      <c r="MIE11" s="36"/>
      <c r="MIF11" s="20"/>
      <c r="MIG11" s="3"/>
      <c r="MIH11" s="3"/>
      <c r="MII11" s="8"/>
      <c r="MIJ11" s="9"/>
      <c r="MIK11" s="3"/>
      <c r="MIL11" s="3"/>
      <c r="MIM11" s="2"/>
      <c r="MIN11" s="3"/>
      <c r="MIO11" s="7"/>
      <c r="MIP11" s="59"/>
      <c r="MIQ11" s="3"/>
      <c r="MIR11" s="23"/>
      <c r="MIS11" s="26"/>
      <c r="MIT11" s="36"/>
      <c r="MIU11" s="20"/>
      <c r="MIV11" s="3"/>
      <c r="MIW11" s="3"/>
      <c r="MIX11" s="8"/>
      <c r="MIY11" s="9"/>
      <c r="MIZ11" s="3"/>
      <c r="MJA11" s="3"/>
      <c r="MJB11" s="2"/>
      <c r="MJC11" s="3"/>
      <c r="MJD11" s="7"/>
      <c r="MJE11" s="59"/>
      <c r="MJF11" s="3"/>
      <c r="MJG11" s="23"/>
      <c r="MJH11" s="26"/>
      <c r="MJI11" s="36"/>
      <c r="MJJ11" s="20"/>
      <c r="MJK11" s="3"/>
      <c r="MJL11" s="3"/>
      <c r="MJM11" s="8"/>
      <c r="MJN11" s="9"/>
      <c r="MJO11" s="3"/>
      <c r="MJP11" s="3"/>
      <c r="MJQ11" s="2"/>
      <c r="MJR11" s="3"/>
      <c r="MJS11" s="7"/>
      <c r="MJT11" s="59"/>
      <c r="MJU11" s="3"/>
      <c r="MJV11" s="23"/>
      <c r="MJW11" s="26"/>
      <c r="MJX11" s="36"/>
      <c r="MJY11" s="20"/>
      <c r="MJZ11" s="3"/>
      <c r="MKA11" s="3"/>
      <c r="MKB11" s="8"/>
      <c r="MKC11" s="9"/>
      <c r="MKD11" s="3"/>
      <c r="MKE11" s="3"/>
      <c r="MKF11" s="2"/>
      <c r="MKG11" s="3"/>
      <c r="MKH11" s="7"/>
      <c r="MKI11" s="59"/>
      <c r="MKJ11" s="3"/>
      <c r="MKK11" s="23"/>
      <c r="MKL11" s="26"/>
      <c r="MKM11" s="36"/>
      <c r="MKN11" s="20"/>
      <c r="MKO11" s="3"/>
      <c r="MKP11" s="3"/>
      <c r="MKQ11" s="8"/>
      <c r="MKR11" s="9"/>
      <c r="MKS11" s="3"/>
      <c r="MKT11" s="3"/>
      <c r="MKU11" s="2"/>
      <c r="MKV11" s="3"/>
      <c r="MKW11" s="7"/>
      <c r="MKX11" s="59"/>
      <c r="MKY11" s="3"/>
      <c r="MKZ11" s="23"/>
      <c r="MLA11" s="26"/>
      <c r="MLB11" s="36"/>
      <c r="MLC11" s="20"/>
      <c r="MLD11" s="3"/>
      <c r="MLE11" s="3"/>
      <c r="MLF11" s="8"/>
      <c r="MLG11" s="9"/>
      <c r="MLH11" s="3"/>
      <c r="MLI11" s="3"/>
      <c r="MLJ11" s="2"/>
      <c r="MLK11" s="3"/>
      <c r="MLL11" s="7"/>
      <c r="MLM11" s="59"/>
      <c r="MLN11" s="3"/>
      <c r="MLO11" s="23"/>
      <c r="MLP11" s="26"/>
      <c r="MLQ11" s="36"/>
      <c r="MLR11" s="20"/>
      <c r="MLS11" s="3"/>
      <c r="MLT11" s="3"/>
      <c r="MLU11" s="8"/>
      <c r="MLV11" s="9"/>
      <c r="MLW11" s="3"/>
      <c r="MLX11" s="3"/>
      <c r="MLY11" s="2"/>
      <c r="MLZ11" s="3"/>
      <c r="MMA11" s="7"/>
      <c r="MMB11" s="59"/>
      <c r="MMC11" s="3"/>
      <c r="MMD11" s="23"/>
      <c r="MME11" s="26"/>
      <c r="MMF11" s="36"/>
      <c r="MMG11" s="20"/>
      <c r="MMH11" s="3"/>
      <c r="MMI11" s="3"/>
      <c r="MMJ11" s="8"/>
      <c r="MMK11" s="9"/>
      <c r="MML11" s="3"/>
      <c r="MMM11" s="3"/>
      <c r="MMN11" s="2"/>
      <c r="MMO11" s="3"/>
      <c r="MMP11" s="7"/>
      <c r="MMQ11" s="59"/>
      <c r="MMR11" s="3"/>
      <c r="MMS11" s="23"/>
      <c r="MMT11" s="26"/>
      <c r="MMU11" s="36"/>
      <c r="MMV11" s="20"/>
      <c r="MMW11" s="3"/>
      <c r="MMX11" s="3"/>
      <c r="MMY11" s="8"/>
      <c r="MMZ11" s="9"/>
      <c r="MNA11" s="3"/>
      <c r="MNB11" s="3"/>
      <c r="MNC11" s="2"/>
      <c r="MND11" s="3"/>
      <c r="MNE11" s="7"/>
      <c r="MNF11" s="59"/>
      <c r="MNG11" s="3"/>
      <c r="MNH11" s="23"/>
      <c r="MNI11" s="26"/>
      <c r="MNJ11" s="36"/>
      <c r="MNK11" s="20"/>
      <c r="MNL11" s="3"/>
      <c r="MNM11" s="3"/>
      <c r="MNN11" s="8"/>
      <c r="MNO11" s="9"/>
      <c r="MNP11" s="3"/>
      <c r="MNQ11" s="3"/>
      <c r="MNR11" s="2"/>
      <c r="MNS11" s="3"/>
      <c r="MNT11" s="7"/>
      <c r="MNU11" s="59"/>
      <c r="MNV11" s="3"/>
      <c r="MNW11" s="23"/>
      <c r="MNX11" s="26"/>
      <c r="MNY11" s="36"/>
      <c r="MNZ11" s="20"/>
      <c r="MOA11" s="3"/>
      <c r="MOB11" s="3"/>
      <c r="MOC11" s="8"/>
      <c r="MOD11" s="9"/>
      <c r="MOE11" s="3"/>
      <c r="MOF11" s="3"/>
      <c r="MOG11" s="2"/>
      <c r="MOH11" s="3"/>
      <c r="MOI11" s="7"/>
      <c r="MOJ11" s="59"/>
      <c r="MOK11" s="3"/>
      <c r="MOL11" s="23"/>
      <c r="MOM11" s="26"/>
      <c r="MON11" s="36"/>
      <c r="MOO11" s="20"/>
      <c r="MOP11" s="3"/>
      <c r="MOQ11" s="3"/>
      <c r="MOR11" s="8"/>
      <c r="MOS11" s="9"/>
      <c r="MOT11" s="3"/>
      <c r="MOU11" s="3"/>
      <c r="MOV11" s="2"/>
      <c r="MOW11" s="3"/>
      <c r="MOX11" s="7"/>
      <c r="MOY11" s="59"/>
      <c r="MOZ11" s="3"/>
      <c r="MPA11" s="23"/>
      <c r="MPB11" s="26"/>
      <c r="MPC11" s="36"/>
      <c r="MPD11" s="20"/>
      <c r="MPE11" s="3"/>
      <c r="MPF11" s="3"/>
      <c r="MPG11" s="8"/>
      <c r="MPH11" s="9"/>
      <c r="MPI11" s="3"/>
      <c r="MPJ11" s="3"/>
      <c r="MPK11" s="2"/>
      <c r="MPL11" s="3"/>
      <c r="MPM11" s="7"/>
      <c r="MPN11" s="59"/>
      <c r="MPO11" s="3"/>
      <c r="MPP11" s="23"/>
      <c r="MPQ11" s="26"/>
      <c r="MPR11" s="36"/>
      <c r="MPS11" s="20"/>
      <c r="MPT11" s="3"/>
      <c r="MPU11" s="3"/>
      <c r="MPV11" s="8"/>
      <c r="MPW11" s="9"/>
      <c r="MPX11" s="3"/>
      <c r="MPY11" s="3"/>
      <c r="MPZ11" s="2"/>
      <c r="MQA11" s="3"/>
      <c r="MQB11" s="7"/>
      <c r="MQC11" s="59"/>
      <c r="MQD11" s="3"/>
      <c r="MQE11" s="23"/>
      <c r="MQF11" s="26"/>
      <c r="MQG11" s="36"/>
      <c r="MQH11" s="20"/>
      <c r="MQI11" s="3"/>
      <c r="MQJ11" s="3"/>
      <c r="MQK11" s="8"/>
      <c r="MQL11" s="9"/>
      <c r="MQM11" s="3"/>
      <c r="MQN11" s="3"/>
      <c r="MQO11" s="2"/>
      <c r="MQP11" s="3"/>
      <c r="MQQ11" s="7"/>
      <c r="MQR11" s="59"/>
      <c r="MQS11" s="3"/>
      <c r="MQT11" s="23"/>
      <c r="MQU11" s="26"/>
      <c r="MQV11" s="36"/>
      <c r="MQW11" s="20"/>
      <c r="MQX11" s="3"/>
      <c r="MQY11" s="3"/>
      <c r="MQZ11" s="8"/>
      <c r="MRA11" s="9"/>
      <c r="MRB11" s="3"/>
      <c r="MRC11" s="3"/>
      <c r="MRD11" s="2"/>
      <c r="MRE11" s="3"/>
      <c r="MRF11" s="7"/>
      <c r="MRG11" s="59"/>
      <c r="MRH11" s="3"/>
      <c r="MRI11" s="23"/>
      <c r="MRJ11" s="26"/>
      <c r="MRK11" s="36"/>
      <c r="MRL11" s="20"/>
      <c r="MRM11" s="3"/>
      <c r="MRN11" s="3"/>
      <c r="MRO11" s="8"/>
      <c r="MRP11" s="9"/>
      <c r="MRQ11" s="3"/>
      <c r="MRR11" s="3"/>
      <c r="MRS11" s="2"/>
      <c r="MRT11" s="3"/>
      <c r="MRU11" s="7"/>
      <c r="MRV11" s="59"/>
      <c r="MRW11" s="3"/>
      <c r="MRX11" s="23"/>
      <c r="MRY11" s="26"/>
      <c r="MRZ11" s="36"/>
      <c r="MSA11" s="20"/>
      <c r="MSB11" s="3"/>
      <c r="MSC11" s="3"/>
      <c r="MSD11" s="8"/>
      <c r="MSE11" s="9"/>
      <c r="MSF11" s="3"/>
      <c r="MSG11" s="3"/>
      <c r="MSH11" s="2"/>
      <c r="MSI11" s="3"/>
      <c r="MSJ11" s="7"/>
      <c r="MSK11" s="59"/>
      <c r="MSL11" s="3"/>
      <c r="MSM11" s="23"/>
      <c r="MSN11" s="26"/>
      <c r="MSO11" s="36"/>
      <c r="MSP11" s="20"/>
      <c r="MSQ11" s="3"/>
      <c r="MSR11" s="3"/>
      <c r="MSS11" s="8"/>
      <c r="MST11" s="9"/>
      <c r="MSU11" s="3"/>
      <c r="MSV11" s="3"/>
      <c r="MSW11" s="2"/>
      <c r="MSX11" s="3"/>
      <c r="MSY11" s="7"/>
      <c r="MSZ11" s="59"/>
      <c r="MTA11" s="3"/>
      <c r="MTB11" s="23"/>
      <c r="MTC11" s="26"/>
      <c r="MTD11" s="36"/>
      <c r="MTE11" s="20"/>
      <c r="MTF11" s="3"/>
      <c r="MTG11" s="3"/>
      <c r="MTH11" s="8"/>
      <c r="MTI11" s="9"/>
      <c r="MTJ11" s="3"/>
      <c r="MTK11" s="3"/>
      <c r="MTL11" s="2"/>
      <c r="MTM11" s="3"/>
      <c r="MTN11" s="7"/>
      <c r="MTO11" s="59"/>
      <c r="MTP11" s="3"/>
      <c r="MTQ11" s="23"/>
      <c r="MTR11" s="26"/>
      <c r="MTS11" s="36"/>
      <c r="MTT11" s="20"/>
      <c r="MTU11" s="3"/>
      <c r="MTV11" s="3"/>
      <c r="MTW11" s="8"/>
      <c r="MTX11" s="9"/>
      <c r="MTY11" s="3"/>
      <c r="MTZ11" s="3"/>
      <c r="MUA11" s="2"/>
      <c r="MUB11" s="3"/>
      <c r="MUC11" s="7"/>
      <c r="MUD11" s="59"/>
      <c r="MUE11" s="3"/>
      <c r="MUF11" s="23"/>
      <c r="MUG11" s="26"/>
      <c r="MUH11" s="36"/>
      <c r="MUI11" s="20"/>
      <c r="MUJ11" s="3"/>
      <c r="MUK11" s="3"/>
      <c r="MUL11" s="8"/>
      <c r="MUM11" s="9"/>
      <c r="MUN11" s="3"/>
      <c r="MUO11" s="3"/>
      <c r="MUP11" s="2"/>
      <c r="MUQ11" s="3"/>
      <c r="MUR11" s="7"/>
      <c r="MUS11" s="59"/>
      <c r="MUT11" s="3"/>
      <c r="MUU11" s="23"/>
      <c r="MUV11" s="26"/>
      <c r="MUW11" s="36"/>
      <c r="MUX11" s="20"/>
      <c r="MUY11" s="3"/>
      <c r="MUZ11" s="3"/>
      <c r="MVA11" s="8"/>
      <c r="MVB11" s="9"/>
      <c r="MVC11" s="3"/>
      <c r="MVD11" s="3"/>
      <c r="MVE11" s="2"/>
      <c r="MVF11" s="3"/>
      <c r="MVG11" s="7"/>
      <c r="MVH11" s="59"/>
      <c r="MVI11" s="3"/>
      <c r="MVJ11" s="23"/>
      <c r="MVK11" s="26"/>
      <c r="MVL11" s="36"/>
      <c r="MVM11" s="20"/>
      <c r="MVN11" s="3"/>
      <c r="MVO11" s="3"/>
      <c r="MVP11" s="8"/>
      <c r="MVQ11" s="9"/>
      <c r="MVR11" s="3"/>
      <c r="MVS11" s="3"/>
      <c r="MVT11" s="2"/>
      <c r="MVU11" s="3"/>
      <c r="MVV11" s="7"/>
      <c r="MVW11" s="59"/>
      <c r="MVX11" s="3"/>
      <c r="MVY11" s="23"/>
      <c r="MVZ11" s="26"/>
      <c r="MWA11" s="36"/>
      <c r="MWB11" s="20"/>
      <c r="MWC11" s="3"/>
      <c r="MWD11" s="3"/>
      <c r="MWE11" s="8"/>
      <c r="MWF11" s="9"/>
      <c r="MWG11" s="3"/>
      <c r="MWH11" s="3"/>
      <c r="MWI11" s="2"/>
      <c r="MWJ11" s="3"/>
      <c r="MWK11" s="7"/>
      <c r="MWL11" s="59"/>
      <c r="MWM11" s="3"/>
      <c r="MWN11" s="23"/>
      <c r="MWO11" s="26"/>
      <c r="MWP11" s="36"/>
      <c r="MWQ11" s="20"/>
      <c r="MWR11" s="3"/>
      <c r="MWS11" s="3"/>
      <c r="MWT11" s="8"/>
      <c r="MWU11" s="9"/>
      <c r="MWV11" s="3"/>
      <c r="MWW11" s="3"/>
      <c r="MWX11" s="2"/>
      <c r="MWY11" s="3"/>
      <c r="MWZ11" s="7"/>
      <c r="MXA11" s="59"/>
      <c r="MXB11" s="3"/>
      <c r="MXC11" s="23"/>
      <c r="MXD11" s="26"/>
      <c r="MXE11" s="36"/>
      <c r="MXF11" s="20"/>
      <c r="MXG11" s="3"/>
      <c r="MXH11" s="3"/>
      <c r="MXI11" s="8"/>
      <c r="MXJ11" s="9"/>
      <c r="MXK11" s="3"/>
      <c r="MXL11" s="3"/>
      <c r="MXM11" s="2"/>
      <c r="MXN11" s="3"/>
      <c r="MXO11" s="7"/>
      <c r="MXP11" s="59"/>
      <c r="MXQ11" s="3"/>
      <c r="MXR11" s="23"/>
      <c r="MXS11" s="26"/>
      <c r="MXT11" s="36"/>
      <c r="MXU11" s="20"/>
      <c r="MXV11" s="3"/>
      <c r="MXW11" s="3"/>
      <c r="MXX11" s="8"/>
      <c r="MXY11" s="9"/>
      <c r="MXZ11" s="3"/>
      <c r="MYA11" s="3"/>
      <c r="MYB11" s="2"/>
      <c r="MYC11" s="3"/>
      <c r="MYD11" s="7"/>
      <c r="MYE11" s="59"/>
      <c r="MYF11" s="3"/>
      <c r="MYG11" s="23"/>
      <c r="MYH11" s="26"/>
      <c r="MYI11" s="36"/>
      <c r="MYJ11" s="20"/>
      <c r="MYK11" s="3"/>
      <c r="MYL11" s="3"/>
      <c r="MYM11" s="8"/>
      <c r="MYN11" s="9"/>
      <c r="MYO11" s="3"/>
      <c r="MYP11" s="3"/>
      <c r="MYQ11" s="2"/>
      <c r="MYR11" s="3"/>
      <c r="MYS11" s="7"/>
      <c r="MYT11" s="59"/>
      <c r="MYU11" s="3"/>
      <c r="MYV11" s="23"/>
      <c r="MYW11" s="26"/>
      <c r="MYX11" s="36"/>
      <c r="MYY11" s="20"/>
      <c r="MYZ11" s="3"/>
      <c r="MZA11" s="3"/>
      <c r="MZB11" s="8"/>
      <c r="MZC11" s="9"/>
      <c r="MZD11" s="3"/>
      <c r="MZE11" s="3"/>
      <c r="MZF11" s="2"/>
      <c r="MZG11" s="3"/>
      <c r="MZH11" s="7"/>
      <c r="MZI11" s="59"/>
      <c r="MZJ11" s="3"/>
      <c r="MZK11" s="23"/>
      <c r="MZL11" s="26"/>
      <c r="MZM11" s="36"/>
      <c r="MZN11" s="20"/>
      <c r="MZO11" s="3"/>
      <c r="MZP11" s="3"/>
      <c r="MZQ11" s="8"/>
      <c r="MZR11" s="9"/>
      <c r="MZS11" s="3"/>
      <c r="MZT11" s="3"/>
      <c r="MZU11" s="2"/>
      <c r="MZV11" s="3"/>
      <c r="MZW11" s="7"/>
      <c r="MZX11" s="59"/>
      <c r="MZY11" s="3"/>
      <c r="MZZ11" s="23"/>
      <c r="NAA11" s="26"/>
      <c r="NAB11" s="36"/>
      <c r="NAC11" s="20"/>
      <c r="NAD11" s="3"/>
      <c r="NAE11" s="3"/>
      <c r="NAF11" s="8"/>
      <c r="NAG11" s="9"/>
      <c r="NAH11" s="3"/>
      <c r="NAI11" s="3"/>
      <c r="NAJ11" s="2"/>
      <c r="NAK11" s="3"/>
      <c r="NAL11" s="7"/>
      <c r="NAM11" s="59"/>
      <c r="NAN11" s="3"/>
      <c r="NAO11" s="23"/>
      <c r="NAP11" s="26"/>
      <c r="NAQ11" s="36"/>
      <c r="NAR11" s="20"/>
      <c r="NAS11" s="3"/>
      <c r="NAT11" s="3"/>
      <c r="NAU11" s="8"/>
      <c r="NAV11" s="9"/>
      <c r="NAW11" s="3"/>
      <c r="NAX11" s="3"/>
      <c r="NAY11" s="2"/>
      <c r="NAZ11" s="3"/>
      <c r="NBA11" s="7"/>
      <c r="NBB11" s="59"/>
      <c r="NBC11" s="3"/>
      <c r="NBD11" s="23"/>
      <c r="NBE11" s="26"/>
      <c r="NBF11" s="36"/>
      <c r="NBG11" s="20"/>
      <c r="NBH11" s="3"/>
      <c r="NBI11" s="3"/>
      <c r="NBJ11" s="8"/>
      <c r="NBK11" s="9"/>
      <c r="NBL11" s="3"/>
      <c r="NBM11" s="3"/>
      <c r="NBN11" s="2"/>
      <c r="NBO11" s="3"/>
      <c r="NBP11" s="7"/>
      <c r="NBQ11" s="59"/>
      <c r="NBR11" s="3"/>
      <c r="NBS11" s="23"/>
      <c r="NBT11" s="26"/>
      <c r="NBU11" s="36"/>
      <c r="NBV11" s="20"/>
      <c r="NBW11" s="3"/>
      <c r="NBX11" s="3"/>
      <c r="NBY11" s="8"/>
      <c r="NBZ11" s="9"/>
      <c r="NCA11" s="3"/>
      <c r="NCB11" s="3"/>
      <c r="NCC11" s="2"/>
      <c r="NCD11" s="3"/>
      <c r="NCE11" s="7"/>
      <c r="NCF11" s="59"/>
      <c r="NCG11" s="3"/>
      <c r="NCH11" s="23"/>
      <c r="NCI11" s="26"/>
      <c r="NCJ11" s="36"/>
      <c r="NCK11" s="20"/>
      <c r="NCL11" s="3"/>
      <c r="NCM11" s="3"/>
      <c r="NCN11" s="8"/>
      <c r="NCO11" s="9"/>
      <c r="NCP11" s="3"/>
      <c r="NCQ11" s="3"/>
      <c r="NCR11" s="2"/>
      <c r="NCS11" s="3"/>
      <c r="NCT11" s="7"/>
      <c r="NCU11" s="59"/>
      <c r="NCV11" s="3"/>
      <c r="NCW11" s="23"/>
      <c r="NCX11" s="26"/>
      <c r="NCY11" s="36"/>
      <c r="NCZ11" s="20"/>
      <c r="NDA11" s="3"/>
      <c r="NDB11" s="3"/>
      <c r="NDC11" s="8"/>
      <c r="NDD11" s="9"/>
      <c r="NDE11" s="3"/>
      <c r="NDF11" s="3"/>
      <c r="NDG11" s="2"/>
      <c r="NDH11" s="3"/>
      <c r="NDI11" s="7"/>
      <c r="NDJ11" s="59"/>
      <c r="NDK11" s="3"/>
      <c r="NDL11" s="23"/>
      <c r="NDM11" s="26"/>
      <c r="NDN11" s="36"/>
      <c r="NDO11" s="20"/>
      <c r="NDP11" s="3"/>
      <c r="NDQ11" s="3"/>
      <c r="NDR11" s="8"/>
      <c r="NDS11" s="9"/>
      <c r="NDT11" s="3"/>
      <c r="NDU11" s="3"/>
      <c r="NDV11" s="2"/>
      <c r="NDW11" s="3"/>
      <c r="NDX11" s="7"/>
      <c r="NDY11" s="59"/>
      <c r="NDZ11" s="3"/>
      <c r="NEA11" s="23"/>
      <c r="NEB11" s="26"/>
      <c r="NEC11" s="36"/>
      <c r="NED11" s="20"/>
      <c r="NEE11" s="3"/>
      <c r="NEF11" s="3"/>
      <c r="NEG11" s="8"/>
      <c r="NEH11" s="9"/>
      <c r="NEI11" s="3"/>
      <c r="NEJ11" s="3"/>
      <c r="NEK11" s="2"/>
      <c r="NEL11" s="3"/>
      <c r="NEM11" s="7"/>
      <c r="NEN11" s="59"/>
      <c r="NEO11" s="3"/>
      <c r="NEP11" s="23"/>
      <c r="NEQ11" s="26"/>
      <c r="NER11" s="36"/>
      <c r="NES11" s="20"/>
      <c r="NET11" s="3"/>
      <c r="NEU11" s="3"/>
      <c r="NEV11" s="8"/>
      <c r="NEW11" s="9"/>
      <c r="NEX11" s="3"/>
      <c r="NEY11" s="3"/>
      <c r="NEZ11" s="2"/>
      <c r="NFA11" s="3"/>
      <c r="NFB11" s="7"/>
      <c r="NFC11" s="59"/>
      <c r="NFD11" s="3"/>
      <c r="NFE11" s="23"/>
      <c r="NFF11" s="26"/>
      <c r="NFG11" s="36"/>
      <c r="NFH11" s="20"/>
      <c r="NFI11" s="3"/>
      <c r="NFJ11" s="3"/>
      <c r="NFK11" s="8"/>
      <c r="NFL11" s="9"/>
      <c r="NFM11" s="3"/>
      <c r="NFN11" s="3"/>
      <c r="NFO11" s="2"/>
      <c r="NFP11" s="3"/>
      <c r="NFQ11" s="7"/>
      <c r="NFR11" s="59"/>
      <c r="NFS11" s="3"/>
      <c r="NFT11" s="23"/>
      <c r="NFU11" s="26"/>
      <c r="NFV11" s="36"/>
      <c r="NFW11" s="20"/>
      <c r="NFX11" s="3"/>
      <c r="NFY11" s="3"/>
      <c r="NFZ11" s="8"/>
      <c r="NGA11" s="9"/>
      <c r="NGB11" s="3"/>
      <c r="NGC11" s="3"/>
      <c r="NGD11" s="2"/>
      <c r="NGE11" s="3"/>
      <c r="NGF11" s="7"/>
      <c r="NGG11" s="59"/>
      <c r="NGH11" s="3"/>
      <c r="NGI11" s="23"/>
      <c r="NGJ11" s="26"/>
      <c r="NGK11" s="36"/>
      <c r="NGL11" s="20"/>
      <c r="NGM11" s="3"/>
      <c r="NGN11" s="3"/>
      <c r="NGO11" s="8"/>
      <c r="NGP11" s="9"/>
      <c r="NGQ11" s="3"/>
      <c r="NGR11" s="3"/>
      <c r="NGS11" s="2"/>
      <c r="NGT11" s="3"/>
      <c r="NGU11" s="7"/>
      <c r="NGV11" s="59"/>
      <c r="NGW11" s="3"/>
      <c r="NGX11" s="23"/>
      <c r="NGY11" s="26"/>
      <c r="NGZ11" s="36"/>
      <c r="NHA11" s="20"/>
      <c r="NHB11" s="3"/>
      <c r="NHC11" s="3"/>
      <c r="NHD11" s="8"/>
      <c r="NHE11" s="9"/>
      <c r="NHF11" s="3"/>
      <c r="NHG11" s="3"/>
      <c r="NHH11" s="2"/>
      <c r="NHI11" s="3"/>
      <c r="NHJ11" s="7"/>
      <c r="NHK11" s="59"/>
      <c r="NHL11" s="3"/>
      <c r="NHM11" s="23"/>
      <c r="NHN11" s="26"/>
      <c r="NHO11" s="36"/>
      <c r="NHP11" s="20"/>
      <c r="NHQ11" s="3"/>
      <c r="NHR11" s="3"/>
      <c r="NHS11" s="8"/>
      <c r="NHT11" s="9"/>
      <c r="NHU11" s="3"/>
      <c r="NHV11" s="3"/>
      <c r="NHW11" s="2"/>
      <c r="NHX11" s="3"/>
      <c r="NHY11" s="7"/>
      <c r="NHZ11" s="59"/>
      <c r="NIA11" s="3"/>
      <c r="NIB11" s="23"/>
      <c r="NIC11" s="26"/>
      <c r="NID11" s="36"/>
      <c r="NIE11" s="20"/>
      <c r="NIF11" s="3"/>
      <c r="NIG11" s="3"/>
      <c r="NIH11" s="8"/>
      <c r="NII11" s="9"/>
      <c r="NIJ11" s="3"/>
      <c r="NIK11" s="3"/>
      <c r="NIL11" s="2"/>
      <c r="NIM11" s="3"/>
      <c r="NIN11" s="7"/>
      <c r="NIO11" s="59"/>
      <c r="NIP11" s="3"/>
      <c r="NIQ11" s="23"/>
      <c r="NIR11" s="26"/>
      <c r="NIS11" s="36"/>
      <c r="NIT11" s="20"/>
      <c r="NIU11" s="3"/>
      <c r="NIV11" s="3"/>
      <c r="NIW11" s="8"/>
      <c r="NIX11" s="9"/>
      <c r="NIY11" s="3"/>
      <c r="NIZ11" s="3"/>
      <c r="NJA11" s="2"/>
      <c r="NJB11" s="3"/>
      <c r="NJC11" s="7"/>
      <c r="NJD11" s="59"/>
      <c r="NJE11" s="3"/>
      <c r="NJF11" s="23"/>
      <c r="NJG11" s="26"/>
      <c r="NJH11" s="36"/>
      <c r="NJI11" s="20"/>
      <c r="NJJ11" s="3"/>
      <c r="NJK11" s="3"/>
      <c r="NJL11" s="8"/>
      <c r="NJM11" s="9"/>
      <c r="NJN11" s="3"/>
      <c r="NJO11" s="3"/>
      <c r="NJP11" s="2"/>
      <c r="NJQ11" s="3"/>
      <c r="NJR11" s="7"/>
      <c r="NJS11" s="59"/>
      <c r="NJT11" s="3"/>
      <c r="NJU11" s="23"/>
      <c r="NJV11" s="26"/>
      <c r="NJW11" s="36"/>
      <c r="NJX11" s="20"/>
      <c r="NJY11" s="3"/>
      <c r="NJZ11" s="3"/>
      <c r="NKA11" s="8"/>
      <c r="NKB11" s="9"/>
      <c r="NKC11" s="3"/>
      <c r="NKD11" s="3"/>
      <c r="NKE11" s="2"/>
      <c r="NKF11" s="3"/>
      <c r="NKG11" s="7"/>
      <c r="NKH11" s="59"/>
      <c r="NKI11" s="3"/>
      <c r="NKJ11" s="23"/>
      <c r="NKK11" s="26"/>
      <c r="NKL11" s="36"/>
      <c r="NKM11" s="20"/>
      <c r="NKN11" s="3"/>
      <c r="NKO11" s="3"/>
      <c r="NKP11" s="8"/>
      <c r="NKQ11" s="9"/>
      <c r="NKR11" s="3"/>
      <c r="NKS11" s="3"/>
      <c r="NKT11" s="2"/>
      <c r="NKU11" s="3"/>
      <c r="NKV11" s="7"/>
      <c r="NKW11" s="59"/>
      <c r="NKX11" s="3"/>
      <c r="NKY11" s="23"/>
      <c r="NKZ11" s="26"/>
      <c r="NLA11" s="36"/>
      <c r="NLB11" s="20"/>
      <c r="NLC11" s="3"/>
      <c r="NLD11" s="3"/>
      <c r="NLE11" s="8"/>
      <c r="NLF11" s="9"/>
      <c r="NLG11" s="3"/>
      <c r="NLH11" s="3"/>
      <c r="NLI11" s="2"/>
      <c r="NLJ11" s="3"/>
      <c r="NLK11" s="7"/>
      <c r="NLL11" s="59"/>
      <c r="NLM11" s="3"/>
      <c r="NLN11" s="23"/>
      <c r="NLO11" s="26"/>
      <c r="NLP11" s="36"/>
      <c r="NLQ11" s="20"/>
      <c r="NLR11" s="3"/>
      <c r="NLS11" s="3"/>
      <c r="NLT11" s="8"/>
      <c r="NLU11" s="9"/>
      <c r="NLV11" s="3"/>
      <c r="NLW11" s="3"/>
      <c r="NLX11" s="2"/>
      <c r="NLY11" s="3"/>
      <c r="NLZ11" s="7"/>
      <c r="NMA11" s="59"/>
      <c r="NMB11" s="3"/>
      <c r="NMC11" s="23"/>
      <c r="NMD11" s="26"/>
      <c r="NME11" s="36"/>
      <c r="NMF11" s="20"/>
      <c r="NMG11" s="3"/>
      <c r="NMH11" s="3"/>
      <c r="NMI11" s="8"/>
      <c r="NMJ11" s="9"/>
      <c r="NMK11" s="3"/>
      <c r="NML11" s="3"/>
      <c r="NMM11" s="2"/>
      <c r="NMN11" s="3"/>
      <c r="NMO11" s="7"/>
      <c r="NMP11" s="59"/>
      <c r="NMQ11" s="3"/>
      <c r="NMR11" s="23"/>
      <c r="NMS11" s="26"/>
      <c r="NMT11" s="36"/>
      <c r="NMU11" s="20"/>
      <c r="NMV11" s="3"/>
      <c r="NMW11" s="3"/>
      <c r="NMX11" s="8"/>
      <c r="NMY11" s="9"/>
      <c r="NMZ11" s="3"/>
      <c r="NNA11" s="3"/>
      <c r="NNB11" s="2"/>
      <c r="NNC11" s="3"/>
      <c r="NND11" s="7"/>
      <c r="NNE11" s="59"/>
      <c r="NNF11" s="3"/>
      <c r="NNG11" s="23"/>
      <c r="NNH11" s="26"/>
      <c r="NNI11" s="36"/>
      <c r="NNJ11" s="20"/>
      <c r="NNK11" s="3"/>
      <c r="NNL11" s="3"/>
      <c r="NNM11" s="8"/>
      <c r="NNN11" s="9"/>
      <c r="NNO11" s="3"/>
      <c r="NNP11" s="3"/>
      <c r="NNQ11" s="2"/>
      <c r="NNR11" s="3"/>
      <c r="NNS11" s="7"/>
      <c r="NNT11" s="59"/>
      <c r="NNU11" s="3"/>
      <c r="NNV11" s="23"/>
      <c r="NNW11" s="26"/>
      <c r="NNX11" s="36"/>
      <c r="NNY11" s="20"/>
      <c r="NNZ11" s="3"/>
      <c r="NOA11" s="3"/>
      <c r="NOB11" s="8"/>
      <c r="NOC11" s="9"/>
      <c r="NOD11" s="3"/>
      <c r="NOE11" s="3"/>
      <c r="NOF11" s="2"/>
      <c r="NOG11" s="3"/>
      <c r="NOH11" s="7"/>
      <c r="NOI11" s="59"/>
      <c r="NOJ11" s="3"/>
      <c r="NOK11" s="23"/>
      <c r="NOL11" s="26"/>
      <c r="NOM11" s="36"/>
      <c r="NON11" s="20"/>
      <c r="NOO11" s="3"/>
      <c r="NOP11" s="3"/>
      <c r="NOQ11" s="8"/>
      <c r="NOR11" s="9"/>
      <c r="NOS11" s="3"/>
      <c r="NOT11" s="3"/>
      <c r="NOU11" s="2"/>
      <c r="NOV11" s="3"/>
      <c r="NOW11" s="7"/>
      <c r="NOX11" s="59"/>
      <c r="NOY11" s="3"/>
      <c r="NOZ11" s="23"/>
      <c r="NPA11" s="26"/>
      <c r="NPB11" s="36"/>
      <c r="NPC11" s="20"/>
      <c r="NPD11" s="3"/>
      <c r="NPE11" s="3"/>
      <c r="NPF11" s="8"/>
      <c r="NPG11" s="9"/>
      <c r="NPH11" s="3"/>
      <c r="NPI11" s="3"/>
      <c r="NPJ11" s="2"/>
      <c r="NPK11" s="3"/>
      <c r="NPL11" s="7"/>
      <c r="NPM11" s="59"/>
      <c r="NPN11" s="3"/>
      <c r="NPO11" s="23"/>
      <c r="NPP11" s="26"/>
      <c r="NPQ11" s="36"/>
      <c r="NPR11" s="20"/>
      <c r="NPS11" s="3"/>
      <c r="NPT11" s="3"/>
      <c r="NPU11" s="8"/>
      <c r="NPV11" s="9"/>
      <c r="NPW11" s="3"/>
      <c r="NPX11" s="3"/>
      <c r="NPY11" s="2"/>
      <c r="NPZ11" s="3"/>
      <c r="NQA11" s="7"/>
      <c r="NQB11" s="59"/>
      <c r="NQC11" s="3"/>
      <c r="NQD11" s="23"/>
      <c r="NQE11" s="26"/>
      <c r="NQF11" s="36"/>
      <c r="NQG11" s="20"/>
      <c r="NQH11" s="3"/>
      <c r="NQI11" s="3"/>
      <c r="NQJ11" s="8"/>
      <c r="NQK11" s="9"/>
      <c r="NQL11" s="3"/>
      <c r="NQM11" s="3"/>
      <c r="NQN11" s="2"/>
      <c r="NQO11" s="3"/>
      <c r="NQP11" s="7"/>
      <c r="NQQ11" s="59"/>
      <c r="NQR11" s="3"/>
      <c r="NQS11" s="23"/>
      <c r="NQT11" s="26"/>
      <c r="NQU11" s="36"/>
      <c r="NQV11" s="20"/>
      <c r="NQW11" s="3"/>
      <c r="NQX11" s="3"/>
      <c r="NQY11" s="8"/>
      <c r="NQZ11" s="9"/>
      <c r="NRA11" s="3"/>
      <c r="NRB11" s="3"/>
      <c r="NRC11" s="2"/>
      <c r="NRD11" s="3"/>
      <c r="NRE11" s="7"/>
      <c r="NRF11" s="59"/>
      <c r="NRG11" s="3"/>
      <c r="NRH11" s="23"/>
      <c r="NRI11" s="26"/>
      <c r="NRJ11" s="36"/>
      <c r="NRK11" s="20"/>
      <c r="NRL11" s="3"/>
      <c r="NRM11" s="3"/>
      <c r="NRN11" s="8"/>
      <c r="NRO11" s="9"/>
      <c r="NRP11" s="3"/>
      <c r="NRQ11" s="3"/>
      <c r="NRR11" s="2"/>
      <c r="NRS11" s="3"/>
      <c r="NRT11" s="7"/>
      <c r="NRU11" s="59"/>
      <c r="NRV11" s="3"/>
      <c r="NRW11" s="23"/>
      <c r="NRX11" s="26"/>
      <c r="NRY11" s="36"/>
      <c r="NRZ11" s="20"/>
      <c r="NSA11" s="3"/>
      <c r="NSB11" s="3"/>
      <c r="NSC11" s="8"/>
      <c r="NSD11" s="9"/>
      <c r="NSE11" s="3"/>
      <c r="NSF11" s="3"/>
      <c r="NSG11" s="2"/>
      <c r="NSH11" s="3"/>
      <c r="NSI11" s="7"/>
      <c r="NSJ11" s="59"/>
      <c r="NSK11" s="3"/>
      <c r="NSL11" s="23"/>
      <c r="NSM11" s="26"/>
      <c r="NSN11" s="36"/>
      <c r="NSO11" s="20"/>
      <c r="NSP11" s="3"/>
      <c r="NSQ11" s="3"/>
      <c r="NSR11" s="8"/>
      <c r="NSS11" s="9"/>
      <c r="NST11" s="3"/>
      <c r="NSU11" s="3"/>
      <c r="NSV11" s="2"/>
      <c r="NSW11" s="3"/>
      <c r="NSX11" s="7"/>
      <c r="NSY11" s="59"/>
      <c r="NSZ11" s="3"/>
      <c r="NTA11" s="23"/>
      <c r="NTB11" s="26"/>
      <c r="NTC11" s="36"/>
      <c r="NTD11" s="20"/>
      <c r="NTE11" s="3"/>
      <c r="NTF11" s="3"/>
      <c r="NTG11" s="8"/>
      <c r="NTH11" s="9"/>
      <c r="NTI11" s="3"/>
      <c r="NTJ11" s="3"/>
      <c r="NTK11" s="2"/>
      <c r="NTL11" s="3"/>
      <c r="NTM11" s="7"/>
      <c r="NTN11" s="59"/>
      <c r="NTO11" s="3"/>
      <c r="NTP11" s="23"/>
      <c r="NTQ11" s="26"/>
      <c r="NTR11" s="36"/>
      <c r="NTS11" s="20"/>
      <c r="NTT11" s="3"/>
      <c r="NTU11" s="3"/>
      <c r="NTV11" s="8"/>
      <c r="NTW11" s="9"/>
      <c r="NTX11" s="3"/>
      <c r="NTY11" s="3"/>
      <c r="NTZ11" s="2"/>
      <c r="NUA11" s="3"/>
      <c r="NUB11" s="7"/>
      <c r="NUC11" s="59"/>
      <c r="NUD11" s="3"/>
      <c r="NUE11" s="23"/>
      <c r="NUF11" s="26"/>
      <c r="NUG11" s="36"/>
      <c r="NUH11" s="20"/>
      <c r="NUI11" s="3"/>
      <c r="NUJ11" s="3"/>
      <c r="NUK11" s="8"/>
      <c r="NUL11" s="9"/>
      <c r="NUM11" s="3"/>
      <c r="NUN11" s="3"/>
      <c r="NUO11" s="2"/>
      <c r="NUP11" s="3"/>
      <c r="NUQ11" s="7"/>
      <c r="NUR11" s="59"/>
      <c r="NUS11" s="3"/>
      <c r="NUT11" s="23"/>
      <c r="NUU11" s="26"/>
      <c r="NUV11" s="36"/>
      <c r="NUW11" s="20"/>
      <c r="NUX11" s="3"/>
      <c r="NUY11" s="3"/>
      <c r="NUZ11" s="8"/>
      <c r="NVA11" s="9"/>
      <c r="NVB11" s="3"/>
      <c r="NVC11" s="3"/>
      <c r="NVD11" s="2"/>
      <c r="NVE11" s="3"/>
      <c r="NVF11" s="7"/>
      <c r="NVG11" s="59"/>
      <c r="NVH11" s="3"/>
      <c r="NVI11" s="23"/>
      <c r="NVJ11" s="26"/>
      <c r="NVK11" s="36"/>
      <c r="NVL11" s="20"/>
      <c r="NVM11" s="3"/>
      <c r="NVN11" s="3"/>
      <c r="NVO11" s="8"/>
      <c r="NVP11" s="9"/>
      <c r="NVQ11" s="3"/>
      <c r="NVR11" s="3"/>
      <c r="NVS11" s="2"/>
      <c r="NVT11" s="3"/>
      <c r="NVU11" s="7"/>
      <c r="NVV11" s="59"/>
      <c r="NVW11" s="3"/>
      <c r="NVX11" s="23"/>
      <c r="NVY11" s="26"/>
      <c r="NVZ11" s="36"/>
      <c r="NWA11" s="20"/>
      <c r="NWB11" s="3"/>
      <c r="NWC11" s="3"/>
      <c r="NWD11" s="8"/>
      <c r="NWE11" s="9"/>
      <c r="NWF11" s="3"/>
      <c r="NWG11" s="3"/>
      <c r="NWH11" s="2"/>
      <c r="NWI11" s="3"/>
      <c r="NWJ11" s="7"/>
      <c r="NWK11" s="59"/>
      <c r="NWL11" s="3"/>
      <c r="NWM11" s="23"/>
      <c r="NWN11" s="26"/>
      <c r="NWO11" s="36"/>
      <c r="NWP11" s="20"/>
      <c r="NWQ11" s="3"/>
      <c r="NWR11" s="3"/>
      <c r="NWS11" s="8"/>
      <c r="NWT11" s="9"/>
      <c r="NWU11" s="3"/>
      <c r="NWV11" s="3"/>
      <c r="NWW11" s="2"/>
      <c r="NWX11" s="3"/>
      <c r="NWY11" s="7"/>
      <c r="NWZ11" s="59"/>
      <c r="NXA11" s="3"/>
      <c r="NXB11" s="23"/>
      <c r="NXC11" s="26"/>
      <c r="NXD11" s="36"/>
      <c r="NXE11" s="20"/>
      <c r="NXF11" s="3"/>
      <c r="NXG11" s="3"/>
      <c r="NXH11" s="8"/>
      <c r="NXI11" s="9"/>
      <c r="NXJ11" s="3"/>
      <c r="NXK11" s="3"/>
      <c r="NXL11" s="2"/>
      <c r="NXM11" s="3"/>
      <c r="NXN11" s="7"/>
      <c r="NXO11" s="59"/>
      <c r="NXP11" s="3"/>
      <c r="NXQ11" s="23"/>
      <c r="NXR11" s="26"/>
      <c r="NXS11" s="36"/>
      <c r="NXT11" s="20"/>
      <c r="NXU11" s="3"/>
      <c r="NXV11" s="3"/>
      <c r="NXW11" s="8"/>
      <c r="NXX11" s="9"/>
      <c r="NXY11" s="3"/>
      <c r="NXZ11" s="3"/>
      <c r="NYA11" s="2"/>
      <c r="NYB11" s="3"/>
      <c r="NYC11" s="7"/>
      <c r="NYD11" s="59"/>
      <c r="NYE11" s="3"/>
      <c r="NYF11" s="23"/>
      <c r="NYG11" s="26"/>
      <c r="NYH11" s="36"/>
      <c r="NYI11" s="20"/>
      <c r="NYJ11" s="3"/>
      <c r="NYK11" s="3"/>
      <c r="NYL11" s="8"/>
      <c r="NYM11" s="9"/>
      <c r="NYN11" s="3"/>
      <c r="NYO11" s="3"/>
      <c r="NYP11" s="2"/>
      <c r="NYQ11" s="3"/>
      <c r="NYR11" s="7"/>
      <c r="NYS11" s="59"/>
      <c r="NYT11" s="3"/>
      <c r="NYU11" s="23"/>
      <c r="NYV11" s="26"/>
      <c r="NYW11" s="36"/>
      <c r="NYX11" s="20"/>
      <c r="NYY11" s="3"/>
      <c r="NYZ11" s="3"/>
      <c r="NZA11" s="8"/>
      <c r="NZB11" s="9"/>
      <c r="NZC11" s="3"/>
      <c r="NZD11" s="3"/>
      <c r="NZE11" s="2"/>
      <c r="NZF11" s="3"/>
      <c r="NZG11" s="7"/>
      <c r="NZH11" s="59"/>
      <c r="NZI11" s="3"/>
      <c r="NZJ11" s="23"/>
      <c r="NZK11" s="26"/>
      <c r="NZL11" s="36"/>
      <c r="NZM11" s="20"/>
      <c r="NZN11" s="3"/>
      <c r="NZO11" s="3"/>
      <c r="NZP11" s="8"/>
      <c r="NZQ11" s="9"/>
      <c r="NZR11" s="3"/>
      <c r="NZS11" s="3"/>
      <c r="NZT11" s="2"/>
      <c r="NZU11" s="3"/>
      <c r="NZV11" s="7"/>
      <c r="NZW11" s="59"/>
      <c r="NZX11" s="3"/>
      <c r="NZY11" s="23"/>
      <c r="NZZ11" s="26"/>
      <c r="OAA11" s="36"/>
      <c r="OAB11" s="20"/>
      <c r="OAC11" s="3"/>
      <c r="OAD11" s="3"/>
      <c r="OAE11" s="8"/>
      <c r="OAF11" s="9"/>
      <c r="OAG11" s="3"/>
      <c r="OAH11" s="3"/>
      <c r="OAI11" s="2"/>
      <c r="OAJ11" s="3"/>
      <c r="OAK11" s="7"/>
      <c r="OAL11" s="59"/>
      <c r="OAM11" s="3"/>
      <c r="OAN11" s="23"/>
      <c r="OAO11" s="26"/>
      <c r="OAP11" s="36"/>
      <c r="OAQ11" s="20"/>
      <c r="OAR11" s="3"/>
      <c r="OAS11" s="3"/>
      <c r="OAT11" s="8"/>
      <c r="OAU11" s="9"/>
      <c r="OAV11" s="3"/>
      <c r="OAW11" s="3"/>
      <c r="OAX11" s="2"/>
      <c r="OAY11" s="3"/>
      <c r="OAZ11" s="7"/>
      <c r="OBA11" s="59"/>
      <c r="OBB11" s="3"/>
      <c r="OBC11" s="23"/>
      <c r="OBD11" s="26"/>
      <c r="OBE11" s="36"/>
      <c r="OBF11" s="20"/>
      <c r="OBG11" s="3"/>
      <c r="OBH11" s="3"/>
      <c r="OBI11" s="8"/>
      <c r="OBJ11" s="9"/>
      <c r="OBK11" s="3"/>
      <c r="OBL11" s="3"/>
      <c r="OBM11" s="2"/>
      <c r="OBN11" s="3"/>
      <c r="OBO11" s="7"/>
      <c r="OBP11" s="59"/>
      <c r="OBQ11" s="3"/>
      <c r="OBR11" s="23"/>
      <c r="OBS11" s="26"/>
      <c r="OBT11" s="36"/>
      <c r="OBU11" s="20"/>
      <c r="OBV11" s="3"/>
      <c r="OBW11" s="3"/>
      <c r="OBX11" s="8"/>
      <c r="OBY11" s="9"/>
      <c r="OBZ11" s="3"/>
      <c r="OCA11" s="3"/>
      <c r="OCB11" s="2"/>
      <c r="OCC11" s="3"/>
      <c r="OCD11" s="7"/>
      <c r="OCE11" s="59"/>
      <c r="OCF11" s="3"/>
      <c r="OCG11" s="23"/>
      <c r="OCH11" s="26"/>
      <c r="OCI11" s="36"/>
      <c r="OCJ11" s="20"/>
      <c r="OCK11" s="3"/>
      <c r="OCL11" s="3"/>
      <c r="OCM11" s="8"/>
      <c r="OCN11" s="9"/>
      <c r="OCO11" s="3"/>
      <c r="OCP11" s="3"/>
      <c r="OCQ11" s="2"/>
      <c r="OCR11" s="3"/>
      <c r="OCS11" s="7"/>
      <c r="OCT11" s="59"/>
      <c r="OCU11" s="3"/>
      <c r="OCV11" s="23"/>
      <c r="OCW11" s="26"/>
      <c r="OCX11" s="36"/>
      <c r="OCY11" s="20"/>
      <c r="OCZ11" s="3"/>
      <c r="ODA11" s="3"/>
      <c r="ODB11" s="8"/>
      <c r="ODC11" s="9"/>
      <c r="ODD11" s="3"/>
      <c r="ODE11" s="3"/>
      <c r="ODF11" s="2"/>
      <c r="ODG11" s="3"/>
      <c r="ODH11" s="7"/>
      <c r="ODI11" s="59"/>
      <c r="ODJ11" s="3"/>
      <c r="ODK11" s="23"/>
      <c r="ODL11" s="26"/>
      <c r="ODM11" s="36"/>
      <c r="ODN11" s="20"/>
      <c r="ODO11" s="3"/>
      <c r="ODP11" s="3"/>
      <c r="ODQ11" s="8"/>
      <c r="ODR11" s="9"/>
      <c r="ODS11" s="3"/>
      <c r="ODT11" s="3"/>
      <c r="ODU11" s="2"/>
      <c r="ODV11" s="3"/>
      <c r="ODW11" s="7"/>
      <c r="ODX11" s="59"/>
      <c r="ODY11" s="3"/>
      <c r="ODZ11" s="23"/>
      <c r="OEA11" s="26"/>
      <c r="OEB11" s="36"/>
      <c r="OEC11" s="20"/>
      <c r="OED11" s="3"/>
      <c r="OEE11" s="3"/>
      <c r="OEF11" s="8"/>
      <c r="OEG11" s="9"/>
      <c r="OEH11" s="3"/>
      <c r="OEI11" s="3"/>
      <c r="OEJ11" s="2"/>
      <c r="OEK11" s="3"/>
      <c r="OEL11" s="7"/>
      <c r="OEM11" s="59"/>
      <c r="OEN11" s="3"/>
      <c r="OEO11" s="23"/>
      <c r="OEP11" s="26"/>
      <c r="OEQ11" s="36"/>
      <c r="OER11" s="20"/>
      <c r="OES11" s="3"/>
      <c r="OET11" s="3"/>
      <c r="OEU11" s="8"/>
      <c r="OEV11" s="9"/>
      <c r="OEW11" s="3"/>
      <c r="OEX11" s="3"/>
      <c r="OEY11" s="2"/>
      <c r="OEZ11" s="3"/>
      <c r="OFA11" s="7"/>
      <c r="OFB11" s="59"/>
      <c r="OFC11" s="3"/>
      <c r="OFD11" s="23"/>
      <c r="OFE11" s="26"/>
      <c r="OFF11" s="36"/>
      <c r="OFG11" s="20"/>
      <c r="OFH11" s="3"/>
      <c r="OFI11" s="3"/>
      <c r="OFJ11" s="8"/>
      <c r="OFK11" s="9"/>
      <c r="OFL11" s="3"/>
      <c r="OFM11" s="3"/>
      <c r="OFN11" s="2"/>
      <c r="OFO11" s="3"/>
      <c r="OFP11" s="7"/>
      <c r="OFQ11" s="59"/>
      <c r="OFR11" s="3"/>
      <c r="OFS11" s="23"/>
      <c r="OFT11" s="26"/>
      <c r="OFU11" s="36"/>
      <c r="OFV11" s="20"/>
      <c r="OFW11" s="3"/>
      <c r="OFX11" s="3"/>
      <c r="OFY11" s="8"/>
      <c r="OFZ11" s="9"/>
      <c r="OGA11" s="3"/>
      <c r="OGB11" s="3"/>
      <c r="OGC11" s="2"/>
      <c r="OGD11" s="3"/>
      <c r="OGE11" s="7"/>
      <c r="OGF11" s="59"/>
      <c r="OGG11" s="3"/>
      <c r="OGH11" s="23"/>
      <c r="OGI11" s="26"/>
      <c r="OGJ11" s="36"/>
      <c r="OGK11" s="20"/>
      <c r="OGL11" s="3"/>
      <c r="OGM11" s="3"/>
      <c r="OGN11" s="8"/>
      <c r="OGO11" s="9"/>
      <c r="OGP11" s="3"/>
      <c r="OGQ11" s="3"/>
      <c r="OGR11" s="2"/>
      <c r="OGS11" s="3"/>
      <c r="OGT11" s="7"/>
      <c r="OGU11" s="59"/>
      <c r="OGV11" s="3"/>
      <c r="OGW11" s="23"/>
      <c r="OGX11" s="26"/>
      <c r="OGY11" s="36"/>
      <c r="OGZ11" s="20"/>
      <c r="OHA11" s="3"/>
      <c r="OHB11" s="3"/>
      <c r="OHC11" s="8"/>
      <c r="OHD11" s="9"/>
      <c r="OHE11" s="3"/>
      <c r="OHF11" s="3"/>
      <c r="OHG11" s="2"/>
      <c r="OHH11" s="3"/>
      <c r="OHI11" s="7"/>
      <c r="OHJ11" s="59"/>
      <c r="OHK11" s="3"/>
      <c r="OHL11" s="23"/>
      <c r="OHM11" s="26"/>
      <c r="OHN11" s="36"/>
      <c r="OHO11" s="20"/>
      <c r="OHP11" s="3"/>
      <c r="OHQ11" s="3"/>
      <c r="OHR11" s="8"/>
      <c r="OHS11" s="9"/>
      <c r="OHT11" s="3"/>
      <c r="OHU11" s="3"/>
      <c r="OHV11" s="2"/>
      <c r="OHW11" s="3"/>
      <c r="OHX11" s="7"/>
      <c r="OHY11" s="59"/>
      <c r="OHZ11" s="3"/>
      <c r="OIA11" s="23"/>
      <c r="OIB11" s="26"/>
      <c r="OIC11" s="36"/>
      <c r="OID11" s="20"/>
      <c r="OIE11" s="3"/>
      <c r="OIF11" s="3"/>
      <c r="OIG11" s="8"/>
      <c r="OIH11" s="9"/>
      <c r="OII11" s="3"/>
      <c r="OIJ11" s="3"/>
      <c r="OIK11" s="2"/>
      <c r="OIL11" s="3"/>
      <c r="OIM11" s="7"/>
      <c r="OIN11" s="59"/>
      <c r="OIO11" s="3"/>
      <c r="OIP11" s="23"/>
      <c r="OIQ11" s="26"/>
      <c r="OIR11" s="36"/>
      <c r="OIS11" s="20"/>
      <c r="OIT11" s="3"/>
      <c r="OIU11" s="3"/>
      <c r="OIV11" s="8"/>
      <c r="OIW11" s="9"/>
      <c r="OIX11" s="3"/>
      <c r="OIY11" s="3"/>
      <c r="OIZ11" s="2"/>
      <c r="OJA11" s="3"/>
      <c r="OJB11" s="7"/>
      <c r="OJC11" s="59"/>
      <c r="OJD11" s="3"/>
      <c r="OJE11" s="23"/>
      <c r="OJF11" s="26"/>
      <c r="OJG11" s="36"/>
      <c r="OJH11" s="20"/>
      <c r="OJI11" s="3"/>
      <c r="OJJ11" s="3"/>
      <c r="OJK11" s="8"/>
      <c r="OJL11" s="9"/>
      <c r="OJM11" s="3"/>
      <c r="OJN11" s="3"/>
      <c r="OJO11" s="2"/>
      <c r="OJP11" s="3"/>
      <c r="OJQ11" s="7"/>
      <c r="OJR11" s="59"/>
      <c r="OJS11" s="3"/>
      <c r="OJT11" s="23"/>
      <c r="OJU11" s="26"/>
      <c r="OJV11" s="36"/>
      <c r="OJW11" s="20"/>
      <c r="OJX11" s="3"/>
      <c r="OJY11" s="3"/>
      <c r="OJZ11" s="8"/>
      <c r="OKA11" s="9"/>
      <c r="OKB11" s="3"/>
      <c r="OKC11" s="3"/>
      <c r="OKD11" s="2"/>
      <c r="OKE11" s="3"/>
      <c r="OKF11" s="7"/>
      <c r="OKG11" s="59"/>
      <c r="OKH11" s="3"/>
      <c r="OKI11" s="23"/>
      <c r="OKJ11" s="26"/>
      <c r="OKK11" s="36"/>
      <c r="OKL11" s="20"/>
      <c r="OKM11" s="3"/>
      <c r="OKN11" s="3"/>
      <c r="OKO11" s="8"/>
      <c r="OKP11" s="9"/>
      <c r="OKQ11" s="3"/>
      <c r="OKR11" s="3"/>
      <c r="OKS11" s="2"/>
      <c r="OKT11" s="3"/>
      <c r="OKU11" s="7"/>
      <c r="OKV11" s="59"/>
      <c r="OKW11" s="3"/>
      <c r="OKX11" s="23"/>
      <c r="OKY11" s="26"/>
      <c r="OKZ11" s="36"/>
      <c r="OLA11" s="20"/>
      <c r="OLB11" s="3"/>
      <c r="OLC11" s="3"/>
      <c r="OLD11" s="8"/>
      <c r="OLE11" s="9"/>
      <c r="OLF11" s="3"/>
      <c r="OLG11" s="3"/>
      <c r="OLH11" s="2"/>
      <c r="OLI11" s="3"/>
      <c r="OLJ11" s="7"/>
      <c r="OLK11" s="59"/>
      <c r="OLL11" s="3"/>
      <c r="OLM11" s="23"/>
      <c r="OLN11" s="26"/>
      <c r="OLO11" s="36"/>
      <c r="OLP11" s="20"/>
      <c r="OLQ11" s="3"/>
      <c r="OLR11" s="3"/>
      <c r="OLS11" s="8"/>
      <c r="OLT11" s="9"/>
      <c r="OLU11" s="3"/>
      <c r="OLV11" s="3"/>
      <c r="OLW11" s="2"/>
      <c r="OLX11" s="3"/>
      <c r="OLY11" s="7"/>
      <c r="OLZ11" s="59"/>
      <c r="OMA11" s="3"/>
      <c r="OMB11" s="23"/>
      <c r="OMC11" s="26"/>
      <c r="OMD11" s="36"/>
      <c r="OME11" s="20"/>
      <c r="OMF11" s="3"/>
      <c r="OMG11" s="3"/>
      <c r="OMH11" s="8"/>
      <c r="OMI11" s="9"/>
      <c r="OMJ11" s="3"/>
      <c r="OMK11" s="3"/>
      <c r="OML11" s="2"/>
      <c r="OMM11" s="3"/>
      <c r="OMN11" s="7"/>
      <c r="OMO11" s="59"/>
      <c r="OMP11" s="3"/>
      <c r="OMQ11" s="23"/>
      <c r="OMR11" s="26"/>
      <c r="OMS11" s="36"/>
      <c r="OMT11" s="20"/>
      <c r="OMU11" s="3"/>
      <c r="OMV11" s="3"/>
      <c r="OMW11" s="8"/>
      <c r="OMX11" s="9"/>
      <c r="OMY11" s="3"/>
      <c r="OMZ11" s="3"/>
      <c r="ONA11" s="2"/>
      <c r="ONB11" s="3"/>
      <c r="ONC11" s="7"/>
      <c r="OND11" s="59"/>
      <c r="ONE11" s="3"/>
      <c r="ONF11" s="23"/>
      <c r="ONG11" s="26"/>
      <c r="ONH11" s="36"/>
      <c r="ONI11" s="20"/>
      <c r="ONJ11" s="3"/>
      <c r="ONK11" s="3"/>
      <c r="ONL11" s="8"/>
      <c r="ONM11" s="9"/>
      <c r="ONN11" s="3"/>
      <c r="ONO11" s="3"/>
      <c r="ONP11" s="2"/>
      <c r="ONQ11" s="3"/>
      <c r="ONR11" s="7"/>
      <c r="ONS11" s="59"/>
      <c r="ONT11" s="3"/>
      <c r="ONU11" s="23"/>
      <c r="ONV11" s="26"/>
      <c r="ONW11" s="36"/>
      <c r="ONX11" s="20"/>
      <c r="ONY11" s="3"/>
      <c r="ONZ11" s="3"/>
      <c r="OOA11" s="8"/>
      <c r="OOB11" s="9"/>
      <c r="OOC11" s="3"/>
      <c r="OOD11" s="3"/>
      <c r="OOE11" s="2"/>
      <c r="OOF11" s="3"/>
      <c r="OOG11" s="7"/>
      <c r="OOH11" s="59"/>
      <c r="OOI11" s="3"/>
      <c r="OOJ11" s="23"/>
      <c r="OOK11" s="26"/>
      <c r="OOL11" s="36"/>
      <c r="OOM11" s="20"/>
      <c r="OON11" s="3"/>
      <c r="OOO11" s="3"/>
      <c r="OOP11" s="8"/>
      <c r="OOQ11" s="9"/>
      <c r="OOR11" s="3"/>
      <c r="OOS11" s="3"/>
      <c r="OOT11" s="2"/>
      <c r="OOU11" s="3"/>
      <c r="OOV11" s="7"/>
      <c r="OOW11" s="59"/>
      <c r="OOX11" s="3"/>
      <c r="OOY11" s="23"/>
      <c r="OOZ11" s="26"/>
      <c r="OPA11" s="36"/>
      <c r="OPB11" s="20"/>
      <c r="OPC11" s="3"/>
      <c r="OPD11" s="3"/>
      <c r="OPE11" s="8"/>
      <c r="OPF11" s="9"/>
      <c r="OPG11" s="3"/>
      <c r="OPH11" s="3"/>
      <c r="OPI11" s="2"/>
      <c r="OPJ11" s="3"/>
      <c r="OPK11" s="7"/>
      <c r="OPL11" s="59"/>
      <c r="OPM11" s="3"/>
      <c r="OPN11" s="23"/>
      <c r="OPO11" s="26"/>
      <c r="OPP11" s="36"/>
      <c r="OPQ11" s="20"/>
      <c r="OPR11" s="3"/>
      <c r="OPS11" s="3"/>
      <c r="OPT11" s="8"/>
      <c r="OPU11" s="9"/>
      <c r="OPV11" s="3"/>
      <c r="OPW11" s="3"/>
      <c r="OPX11" s="2"/>
      <c r="OPY11" s="3"/>
      <c r="OPZ11" s="7"/>
      <c r="OQA11" s="59"/>
      <c r="OQB11" s="3"/>
      <c r="OQC11" s="23"/>
      <c r="OQD11" s="26"/>
      <c r="OQE11" s="36"/>
      <c r="OQF11" s="20"/>
      <c r="OQG11" s="3"/>
      <c r="OQH11" s="3"/>
      <c r="OQI11" s="8"/>
      <c r="OQJ11" s="9"/>
      <c r="OQK11" s="3"/>
      <c r="OQL11" s="3"/>
      <c r="OQM11" s="2"/>
      <c r="OQN11" s="3"/>
      <c r="OQO11" s="7"/>
      <c r="OQP11" s="59"/>
      <c r="OQQ11" s="3"/>
      <c r="OQR11" s="23"/>
      <c r="OQS11" s="26"/>
      <c r="OQT11" s="36"/>
      <c r="OQU11" s="20"/>
      <c r="OQV11" s="3"/>
      <c r="OQW11" s="3"/>
      <c r="OQX11" s="8"/>
      <c r="OQY11" s="9"/>
      <c r="OQZ11" s="3"/>
      <c r="ORA11" s="3"/>
      <c r="ORB11" s="2"/>
      <c r="ORC11" s="3"/>
      <c r="ORD11" s="7"/>
      <c r="ORE11" s="59"/>
      <c r="ORF11" s="3"/>
      <c r="ORG11" s="23"/>
      <c r="ORH11" s="26"/>
      <c r="ORI11" s="36"/>
      <c r="ORJ11" s="20"/>
      <c r="ORK11" s="3"/>
      <c r="ORL11" s="3"/>
      <c r="ORM11" s="8"/>
      <c r="ORN11" s="9"/>
      <c r="ORO11" s="3"/>
      <c r="ORP11" s="3"/>
      <c r="ORQ11" s="2"/>
      <c r="ORR11" s="3"/>
      <c r="ORS11" s="7"/>
      <c r="ORT11" s="59"/>
      <c r="ORU11" s="3"/>
      <c r="ORV11" s="23"/>
      <c r="ORW11" s="26"/>
      <c r="ORX11" s="36"/>
      <c r="ORY11" s="20"/>
      <c r="ORZ11" s="3"/>
      <c r="OSA11" s="3"/>
      <c r="OSB11" s="8"/>
      <c r="OSC11" s="9"/>
      <c r="OSD11" s="3"/>
      <c r="OSE11" s="3"/>
      <c r="OSF11" s="2"/>
      <c r="OSG11" s="3"/>
      <c r="OSH11" s="7"/>
      <c r="OSI11" s="59"/>
      <c r="OSJ11" s="3"/>
      <c r="OSK11" s="23"/>
      <c r="OSL11" s="26"/>
      <c r="OSM11" s="36"/>
      <c r="OSN11" s="20"/>
      <c r="OSO11" s="3"/>
      <c r="OSP11" s="3"/>
      <c r="OSQ11" s="8"/>
      <c r="OSR11" s="9"/>
      <c r="OSS11" s="3"/>
      <c r="OST11" s="3"/>
      <c r="OSU11" s="2"/>
      <c r="OSV11" s="3"/>
      <c r="OSW11" s="7"/>
      <c r="OSX11" s="59"/>
      <c r="OSY11" s="3"/>
      <c r="OSZ11" s="23"/>
      <c r="OTA11" s="26"/>
      <c r="OTB11" s="36"/>
      <c r="OTC11" s="20"/>
      <c r="OTD11" s="3"/>
      <c r="OTE11" s="3"/>
      <c r="OTF11" s="8"/>
      <c r="OTG11" s="9"/>
      <c r="OTH11" s="3"/>
      <c r="OTI11" s="3"/>
      <c r="OTJ11" s="2"/>
      <c r="OTK11" s="3"/>
      <c r="OTL11" s="7"/>
      <c r="OTM11" s="59"/>
      <c r="OTN11" s="3"/>
      <c r="OTO11" s="23"/>
      <c r="OTP11" s="26"/>
      <c r="OTQ11" s="36"/>
      <c r="OTR11" s="20"/>
      <c r="OTS11" s="3"/>
      <c r="OTT11" s="3"/>
      <c r="OTU11" s="8"/>
      <c r="OTV11" s="9"/>
      <c r="OTW11" s="3"/>
      <c r="OTX11" s="3"/>
      <c r="OTY11" s="2"/>
      <c r="OTZ11" s="3"/>
      <c r="OUA11" s="7"/>
      <c r="OUB11" s="59"/>
      <c r="OUC11" s="3"/>
      <c r="OUD11" s="23"/>
      <c r="OUE11" s="26"/>
      <c r="OUF11" s="36"/>
      <c r="OUG11" s="20"/>
      <c r="OUH11" s="3"/>
      <c r="OUI11" s="3"/>
      <c r="OUJ11" s="8"/>
      <c r="OUK11" s="9"/>
      <c r="OUL11" s="3"/>
      <c r="OUM11" s="3"/>
      <c r="OUN11" s="2"/>
      <c r="OUO11" s="3"/>
      <c r="OUP11" s="7"/>
      <c r="OUQ11" s="59"/>
      <c r="OUR11" s="3"/>
      <c r="OUS11" s="23"/>
      <c r="OUT11" s="26"/>
      <c r="OUU11" s="36"/>
      <c r="OUV11" s="20"/>
      <c r="OUW11" s="3"/>
      <c r="OUX11" s="3"/>
      <c r="OUY11" s="8"/>
      <c r="OUZ11" s="9"/>
      <c r="OVA11" s="3"/>
      <c r="OVB11" s="3"/>
      <c r="OVC11" s="2"/>
      <c r="OVD11" s="3"/>
      <c r="OVE11" s="7"/>
      <c r="OVF11" s="59"/>
      <c r="OVG11" s="3"/>
      <c r="OVH11" s="23"/>
      <c r="OVI11" s="26"/>
      <c r="OVJ11" s="36"/>
      <c r="OVK11" s="20"/>
      <c r="OVL11" s="3"/>
      <c r="OVM11" s="3"/>
      <c r="OVN11" s="8"/>
      <c r="OVO11" s="9"/>
      <c r="OVP11" s="3"/>
      <c r="OVQ11" s="3"/>
      <c r="OVR11" s="2"/>
      <c r="OVS11" s="3"/>
      <c r="OVT11" s="7"/>
      <c r="OVU11" s="59"/>
      <c r="OVV11" s="3"/>
      <c r="OVW11" s="23"/>
      <c r="OVX11" s="26"/>
      <c r="OVY11" s="36"/>
      <c r="OVZ11" s="20"/>
      <c r="OWA11" s="3"/>
      <c r="OWB11" s="3"/>
      <c r="OWC11" s="8"/>
      <c r="OWD11" s="9"/>
      <c r="OWE11" s="3"/>
      <c r="OWF11" s="3"/>
      <c r="OWG11" s="2"/>
      <c r="OWH11" s="3"/>
      <c r="OWI11" s="7"/>
      <c r="OWJ11" s="59"/>
      <c r="OWK11" s="3"/>
      <c r="OWL11" s="23"/>
      <c r="OWM11" s="26"/>
      <c r="OWN11" s="36"/>
      <c r="OWO11" s="20"/>
      <c r="OWP11" s="3"/>
      <c r="OWQ11" s="3"/>
      <c r="OWR11" s="8"/>
      <c r="OWS11" s="9"/>
      <c r="OWT11" s="3"/>
      <c r="OWU11" s="3"/>
      <c r="OWV11" s="2"/>
      <c r="OWW11" s="3"/>
      <c r="OWX11" s="7"/>
      <c r="OWY11" s="59"/>
      <c r="OWZ11" s="3"/>
      <c r="OXA11" s="23"/>
      <c r="OXB11" s="26"/>
      <c r="OXC11" s="36"/>
      <c r="OXD11" s="20"/>
      <c r="OXE11" s="3"/>
      <c r="OXF11" s="3"/>
      <c r="OXG11" s="8"/>
      <c r="OXH11" s="9"/>
      <c r="OXI11" s="3"/>
      <c r="OXJ11" s="3"/>
      <c r="OXK11" s="2"/>
      <c r="OXL11" s="3"/>
      <c r="OXM11" s="7"/>
      <c r="OXN11" s="59"/>
      <c r="OXO11" s="3"/>
      <c r="OXP11" s="23"/>
      <c r="OXQ11" s="26"/>
      <c r="OXR11" s="36"/>
      <c r="OXS11" s="20"/>
      <c r="OXT11" s="3"/>
      <c r="OXU11" s="3"/>
      <c r="OXV11" s="8"/>
      <c r="OXW11" s="9"/>
      <c r="OXX11" s="3"/>
      <c r="OXY11" s="3"/>
      <c r="OXZ11" s="2"/>
      <c r="OYA11" s="3"/>
      <c r="OYB11" s="7"/>
      <c r="OYC11" s="59"/>
      <c r="OYD11" s="3"/>
      <c r="OYE11" s="23"/>
      <c r="OYF11" s="26"/>
      <c r="OYG11" s="36"/>
      <c r="OYH11" s="20"/>
      <c r="OYI11" s="3"/>
      <c r="OYJ11" s="3"/>
      <c r="OYK11" s="8"/>
      <c r="OYL11" s="9"/>
      <c r="OYM11" s="3"/>
      <c r="OYN11" s="3"/>
      <c r="OYO11" s="2"/>
      <c r="OYP11" s="3"/>
      <c r="OYQ11" s="7"/>
      <c r="OYR11" s="59"/>
      <c r="OYS11" s="3"/>
      <c r="OYT11" s="23"/>
      <c r="OYU11" s="26"/>
      <c r="OYV11" s="36"/>
      <c r="OYW11" s="20"/>
      <c r="OYX11" s="3"/>
      <c r="OYY11" s="3"/>
      <c r="OYZ11" s="8"/>
      <c r="OZA11" s="9"/>
      <c r="OZB11" s="3"/>
      <c r="OZC11" s="3"/>
      <c r="OZD11" s="2"/>
      <c r="OZE11" s="3"/>
      <c r="OZF11" s="7"/>
      <c r="OZG11" s="59"/>
      <c r="OZH11" s="3"/>
      <c r="OZI11" s="23"/>
      <c r="OZJ11" s="26"/>
      <c r="OZK11" s="36"/>
      <c r="OZL11" s="20"/>
      <c r="OZM11" s="3"/>
      <c r="OZN11" s="3"/>
      <c r="OZO11" s="8"/>
      <c r="OZP11" s="9"/>
      <c r="OZQ11" s="3"/>
      <c r="OZR11" s="3"/>
      <c r="OZS11" s="2"/>
      <c r="OZT11" s="3"/>
      <c r="OZU11" s="7"/>
      <c r="OZV11" s="59"/>
      <c r="OZW11" s="3"/>
      <c r="OZX11" s="23"/>
      <c r="OZY11" s="26"/>
      <c r="OZZ11" s="36"/>
      <c r="PAA11" s="20"/>
      <c r="PAB11" s="3"/>
      <c r="PAC11" s="3"/>
      <c r="PAD11" s="8"/>
      <c r="PAE11" s="9"/>
      <c r="PAF11" s="3"/>
      <c r="PAG11" s="3"/>
      <c r="PAH11" s="2"/>
      <c r="PAI11" s="3"/>
      <c r="PAJ11" s="7"/>
      <c r="PAK11" s="59"/>
      <c r="PAL11" s="3"/>
      <c r="PAM11" s="23"/>
      <c r="PAN11" s="26"/>
      <c r="PAO11" s="36"/>
      <c r="PAP11" s="20"/>
      <c r="PAQ11" s="3"/>
      <c r="PAR11" s="3"/>
      <c r="PAS11" s="8"/>
      <c r="PAT11" s="9"/>
      <c r="PAU11" s="3"/>
      <c r="PAV11" s="3"/>
      <c r="PAW11" s="2"/>
      <c r="PAX11" s="3"/>
      <c r="PAY11" s="7"/>
      <c r="PAZ11" s="59"/>
      <c r="PBA11" s="3"/>
      <c r="PBB11" s="23"/>
      <c r="PBC11" s="26"/>
      <c r="PBD11" s="36"/>
      <c r="PBE11" s="20"/>
      <c r="PBF11" s="3"/>
      <c r="PBG11" s="3"/>
      <c r="PBH11" s="8"/>
      <c r="PBI11" s="9"/>
      <c r="PBJ11" s="3"/>
      <c r="PBK11" s="3"/>
      <c r="PBL11" s="2"/>
      <c r="PBM11" s="3"/>
      <c r="PBN11" s="7"/>
      <c r="PBO11" s="59"/>
      <c r="PBP11" s="3"/>
      <c r="PBQ11" s="23"/>
      <c r="PBR11" s="26"/>
      <c r="PBS11" s="36"/>
      <c r="PBT11" s="20"/>
      <c r="PBU11" s="3"/>
      <c r="PBV11" s="3"/>
      <c r="PBW11" s="8"/>
      <c r="PBX11" s="9"/>
      <c r="PBY11" s="3"/>
      <c r="PBZ11" s="3"/>
      <c r="PCA11" s="2"/>
      <c r="PCB11" s="3"/>
      <c r="PCC11" s="7"/>
      <c r="PCD11" s="59"/>
      <c r="PCE11" s="3"/>
      <c r="PCF11" s="23"/>
      <c r="PCG11" s="26"/>
      <c r="PCH11" s="36"/>
      <c r="PCI11" s="20"/>
      <c r="PCJ11" s="3"/>
      <c r="PCK11" s="3"/>
      <c r="PCL11" s="8"/>
      <c r="PCM11" s="9"/>
      <c r="PCN11" s="3"/>
      <c r="PCO11" s="3"/>
      <c r="PCP11" s="2"/>
      <c r="PCQ11" s="3"/>
      <c r="PCR11" s="7"/>
      <c r="PCS11" s="59"/>
      <c r="PCT11" s="3"/>
      <c r="PCU11" s="23"/>
      <c r="PCV11" s="26"/>
      <c r="PCW11" s="36"/>
      <c r="PCX11" s="20"/>
      <c r="PCY11" s="3"/>
      <c r="PCZ11" s="3"/>
      <c r="PDA11" s="8"/>
      <c r="PDB11" s="9"/>
      <c r="PDC11" s="3"/>
      <c r="PDD11" s="3"/>
      <c r="PDE11" s="2"/>
      <c r="PDF11" s="3"/>
      <c r="PDG11" s="7"/>
      <c r="PDH11" s="59"/>
      <c r="PDI11" s="3"/>
      <c r="PDJ11" s="23"/>
      <c r="PDK11" s="26"/>
      <c r="PDL11" s="36"/>
      <c r="PDM11" s="20"/>
      <c r="PDN11" s="3"/>
      <c r="PDO11" s="3"/>
      <c r="PDP11" s="8"/>
      <c r="PDQ11" s="9"/>
      <c r="PDR11" s="3"/>
      <c r="PDS11" s="3"/>
      <c r="PDT11" s="2"/>
      <c r="PDU11" s="3"/>
      <c r="PDV11" s="7"/>
      <c r="PDW11" s="59"/>
      <c r="PDX11" s="3"/>
      <c r="PDY11" s="23"/>
      <c r="PDZ11" s="26"/>
      <c r="PEA11" s="36"/>
      <c r="PEB11" s="20"/>
      <c r="PEC11" s="3"/>
      <c r="PED11" s="3"/>
      <c r="PEE11" s="8"/>
      <c r="PEF11" s="9"/>
      <c r="PEG11" s="3"/>
      <c r="PEH11" s="3"/>
      <c r="PEI11" s="2"/>
      <c r="PEJ11" s="3"/>
      <c r="PEK11" s="7"/>
      <c r="PEL11" s="59"/>
      <c r="PEM11" s="3"/>
      <c r="PEN11" s="23"/>
      <c r="PEO11" s="26"/>
      <c r="PEP11" s="36"/>
      <c r="PEQ11" s="20"/>
      <c r="PER11" s="3"/>
      <c r="PES11" s="3"/>
      <c r="PET11" s="8"/>
      <c r="PEU11" s="9"/>
      <c r="PEV11" s="3"/>
      <c r="PEW11" s="3"/>
      <c r="PEX11" s="2"/>
      <c r="PEY11" s="3"/>
      <c r="PEZ11" s="7"/>
      <c r="PFA11" s="59"/>
      <c r="PFB11" s="3"/>
      <c r="PFC11" s="23"/>
      <c r="PFD11" s="26"/>
      <c r="PFE11" s="36"/>
      <c r="PFF11" s="20"/>
      <c r="PFG11" s="3"/>
      <c r="PFH11" s="3"/>
      <c r="PFI11" s="8"/>
      <c r="PFJ11" s="9"/>
      <c r="PFK11" s="3"/>
      <c r="PFL11" s="3"/>
      <c r="PFM11" s="2"/>
      <c r="PFN11" s="3"/>
      <c r="PFO11" s="7"/>
      <c r="PFP11" s="59"/>
      <c r="PFQ11" s="3"/>
      <c r="PFR11" s="23"/>
      <c r="PFS11" s="26"/>
      <c r="PFT11" s="36"/>
      <c r="PFU11" s="20"/>
      <c r="PFV11" s="3"/>
      <c r="PFW11" s="3"/>
      <c r="PFX11" s="8"/>
      <c r="PFY11" s="9"/>
      <c r="PFZ11" s="3"/>
      <c r="PGA11" s="3"/>
      <c r="PGB11" s="2"/>
      <c r="PGC11" s="3"/>
      <c r="PGD11" s="7"/>
      <c r="PGE11" s="59"/>
      <c r="PGF11" s="3"/>
      <c r="PGG11" s="23"/>
      <c r="PGH11" s="26"/>
      <c r="PGI11" s="36"/>
      <c r="PGJ11" s="20"/>
      <c r="PGK11" s="3"/>
      <c r="PGL11" s="3"/>
      <c r="PGM11" s="8"/>
      <c r="PGN11" s="9"/>
      <c r="PGO11" s="3"/>
      <c r="PGP11" s="3"/>
      <c r="PGQ11" s="2"/>
      <c r="PGR11" s="3"/>
      <c r="PGS11" s="7"/>
      <c r="PGT11" s="59"/>
      <c r="PGU11" s="3"/>
      <c r="PGV11" s="23"/>
      <c r="PGW11" s="26"/>
      <c r="PGX11" s="36"/>
      <c r="PGY11" s="20"/>
      <c r="PGZ11" s="3"/>
      <c r="PHA11" s="3"/>
      <c r="PHB11" s="8"/>
      <c r="PHC11" s="9"/>
      <c r="PHD11" s="3"/>
      <c r="PHE11" s="3"/>
      <c r="PHF11" s="2"/>
      <c r="PHG11" s="3"/>
      <c r="PHH11" s="7"/>
      <c r="PHI11" s="59"/>
      <c r="PHJ11" s="3"/>
      <c r="PHK11" s="23"/>
      <c r="PHL11" s="26"/>
      <c r="PHM11" s="36"/>
      <c r="PHN11" s="20"/>
      <c r="PHO11" s="3"/>
      <c r="PHP11" s="3"/>
      <c r="PHQ11" s="8"/>
      <c r="PHR11" s="9"/>
      <c r="PHS11" s="3"/>
      <c r="PHT11" s="3"/>
      <c r="PHU11" s="2"/>
      <c r="PHV11" s="3"/>
      <c r="PHW11" s="7"/>
      <c r="PHX11" s="59"/>
      <c r="PHY11" s="3"/>
      <c r="PHZ11" s="23"/>
      <c r="PIA11" s="26"/>
      <c r="PIB11" s="36"/>
      <c r="PIC11" s="20"/>
      <c r="PID11" s="3"/>
      <c r="PIE11" s="3"/>
      <c r="PIF11" s="8"/>
      <c r="PIG11" s="9"/>
      <c r="PIH11" s="3"/>
      <c r="PII11" s="3"/>
      <c r="PIJ11" s="2"/>
      <c r="PIK11" s="3"/>
      <c r="PIL11" s="7"/>
      <c r="PIM11" s="59"/>
      <c r="PIN11" s="3"/>
      <c r="PIO11" s="23"/>
      <c r="PIP11" s="26"/>
      <c r="PIQ11" s="36"/>
      <c r="PIR11" s="20"/>
      <c r="PIS11" s="3"/>
      <c r="PIT11" s="3"/>
      <c r="PIU11" s="8"/>
      <c r="PIV11" s="9"/>
      <c r="PIW11" s="3"/>
      <c r="PIX11" s="3"/>
      <c r="PIY11" s="2"/>
      <c r="PIZ11" s="3"/>
      <c r="PJA11" s="7"/>
      <c r="PJB11" s="59"/>
      <c r="PJC11" s="3"/>
      <c r="PJD11" s="23"/>
      <c r="PJE11" s="26"/>
      <c r="PJF11" s="36"/>
      <c r="PJG11" s="20"/>
      <c r="PJH11" s="3"/>
      <c r="PJI11" s="3"/>
      <c r="PJJ11" s="8"/>
      <c r="PJK11" s="9"/>
      <c r="PJL11" s="3"/>
      <c r="PJM11" s="3"/>
      <c r="PJN11" s="2"/>
      <c r="PJO11" s="3"/>
      <c r="PJP11" s="7"/>
      <c r="PJQ11" s="59"/>
      <c r="PJR11" s="3"/>
      <c r="PJS11" s="23"/>
      <c r="PJT11" s="26"/>
      <c r="PJU11" s="36"/>
      <c r="PJV11" s="20"/>
      <c r="PJW11" s="3"/>
      <c r="PJX11" s="3"/>
      <c r="PJY11" s="8"/>
      <c r="PJZ11" s="9"/>
      <c r="PKA11" s="3"/>
      <c r="PKB11" s="3"/>
      <c r="PKC11" s="2"/>
      <c r="PKD11" s="3"/>
      <c r="PKE11" s="7"/>
      <c r="PKF11" s="59"/>
      <c r="PKG11" s="3"/>
      <c r="PKH11" s="23"/>
      <c r="PKI11" s="26"/>
      <c r="PKJ11" s="36"/>
      <c r="PKK11" s="20"/>
      <c r="PKL11" s="3"/>
      <c r="PKM11" s="3"/>
      <c r="PKN11" s="8"/>
      <c r="PKO11" s="9"/>
      <c r="PKP11" s="3"/>
      <c r="PKQ11" s="3"/>
      <c r="PKR11" s="2"/>
      <c r="PKS11" s="3"/>
      <c r="PKT11" s="7"/>
      <c r="PKU11" s="59"/>
      <c r="PKV11" s="3"/>
      <c r="PKW11" s="23"/>
      <c r="PKX11" s="26"/>
      <c r="PKY11" s="36"/>
      <c r="PKZ11" s="20"/>
      <c r="PLA11" s="3"/>
      <c r="PLB11" s="3"/>
      <c r="PLC11" s="8"/>
      <c r="PLD11" s="9"/>
      <c r="PLE11" s="3"/>
      <c r="PLF11" s="3"/>
      <c r="PLG11" s="2"/>
      <c r="PLH11" s="3"/>
      <c r="PLI11" s="7"/>
      <c r="PLJ11" s="59"/>
      <c r="PLK11" s="3"/>
      <c r="PLL11" s="23"/>
      <c r="PLM11" s="26"/>
      <c r="PLN11" s="36"/>
      <c r="PLO11" s="20"/>
      <c r="PLP11" s="3"/>
      <c r="PLQ11" s="3"/>
      <c r="PLR11" s="8"/>
      <c r="PLS11" s="9"/>
      <c r="PLT11" s="3"/>
      <c r="PLU11" s="3"/>
      <c r="PLV11" s="2"/>
      <c r="PLW11" s="3"/>
      <c r="PLX11" s="7"/>
      <c r="PLY11" s="59"/>
      <c r="PLZ11" s="3"/>
      <c r="PMA11" s="23"/>
      <c r="PMB11" s="26"/>
      <c r="PMC11" s="36"/>
      <c r="PMD11" s="20"/>
      <c r="PME11" s="3"/>
      <c r="PMF11" s="3"/>
      <c r="PMG11" s="8"/>
      <c r="PMH11" s="9"/>
      <c r="PMI11" s="3"/>
      <c r="PMJ11" s="3"/>
      <c r="PMK11" s="2"/>
      <c r="PML11" s="3"/>
      <c r="PMM11" s="7"/>
      <c r="PMN11" s="59"/>
      <c r="PMO11" s="3"/>
      <c r="PMP11" s="23"/>
      <c r="PMQ11" s="26"/>
      <c r="PMR11" s="36"/>
      <c r="PMS11" s="20"/>
      <c r="PMT11" s="3"/>
      <c r="PMU11" s="3"/>
      <c r="PMV11" s="8"/>
      <c r="PMW11" s="9"/>
      <c r="PMX11" s="3"/>
      <c r="PMY11" s="3"/>
      <c r="PMZ11" s="2"/>
      <c r="PNA11" s="3"/>
      <c r="PNB11" s="7"/>
      <c r="PNC11" s="59"/>
      <c r="PND11" s="3"/>
      <c r="PNE11" s="23"/>
      <c r="PNF11" s="26"/>
      <c r="PNG11" s="36"/>
      <c r="PNH11" s="20"/>
      <c r="PNI11" s="3"/>
      <c r="PNJ11" s="3"/>
      <c r="PNK11" s="8"/>
      <c r="PNL11" s="9"/>
      <c r="PNM11" s="3"/>
      <c r="PNN11" s="3"/>
      <c r="PNO11" s="2"/>
      <c r="PNP11" s="3"/>
      <c r="PNQ11" s="7"/>
      <c r="PNR11" s="59"/>
      <c r="PNS11" s="3"/>
      <c r="PNT11" s="23"/>
      <c r="PNU11" s="26"/>
      <c r="PNV11" s="36"/>
      <c r="PNW11" s="20"/>
      <c r="PNX11" s="3"/>
      <c r="PNY11" s="3"/>
      <c r="PNZ11" s="8"/>
      <c r="POA11" s="9"/>
      <c r="POB11" s="3"/>
      <c r="POC11" s="3"/>
      <c r="POD11" s="2"/>
      <c r="POE11" s="3"/>
      <c r="POF11" s="7"/>
      <c r="POG11" s="59"/>
      <c r="POH11" s="3"/>
      <c r="POI11" s="23"/>
      <c r="POJ11" s="26"/>
      <c r="POK11" s="36"/>
      <c r="POL11" s="20"/>
      <c r="POM11" s="3"/>
      <c r="PON11" s="3"/>
      <c r="POO11" s="8"/>
      <c r="POP11" s="9"/>
      <c r="POQ11" s="3"/>
      <c r="POR11" s="3"/>
      <c r="POS11" s="2"/>
      <c r="POT11" s="3"/>
      <c r="POU11" s="7"/>
      <c r="POV11" s="59"/>
      <c r="POW11" s="3"/>
      <c r="POX11" s="23"/>
      <c r="POY11" s="26"/>
      <c r="POZ11" s="36"/>
      <c r="PPA11" s="20"/>
      <c r="PPB11" s="3"/>
      <c r="PPC11" s="3"/>
      <c r="PPD11" s="8"/>
      <c r="PPE11" s="9"/>
      <c r="PPF11" s="3"/>
      <c r="PPG11" s="3"/>
      <c r="PPH11" s="2"/>
      <c r="PPI11" s="3"/>
      <c r="PPJ11" s="7"/>
      <c r="PPK11" s="59"/>
      <c r="PPL11" s="3"/>
      <c r="PPM11" s="23"/>
      <c r="PPN11" s="26"/>
      <c r="PPO11" s="36"/>
      <c r="PPP11" s="20"/>
      <c r="PPQ11" s="3"/>
      <c r="PPR11" s="3"/>
      <c r="PPS11" s="8"/>
      <c r="PPT11" s="9"/>
      <c r="PPU11" s="3"/>
      <c r="PPV11" s="3"/>
      <c r="PPW11" s="2"/>
      <c r="PPX11" s="3"/>
      <c r="PPY11" s="7"/>
      <c r="PPZ11" s="59"/>
      <c r="PQA11" s="3"/>
      <c r="PQB11" s="23"/>
      <c r="PQC11" s="26"/>
      <c r="PQD11" s="36"/>
      <c r="PQE11" s="20"/>
      <c r="PQF11" s="3"/>
      <c r="PQG11" s="3"/>
      <c r="PQH11" s="8"/>
      <c r="PQI11" s="9"/>
      <c r="PQJ11" s="3"/>
      <c r="PQK11" s="3"/>
      <c r="PQL11" s="2"/>
      <c r="PQM11" s="3"/>
      <c r="PQN11" s="7"/>
      <c r="PQO11" s="59"/>
      <c r="PQP11" s="3"/>
      <c r="PQQ11" s="23"/>
      <c r="PQR11" s="26"/>
      <c r="PQS11" s="36"/>
      <c r="PQT11" s="20"/>
      <c r="PQU11" s="3"/>
      <c r="PQV11" s="3"/>
      <c r="PQW11" s="8"/>
      <c r="PQX11" s="9"/>
      <c r="PQY11" s="3"/>
      <c r="PQZ11" s="3"/>
      <c r="PRA11" s="2"/>
      <c r="PRB11" s="3"/>
      <c r="PRC11" s="7"/>
      <c r="PRD11" s="59"/>
      <c r="PRE11" s="3"/>
      <c r="PRF11" s="23"/>
      <c r="PRG11" s="26"/>
      <c r="PRH11" s="36"/>
      <c r="PRI11" s="20"/>
      <c r="PRJ11" s="3"/>
      <c r="PRK11" s="3"/>
      <c r="PRL11" s="8"/>
      <c r="PRM11" s="9"/>
      <c r="PRN11" s="3"/>
      <c r="PRO11" s="3"/>
      <c r="PRP11" s="2"/>
      <c r="PRQ11" s="3"/>
      <c r="PRR11" s="7"/>
      <c r="PRS11" s="59"/>
      <c r="PRT11" s="3"/>
      <c r="PRU11" s="23"/>
      <c r="PRV11" s="26"/>
      <c r="PRW11" s="36"/>
      <c r="PRX11" s="20"/>
      <c r="PRY11" s="3"/>
      <c r="PRZ11" s="3"/>
      <c r="PSA11" s="8"/>
      <c r="PSB11" s="9"/>
      <c r="PSC11" s="3"/>
      <c r="PSD11" s="3"/>
      <c r="PSE11" s="2"/>
      <c r="PSF11" s="3"/>
      <c r="PSG11" s="7"/>
      <c r="PSH11" s="59"/>
      <c r="PSI11" s="3"/>
      <c r="PSJ11" s="23"/>
      <c r="PSK11" s="26"/>
      <c r="PSL11" s="36"/>
      <c r="PSM11" s="20"/>
      <c r="PSN11" s="3"/>
      <c r="PSO11" s="3"/>
      <c r="PSP11" s="8"/>
      <c r="PSQ11" s="9"/>
      <c r="PSR11" s="3"/>
      <c r="PSS11" s="3"/>
      <c r="PST11" s="2"/>
      <c r="PSU11" s="3"/>
      <c r="PSV11" s="7"/>
      <c r="PSW11" s="59"/>
      <c r="PSX11" s="3"/>
      <c r="PSY11" s="23"/>
      <c r="PSZ11" s="26"/>
      <c r="PTA11" s="36"/>
      <c r="PTB11" s="20"/>
      <c r="PTC11" s="3"/>
      <c r="PTD11" s="3"/>
      <c r="PTE11" s="8"/>
      <c r="PTF11" s="9"/>
      <c r="PTG11" s="3"/>
      <c r="PTH11" s="3"/>
      <c r="PTI11" s="2"/>
      <c r="PTJ11" s="3"/>
      <c r="PTK11" s="7"/>
      <c r="PTL11" s="59"/>
      <c r="PTM11" s="3"/>
      <c r="PTN11" s="23"/>
      <c r="PTO11" s="26"/>
      <c r="PTP11" s="36"/>
      <c r="PTQ11" s="20"/>
      <c r="PTR11" s="3"/>
      <c r="PTS11" s="3"/>
      <c r="PTT11" s="8"/>
      <c r="PTU11" s="9"/>
      <c r="PTV11" s="3"/>
      <c r="PTW11" s="3"/>
      <c r="PTX11" s="2"/>
      <c r="PTY11" s="3"/>
      <c r="PTZ11" s="7"/>
      <c r="PUA11" s="59"/>
      <c r="PUB11" s="3"/>
      <c r="PUC11" s="23"/>
      <c r="PUD11" s="26"/>
      <c r="PUE11" s="36"/>
      <c r="PUF11" s="20"/>
      <c r="PUG11" s="3"/>
      <c r="PUH11" s="3"/>
      <c r="PUI11" s="8"/>
      <c r="PUJ11" s="9"/>
      <c r="PUK11" s="3"/>
      <c r="PUL11" s="3"/>
      <c r="PUM11" s="2"/>
      <c r="PUN11" s="3"/>
      <c r="PUO11" s="7"/>
      <c r="PUP11" s="59"/>
      <c r="PUQ11" s="3"/>
      <c r="PUR11" s="23"/>
      <c r="PUS11" s="26"/>
      <c r="PUT11" s="36"/>
      <c r="PUU11" s="20"/>
      <c r="PUV11" s="3"/>
      <c r="PUW11" s="3"/>
      <c r="PUX11" s="8"/>
      <c r="PUY11" s="9"/>
      <c r="PUZ11" s="3"/>
      <c r="PVA11" s="3"/>
      <c r="PVB11" s="2"/>
      <c r="PVC11" s="3"/>
      <c r="PVD11" s="7"/>
      <c r="PVE11" s="59"/>
      <c r="PVF11" s="3"/>
      <c r="PVG11" s="23"/>
      <c r="PVH11" s="26"/>
      <c r="PVI11" s="36"/>
      <c r="PVJ11" s="20"/>
      <c r="PVK11" s="3"/>
      <c r="PVL11" s="3"/>
      <c r="PVM11" s="8"/>
      <c r="PVN11" s="9"/>
      <c r="PVO11" s="3"/>
      <c r="PVP11" s="3"/>
      <c r="PVQ11" s="2"/>
      <c r="PVR11" s="3"/>
      <c r="PVS11" s="7"/>
      <c r="PVT11" s="59"/>
      <c r="PVU11" s="3"/>
      <c r="PVV11" s="23"/>
      <c r="PVW11" s="26"/>
      <c r="PVX11" s="36"/>
      <c r="PVY11" s="20"/>
      <c r="PVZ11" s="3"/>
      <c r="PWA11" s="3"/>
      <c r="PWB11" s="8"/>
      <c r="PWC11" s="9"/>
      <c r="PWD11" s="3"/>
      <c r="PWE11" s="3"/>
      <c r="PWF11" s="2"/>
      <c r="PWG11" s="3"/>
      <c r="PWH11" s="7"/>
      <c r="PWI11" s="59"/>
      <c r="PWJ11" s="3"/>
      <c r="PWK11" s="23"/>
      <c r="PWL11" s="26"/>
      <c r="PWM11" s="36"/>
      <c r="PWN11" s="20"/>
      <c r="PWO11" s="3"/>
      <c r="PWP11" s="3"/>
      <c r="PWQ11" s="8"/>
      <c r="PWR11" s="9"/>
      <c r="PWS11" s="3"/>
      <c r="PWT11" s="3"/>
      <c r="PWU11" s="2"/>
      <c r="PWV11" s="3"/>
      <c r="PWW11" s="7"/>
      <c r="PWX11" s="59"/>
      <c r="PWY11" s="3"/>
      <c r="PWZ11" s="23"/>
      <c r="PXA11" s="26"/>
      <c r="PXB11" s="36"/>
      <c r="PXC11" s="20"/>
      <c r="PXD11" s="3"/>
      <c r="PXE11" s="3"/>
      <c r="PXF11" s="8"/>
      <c r="PXG11" s="9"/>
      <c r="PXH11" s="3"/>
      <c r="PXI11" s="3"/>
      <c r="PXJ11" s="2"/>
      <c r="PXK11" s="3"/>
      <c r="PXL11" s="7"/>
      <c r="PXM11" s="59"/>
      <c r="PXN11" s="3"/>
      <c r="PXO11" s="23"/>
      <c r="PXP11" s="26"/>
      <c r="PXQ11" s="36"/>
      <c r="PXR11" s="20"/>
      <c r="PXS11" s="3"/>
      <c r="PXT11" s="3"/>
      <c r="PXU11" s="8"/>
      <c r="PXV11" s="9"/>
      <c r="PXW11" s="3"/>
      <c r="PXX11" s="3"/>
      <c r="PXY11" s="2"/>
      <c r="PXZ11" s="3"/>
      <c r="PYA11" s="7"/>
      <c r="PYB11" s="59"/>
      <c r="PYC11" s="3"/>
      <c r="PYD11" s="23"/>
      <c r="PYE11" s="26"/>
      <c r="PYF11" s="36"/>
      <c r="PYG11" s="20"/>
      <c r="PYH11" s="3"/>
      <c r="PYI11" s="3"/>
      <c r="PYJ11" s="8"/>
      <c r="PYK11" s="9"/>
      <c r="PYL11" s="3"/>
      <c r="PYM11" s="3"/>
      <c r="PYN11" s="2"/>
      <c r="PYO11" s="3"/>
      <c r="PYP11" s="7"/>
      <c r="PYQ11" s="59"/>
      <c r="PYR11" s="3"/>
      <c r="PYS11" s="23"/>
      <c r="PYT11" s="26"/>
      <c r="PYU11" s="36"/>
      <c r="PYV11" s="20"/>
      <c r="PYW11" s="3"/>
      <c r="PYX11" s="3"/>
      <c r="PYY11" s="8"/>
      <c r="PYZ11" s="9"/>
      <c r="PZA11" s="3"/>
      <c r="PZB11" s="3"/>
      <c r="PZC11" s="2"/>
      <c r="PZD11" s="3"/>
      <c r="PZE11" s="7"/>
      <c r="PZF11" s="59"/>
      <c r="PZG11" s="3"/>
      <c r="PZH11" s="23"/>
      <c r="PZI11" s="26"/>
      <c r="PZJ11" s="36"/>
      <c r="PZK11" s="20"/>
      <c r="PZL11" s="3"/>
      <c r="PZM11" s="3"/>
      <c r="PZN11" s="8"/>
      <c r="PZO11" s="9"/>
      <c r="PZP11" s="3"/>
      <c r="PZQ11" s="3"/>
      <c r="PZR11" s="2"/>
      <c r="PZS11" s="3"/>
      <c r="PZT11" s="7"/>
      <c r="PZU11" s="59"/>
      <c r="PZV11" s="3"/>
      <c r="PZW11" s="23"/>
      <c r="PZX11" s="26"/>
      <c r="PZY11" s="36"/>
      <c r="PZZ11" s="20"/>
      <c r="QAA11" s="3"/>
      <c r="QAB11" s="3"/>
      <c r="QAC11" s="8"/>
      <c r="QAD11" s="9"/>
      <c r="QAE11" s="3"/>
      <c r="QAF11" s="3"/>
      <c r="QAG11" s="2"/>
      <c r="QAH11" s="3"/>
      <c r="QAI11" s="7"/>
      <c r="QAJ11" s="59"/>
      <c r="QAK11" s="3"/>
      <c r="QAL11" s="23"/>
      <c r="QAM11" s="26"/>
      <c r="QAN11" s="36"/>
      <c r="QAO11" s="20"/>
      <c r="QAP11" s="3"/>
      <c r="QAQ11" s="3"/>
      <c r="QAR11" s="8"/>
      <c r="QAS11" s="9"/>
      <c r="QAT11" s="3"/>
      <c r="QAU11" s="3"/>
      <c r="QAV11" s="2"/>
      <c r="QAW11" s="3"/>
      <c r="QAX11" s="7"/>
      <c r="QAY11" s="59"/>
      <c r="QAZ11" s="3"/>
      <c r="QBA11" s="23"/>
      <c r="QBB11" s="26"/>
      <c r="QBC11" s="36"/>
      <c r="QBD11" s="20"/>
      <c r="QBE11" s="3"/>
      <c r="QBF11" s="3"/>
      <c r="QBG11" s="8"/>
      <c r="QBH11" s="9"/>
      <c r="QBI11" s="3"/>
      <c r="QBJ11" s="3"/>
      <c r="QBK11" s="2"/>
      <c r="QBL11" s="3"/>
      <c r="QBM11" s="7"/>
      <c r="QBN11" s="59"/>
      <c r="QBO11" s="3"/>
      <c r="QBP11" s="23"/>
      <c r="QBQ11" s="26"/>
      <c r="QBR11" s="36"/>
      <c r="QBS11" s="20"/>
      <c r="QBT11" s="3"/>
      <c r="QBU11" s="3"/>
      <c r="QBV11" s="8"/>
      <c r="QBW11" s="9"/>
      <c r="QBX11" s="3"/>
      <c r="QBY11" s="3"/>
      <c r="QBZ11" s="2"/>
      <c r="QCA11" s="3"/>
      <c r="QCB11" s="7"/>
      <c r="QCC11" s="59"/>
      <c r="QCD11" s="3"/>
      <c r="QCE11" s="23"/>
      <c r="QCF11" s="26"/>
      <c r="QCG11" s="36"/>
      <c r="QCH11" s="20"/>
      <c r="QCI11" s="3"/>
      <c r="QCJ11" s="3"/>
      <c r="QCK11" s="8"/>
      <c r="QCL11" s="9"/>
      <c r="QCM11" s="3"/>
      <c r="QCN11" s="3"/>
      <c r="QCO11" s="2"/>
      <c r="QCP11" s="3"/>
      <c r="QCQ11" s="7"/>
      <c r="QCR11" s="59"/>
      <c r="QCS11" s="3"/>
      <c r="QCT11" s="23"/>
      <c r="QCU11" s="26"/>
      <c r="QCV11" s="36"/>
      <c r="QCW11" s="20"/>
      <c r="QCX11" s="3"/>
      <c r="QCY11" s="3"/>
      <c r="QCZ11" s="8"/>
      <c r="QDA11" s="9"/>
      <c r="QDB11" s="3"/>
      <c r="QDC11" s="3"/>
      <c r="QDD11" s="2"/>
      <c r="QDE11" s="3"/>
      <c r="QDF11" s="7"/>
      <c r="QDG11" s="59"/>
      <c r="QDH11" s="3"/>
      <c r="QDI11" s="23"/>
      <c r="QDJ11" s="26"/>
      <c r="QDK11" s="36"/>
      <c r="QDL11" s="20"/>
      <c r="QDM11" s="3"/>
      <c r="QDN11" s="3"/>
      <c r="QDO11" s="8"/>
      <c r="QDP11" s="9"/>
      <c r="QDQ11" s="3"/>
      <c r="QDR11" s="3"/>
      <c r="QDS11" s="2"/>
      <c r="QDT11" s="3"/>
      <c r="QDU11" s="7"/>
      <c r="QDV11" s="59"/>
      <c r="QDW11" s="3"/>
      <c r="QDX11" s="23"/>
      <c r="QDY11" s="26"/>
      <c r="QDZ11" s="36"/>
      <c r="QEA11" s="20"/>
      <c r="QEB11" s="3"/>
      <c r="QEC11" s="3"/>
      <c r="QED11" s="8"/>
      <c r="QEE11" s="9"/>
      <c r="QEF11" s="3"/>
      <c r="QEG11" s="3"/>
      <c r="QEH11" s="2"/>
      <c r="QEI11" s="3"/>
      <c r="QEJ11" s="7"/>
      <c r="QEK11" s="59"/>
      <c r="QEL11" s="3"/>
      <c r="QEM11" s="23"/>
      <c r="QEN11" s="26"/>
      <c r="QEO11" s="36"/>
      <c r="QEP11" s="20"/>
      <c r="QEQ11" s="3"/>
      <c r="QER11" s="3"/>
      <c r="QES11" s="8"/>
      <c r="QET11" s="9"/>
      <c r="QEU11" s="3"/>
      <c r="QEV11" s="3"/>
      <c r="QEW11" s="2"/>
      <c r="QEX11" s="3"/>
      <c r="QEY11" s="7"/>
      <c r="QEZ11" s="59"/>
      <c r="QFA11" s="3"/>
      <c r="QFB11" s="23"/>
      <c r="QFC11" s="26"/>
      <c r="QFD11" s="36"/>
      <c r="QFE11" s="20"/>
      <c r="QFF11" s="3"/>
      <c r="QFG11" s="3"/>
      <c r="QFH11" s="8"/>
      <c r="QFI11" s="9"/>
      <c r="QFJ11" s="3"/>
      <c r="QFK11" s="3"/>
      <c r="QFL11" s="2"/>
      <c r="QFM11" s="3"/>
      <c r="QFN11" s="7"/>
      <c r="QFO11" s="59"/>
      <c r="QFP11" s="3"/>
      <c r="QFQ11" s="23"/>
      <c r="QFR11" s="26"/>
      <c r="QFS11" s="36"/>
      <c r="QFT11" s="20"/>
      <c r="QFU11" s="3"/>
      <c r="QFV11" s="3"/>
      <c r="QFW11" s="8"/>
      <c r="QFX11" s="9"/>
      <c r="QFY11" s="3"/>
      <c r="QFZ11" s="3"/>
      <c r="QGA11" s="2"/>
      <c r="QGB11" s="3"/>
      <c r="QGC11" s="7"/>
      <c r="QGD11" s="59"/>
      <c r="QGE11" s="3"/>
      <c r="QGF11" s="23"/>
      <c r="QGG11" s="26"/>
      <c r="QGH11" s="36"/>
      <c r="QGI11" s="20"/>
      <c r="QGJ11" s="3"/>
      <c r="QGK11" s="3"/>
      <c r="QGL11" s="8"/>
      <c r="QGM11" s="9"/>
      <c r="QGN11" s="3"/>
      <c r="QGO11" s="3"/>
      <c r="QGP11" s="2"/>
      <c r="QGQ11" s="3"/>
      <c r="QGR11" s="7"/>
      <c r="QGS11" s="59"/>
      <c r="QGT11" s="3"/>
      <c r="QGU11" s="23"/>
      <c r="QGV11" s="26"/>
      <c r="QGW11" s="36"/>
      <c r="QGX11" s="20"/>
      <c r="QGY11" s="3"/>
      <c r="QGZ11" s="3"/>
      <c r="QHA11" s="8"/>
      <c r="QHB11" s="9"/>
      <c r="QHC11" s="3"/>
      <c r="QHD11" s="3"/>
      <c r="QHE11" s="2"/>
      <c r="QHF11" s="3"/>
      <c r="QHG11" s="7"/>
      <c r="QHH11" s="59"/>
      <c r="QHI11" s="3"/>
      <c r="QHJ11" s="23"/>
      <c r="QHK11" s="26"/>
      <c r="QHL11" s="36"/>
      <c r="QHM11" s="20"/>
      <c r="QHN11" s="3"/>
      <c r="QHO11" s="3"/>
      <c r="QHP11" s="8"/>
      <c r="QHQ11" s="9"/>
      <c r="QHR11" s="3"/>
      <c r="QHS11" s="3"/>
      <c r="QHT11" s="2"/>
      <c r="QHU11" s="3"/>
      <c r="QHV11" s="7"/>
      <c r="QHW11" s="59"/>
      <c r="QHX11" s="3"/>
      <c r="QHY11" s="23"/>
      <c r="QHZ11" s="26"/>
      <c r="QIA11" s="36"/>
      <c r="QIB11" s="20"/>
      <c r="QIC11" s="3"/>
      <c r="QID11" s="3"/>
      <c r="QIE11" s="8"/>
      <c r="QIF11" s="9"/>
      <c r="QIG11" s="3"/>
      <c r="QIH11" s="3"/>
      <c r="QII11" s="2"/>
      <c r="QIJ11" s="3"/>
      <c r="QIK11" s="7"/>
      <c r="QIL11" s="59"/>
      <c r="QIM11" s="3"/>
      <c r="QIN11" s="23"/>
      <c r="QIO11" s="26"/>
      <c r="QIP11" s="36"/>
      <c r="QIQ11" s="20"/>
      <c r="QIR11" s="3"/>
      <c r="QIS11" s="3"/>
      <c r="QIT11" s="8"/>
      <c r="QIU11" s="9"/>
      <c r="QIV11" s="3"/>
      <c r="QIW11" s="3"/>
      <c r="QIX11" s="2"/>
      <c r="QIY11" s="3"/>
      <c r="QIZ11" s="7"/>
      <c r="QJA11" s="59"/>
      <c r="QJB11" s="3"/>
      <c r="QJC11" s="23"/>
      <c r="QJD11" s="26"/>
      <c r="QJE11" s="36"/>
      <c r="QJF11" s="20"/>
      <c r="QJG11" s="3"/>
      <c r="QJH11" s="3"/>
      <c r="QJI11" s="8"/>
      <c r="QJJ11" s="9"/>
      <c r="QJK11" s="3"/>
      <c r="QJL11" s="3"/>
      <c r="QJM11" s="2"/>
      <c r="QJN11" s="3"/>
      <c r="QJO11" s="7"/>
      <c r="QJP11" s="59"/>
      <c r="QJQ11" s="3"/>
      <c r="QJR11" s="23"/>
      <c r="QJS11" s="26"/>
      <c r="QJT11" s="36"/>
      <c r="QJU11" s="20"/>
      <c r="QJV11" s="3"/>
      <c r="QJW11" s="3"/>
      <c r="QJX11" s="8"/>
      <c r="QJY11" s="9"/>
      <c r="QJZ11" s="3"/>
      <c r="QKA11" s="3"/>
      <c r="QKB11" s="2"/>
      <c r="QKC11" s="3"/>
      <c r="QKD11" s="7"/>
      <c r="QKE11" s="59"/>
      <c r="QKF11" s="3"/>
      <c r="QKG11" s="23"/>
      <c r="QKH11" s="26"/>
      <c r="QKI11" s="36"/>
      <c r="QKJ11" s="20"/>
      <c r="QKK11" s="3"/>
      <c r="QKL11" s="3"/>
      <c r="QKM11" s="8"/>
      <c r="QKN11" s="9"/>
      <c r="QKO11" s="3"/>
      <c r="QKP11" s="3"/>
      <c r="QKQ11" s="2"/>
      <c r="QKR11" s="3"/>
      <c r="QKS11" s="7"/>
      <c r="QKT11" s="59"/>
      <c r="QKU11" s="3"/>
      <c r="QKV11" s="23"/>
      <c r="QKW11" s="26"/>
      <c r="QKX11" s="36"/>
      <c r="QKY11" s="20"/>
      <c r="QKZ11" s="3"/>
      <c r="QLA11" s="3"/>
      <c r="QLB11" s="8"/>
      <c r="QLC11" s="9"/>
      <c r="QLD11" s="3"/>
      <c r="QLE11" s="3"/>
      <c r="QLF11" s="2"/>
      <c r="QLG11" s="3"/>
      <c r="QLH11" s="7"/>
      <c r="QLI11" s="59"/>
      <c r="QLJ11" s="3"/>
      <c r="QLK11" s="23"/>
      <c r="QLL11" s="26"/>
      <c r="QLM11" s="36"/>
      <c r="QLN11" s="20"/>
      <c r="QLO11" s="3"/>
      <c r="QLP11" s="3"/>
      <c r="QLQ11" s="8"/>
      <c r="QLR11" s="9"/>
      <c r="QLS11" s="3"/>
      <c r="QLT11" s="3"/>
      <c r="QLU11" s="2"/>
      <c r="QLV11" s="3"/>
      <c r="QLW11" s="7"/>
      <c r="QLX11" s="59"/>
      <c r="QLY11" s="3"/>
      <c r="QLZ11" s="23"/>
      <c r="QMA11" s="26"/>
      <c r="QMB11" s="36"/>
      <c r="QMC11" s="20"/>
      <c r="QMD11" s="3"/>
      <c r="QME11" s="3"/>
      <c r="QMF11" s="8"/>
      <c r="QMG11" s="9"/>
      <c r="QMH11" s="3"/>
      <c r="QMI11" s="3"/>
      <c r="QMJ11" s="2"/>
      <c r="QMK11" s="3"/>
      <c r="QML11" s="7"/>
      <c r="QMM11" s="59"/>
      <c r="QMN11" s="3"/>
      <c r="QMO11" s="23"/>
      <c r="QMP11" s="26"/>
      <c r="QMQ11" s="36"/>
      <c r="QMR11" s="20"/>
      <c r="QMS11" s="3"/>
      <c r="QMT11" s="3"/>
      <c r="QMU11" s="8"/>
      <c r="QMV11" s="9"/>
      <c r="QMW11" s="3"/>
      <c r="QMX11" s="3"/>
      <c r="QMY11" s="2"/>
      <c r="QMZ11" s="3"/>
      <c r="QNA11" s="7"/>
      <c r="QNB11" s="59"/>
      <c r="QNC11" s="3"/>
      <c r="QND11" s="23"/>
      <c r="QNE11" s="26"/>
      <c r="QNF11" s="36"/>
      <c r="QNG11" s="20"/>
      <c r="QNH11" s="3"/>
      <c r="QNI11" s="3"/>
      <c r="QNJ11" s="8"/>
      <c r="QNK11" s="9"/>
      <c r="QNL11" s="3"/>
      <c r="QNM11" s="3"/>
      <c r="QNN11" s="2"/>
      <c r="QNO11" s="3"/>
      <c r="QNP11" s="7"/>
      <c r="QNQ11" s="59"/>
      <c r="QNR11" s="3"/>
      <c r="QNS11" s="23"/>
      <c r="QNT11" s="26"/>
      <c r="QNU11" s="36"/>
      <c r="QNV11" s="20"/>
      <c r="QNW11" s="3"/>
      <c r="QNX11" s="3"/>
      <c r="QNY11" s="8"/>
      <c r="QNZ11" s="9"/>
      <c r="QOA11" s="3"/>
      <c r="QOB11" s="3"/>
      <c r="QOC11" s="2"/>
      <c r="QOD11" s="3"/>
      <c r="QOE11" s="7"/>
      <c r="QOF11" s="59"/>
      <c r="QOG11" s="3"/>
      <c r="QOH11" s="23"/>
      <c r="QOI11" s="26"/>
      <c r="QOJ11" s="36"/>
      <c r="QOK11" s="20"/>
      <c r="QOL11" s="3"/>
      <c r="QOM11" s="3"/>
      <c r="QON11" s="8"/>
      <c r="QOO11" s="9"/>
      <c r="QOP11" s="3"/>
      <c r="QOQ11" s="3"/>
      <c r="QOR11" s="2"/>
      <c r="QOS11" s="3"/>
      <c r="QOT11" s="7"/>
      <c r="QOU11" s="59"/>
      <c r="QOV11" s="3"/>
      <c r="QOW11" s="23"/>
      <c r="QOX11" s="26"/>
      <c r="QOY11" s="36"/>
      <c r="QOZ11" s="20"/>
      <c r="QPA11" s="3"/>
      <c r="QPB11" s="3"/>
      <c r="QPC11" s="8"/>
      <c r="QPD11" s="9"/>
      <c r="QPE11" s="3"/>
      <c r="QPF11" s="3"/>
      <c r="QPG11" s="2"/>
      <c r="QPH11" s="3"/>
      <c r="QPI11" s="7"/>
      <c r="QPJ11" s="59"/>
      <c r="QPK11" s="3"/>
      <c r="QPL11" s="23"/>
      <c r="QPM11" s="26"/>
      <c r="QPN11" s="36"/>
      <c r="QPO11" s="20"/>
      <c r="QPP11" s="3"/>
      <c r="QPQ11" s="3"/>
      <c r="QPR11" s="8"/>
      <c r="QPS11" s="9"/>
      <c r="QPT11" s="3"/>
      <c r="QPU11" s="3"/>
      <c r="QPV11" s="2"/>
      <c r="QPW11" s="3"/>
      <c r="QPX11" s="7"/>
      <c r="QPY11" s="59"/>
      <c r="QPZ11" s="3"/>
      <c r="QQA11" s="23"/>
      <c r="QQB11" s="26"/>
      <c r="QQC11" s="36"/>
      <c r="QQD11" s="20"/>
      <c r="QQE11" s="3"/>
      <c r="QQF11" s="3"/>
      <c r="QQG11" s="8"/>
      <c r="QQH11" s="9"/>
      <c r="QQI11" s="3"/>
      <c r="QQJ11" s="3"/>
      <c r="QQK11" s="2"/>
      <c r="QQL11" s="3"/>
      <c r="QQM11" s="7"/>
      <c r="QQN11" s="59"/>
      <c r="QQO11" s="3"/>
      <c r="QQP11" s="23"/>
      <c r="QQQ11" s="26"/>
      <c r="QQR11" s="36"/>
      <c r="QQS11" s="20"/>
      <c r="QQT11" s="3"/>
      <c r="QQU11" s="3"/>
      <c r="QQV11" s="8"/>
      <c r="QQW11" s="9"/>
      <c r="QQX11" s="3"/>
      <c r="QQY11" s="3"/>
      <c r="QQZ11" s="2"/>
      <c r="QRA11" s="3"/>
      <c r="QRB11" s="7"/>
      <c r="QRC11" s="59"/>
      <c r="QRD11" s="3"/>
      <c r="QRE11" s="23"/>
      <c r="QRF11" s="26"/>
      <c r="QRG11" s="36"/>
      <c r="QRH11" s="20"/>
      <c r="QRI11" s="3"/>
      <c r="QRJ11" s="3"/>
      <c r="QRK11" s="8"/>
      <c r="QRL11" s="9"/>
      <c r="QRM11" s="3"/>
      <c r="QRN11" s="3"/>
      <c r="QRO11" s="2"/>
      <c r="QRP11" s="3"/>
      <c r="QRQ11" s="7"/>
      <c r="QRR11" s="59"/>
      <c r="QRS11" s="3"/>
      <c r="QRT11" s="23"/>
      <c r="QRU11" s="26"/>
      <c r="QRV11" s="36"/>
      <c r="QRW11" s="20"/>
      <c r="QRX11" s="3"/>
      <c r="QRY11" s="3"/>
      <c r="QRZ11" s="8"/>
      <c r="QSA11" s="9"/>
      <c r="QSB11" s="3"/>
      <c r="QSC11" s="3"/>
      <c r="QSD11" s="2"/>
      <c r="QSE11" s="3"/>
      <c r="QSF11" s="7"/>
      <c r="QSG11" s="59"/>
      <c r="QSH11" s="3"/>
      <c r="QSI11" s="23"/>
      <c r="QSJ11" s="26"/>
      <c r="QSK11" s="36"/>
      <c r="QSL11" s="20"/>
      <c r="QSM11" s="3"/>
      <c r="QSN11" s="3"/>
      <c r="QSO11" s="8"/>
      <c r="QSP11" s="9"/>
      <c r="QSQ11" s="3"/>
      <c r="QSR11" s="3"/>
      <c r="QSS11" s="2"/>
      <c r="QST11" s="3"/>
      <c r="QSU11" s="7"/>
      <c r="QSV11" s="59"/>
      <c r="QSW11" s="3"/>
      <c r="QSX11" s="23"/>
      <c r="QSY11" s="26"/>
      <c r="QSZ11" s="36"/>
      <c r="QTA11" s="20"/>
      <c r="QTB11" s="3"/>
      <c r="QTC11" s="3"/>
      <c r="QTD11" s="8"/>
      <c r="QTE11" s="9"/>
      <c r="QTF11" s="3"/>
      <c r="QTG11" s="3"/>
      <c r="QTH11" s="2"/>
      <c r="QTI11" s="3"/>
      <c r="QTJ11" s="7"/>
      <c r="QTK11" s="59"/>
      <c r="QTL11" s="3"/>
      <c r="QTM11" s="23"/>
      <c r="QTN11" s="26"/>
      <c r="QTO11" s="36"/>
      <c r="QTP11" s="20"/>
      <c r="QTQ11" s="3"/>
      <c r="QTR11" s="3"/>
      <c r="QTS11" s="8"/>
      <c r="QTT11" s="9"/>
      <c r="QTU11" s="3"/>
      <c r="QTV11" s="3"/>
      <c r="QTW11" s="2"/>
      <c r="QTX11" s="3"/>
      <c r="QTY11" s="7"/>
      <c r="QTZ11" s="59"/>
      <c r="QUA11" s="3"/>
      <c r="QUB11" s="23"/>
      <c r="QUC11" s="26"/>
      <c r="QUD11" s="36"/>
      <c r="QUE11" s="20"/>
      <c r="QUF11" s="3"/>
      <c r="QUG11" s="3"/>
      <c r="QUH11" s="8"/>
      <c r="QUI11" s="9"/>
      <c r="QUJ11" s="3"/>
      <c r="QUK11" s="3"/>
      <c r="QUL11" s="2"/>
      <c r="QUM11" s="3"/>
      <c r="QUN11" s="7"/>
      <c r="QUO11" s="59"/>
      <c r="QUP11" s="3"/>
      <c r="QUQ11" s="23"/>
      <c r="QUR11" s="26"/>
      <c r="QUS11" s="36"/>
      <c r="QUT11" s="20"/>
      <c r="QUU11" s="3"/>
      <c r="QUV11" s="3"/>
      <c r="QUW11" s="8"/>
      <c r="QUX11" s="9"/>
      <c r="QUY11" s="3"/>
      <c r="QUZ11" s="3"/>
      <c r="QVA11" s="2"/>
      <c r="QVB11" s="3"/>
      <c r="QVC11" s="7"/>
      <c r="QVD11" s="59"/>
      <c r="QVE11" s="3"/>
      <c r="QVF11" s="23"/>
      <c r="QVG11" s="26"/>
      <c r="QVH11" s="36"/>
      <c r="QVI11" s="20"/>
      <c r="QVJ11" s="3"/>
      <c r="QVK11" s="3"/>
      <c r="QVL11" s="8"/>
      <c r="QVM11" s="9"/>
      <c r="QVN11" s="3"/>
      <c r="QVO11" s="3"/>
      <c r="QVP11" s="2"/>
      <c r="QVQ11" s="3"/>
      <c r="QVR11" s="7"/>
      <c r="QVS11" s="59"/>
      <c r="QVT11" s="3"/>
      <c r="QVU11" s="23"/>
      <c r="QVV11" s="26"/>
      <c r="QVW11" s="36"/>
      <c r="QVX11" s="20"/>
      <c r="QVY11" s="3"/>
      <c r="QVZ11" s="3"/>
      <c r="QWA11" s="8"/>
      <c r="QWB11" s="9"/>
      <c r="QWC11" s="3"/>
      <c r="QWD11" s="3"/>
      <c r="QWE11" s="2"/>
      <c r="QWF11" s="3"/>
      <c r="QWG11" s="7"/>
      <c r="QWH11" s="59"/>
      <c r="QWI11" s="3"/>
      <c r="QWJ11" s="23"/>
      <c r="QWK11" s="26"/>
      <c r="QWL11" s="36"/>
      <c r="QWM11" s="20"/>
      <c r="QWN11" s="3"/>
      <c r="QWO11" s="3"/>
      <c r="QWP11" s="8"/>
      <c r="QWQ11" s="9"/>
      <c r="QWR11" s="3"/>
      <c r="QWS11" s="3"/>
      <c r="QWT11" s="2"/>
      <c r="QWU11" s="3"/>
      <c r="QWV11" s="7"/>
      <c r="QWW11" s="59"/>
      <c r="QWX11" s="3"/>
      <c r="QWY11" s="23"/>
      <c r="QWZ11" s="26"/>
      <c r="QXA11" s="36"/>
      <c r="QXB11" s="20"/>
      <c r="QXC11" s="3"/>
      <c r="QXD11" s="3"/>
      <c r="QXE11" s="8"/>
      <c r="QXF11" s="9"/>
      <c r="QXG11" s="3"/>
      <c r="QXH11" s="3"/>
      <c r="QXI11" s="2"/>
      <c r="QXJ11" s="3"/>
      <c r="QXK11" s="7"/>
      <c r="QXL11" s="59"/>
      <c r="QXM11" s="3"/>
      <c r="QXN11" s="23"/>
      <c r="QXO11" s="26"/>
      <c r="QXP11" s="36"/>
      <c r="QXQ11" s="20"/>
      <c r="QXR11" s="3"/>
      <c r="QXS11" s="3"/>
      <c r="QXT11" s="8"/>
      <c r="QXU11" s="9"/>
      <c r="QXV11" s="3"/>
      <c r="QXW11" s="3"/>
      <c r="QXX11" s="2"/>
      <c r="QXY11" s="3"/>
      <c r="QXZ11" s="7"/>
      <c r="QYA11" s="59"/>
      <c r="QYB11" s="3"/>
      <c r="QYC11" s="23"/>
      <c r="QYD11" s="26"/>
      <c r="QYE11" s="36"/>
      <c r="QYF11" s="20"/>
      <c r="QYG11" s="3"/>
      <c r="QYH11" s="3"/>
      <c r="QYI11" s="8"/>
      <c r="QYJ11" s="9"/>
      <c r="QYK11" s="3"/>
      <c r="QYL11" s="3"/>
      <c r="QYM11" s="2"/>
      <c r="QYN11" s="3"/>
      <c r="QYO11" s="7"/>
      <c r="QYP11" s="59"/>
      <c r="QYQ11" s="3"/>
      <c r="QYR11" s="23"/>
      <c r="QYS11" s="26"/>
      <c r="QYT11" s="36"/>
      <c r="QYU11" s="20"/>
      <c r="QYV11" s="3"/>
      <c r="QYW11" s="3"/>
      <c r="QYX11" s="8"/>
      <c r="QYY11" s="9"/>
      <c r="QYZ11" s="3"/>
      <c r="QZA11" s="3"/>
      <c r="QZB11" s="2"/>
      <c r="QZC11" s="3"/>
      <c r="QZD11" s="7"/>
      <c r="QZE11" s="59"/>
      <c r="QZF11" s="3"/>
      <c r="QZG11" s="23"/>
      <c r="QZH11" s="26"/>
      <c r="QZI11" s="36"/>
      <c r="QZJ11" s="20"/>
      <c r="QZK11" s="3"/>
      <c r="QZL11" s="3"/>
      <c r="QZM11" s="8"/>
      <c r="QZN11" s="9"/>
      <c r="QZO11" s="3"/>
      <c r="QZP11" s="3"/>
      <c r="QZQ11" s="2"/>
      <c r="QZR11" s="3"/>
      <c r="QZS11" s="7"/>
      <c r="QZT11" s="59"/>
      <c r="QZU11" s="3"/>
      <c r="QZV11" s="23"/>
      <c r="QZW11" s="26"/>
      <c r="QZX11" s="36"/>
      <c r="QZY11" s="20"/>
      <c r="QZZ11" s="3"/>
      <c r="RAA11" s="3"/>
      <c r="RAB11" s="8"/>
      <c r="RAC11" s="9"/>
      <c r="RAD11" s="3"/>
      <c r="RAE11" s="3"/>
      <c r="RAF11" s="2"/>
      <c r="RAG11" s="3"/>
      <c r="RAH11" s="7"/>
      <c r="RAI11" s="59"/>
      <c r="RAJ11" s="3"/>
      <c r="RAK11" s="23"/>
      <c r="RAL11" s="26"/>
      <c r="RAM11" s="36"/>
      <c r="RAN11" s="20"/>
      <c r="RAO11" s="3"/>
      <c r="RAP11" s="3"/>
      <c r="RAQ11" s="8"/>
      <c r="RAR11" s="9"/>
      <c r="RAS11" s="3"/>
      <c r="RAT11" s="3"/>
      <c r="RAU11" s="2"/>
      <c r="RAV11" s="3"/>
      <c r="RAW11" s="7"/>
      <c r="RAX11" s="59"/>
      <c r="RAY11" s="3"/>
      <c r="RAZ11" s="23"/>
      <c r="RBA11" s="26"/>
      <c r="RBB11" s="36"/>
      <c r="RBC11" s="20"/>
      <c r="RBD11" s="3"/>
      <c r="RBE11" s="3"/>
      <c r="RBF11" s="8"/>
      <c r="RBG11" s="9"/>
      <c r="RBH11" s="3"/>
      <c r="RBI11" s="3"/>
      <c r="RBJ11" s="2"/>
      <c r="RBK11" s="3"/>
      <c r="RBL11" s="7"/>
      <c r="RBM11" s="59"/>
      <c r="RBN11" s="3"/>
      <c r="RBO11" s="23"/>
      <c r="RBP11" s="26"/>
      <c r="RBQ11" s="36"/>
      <c r="RBR11" s="20"/>
      <c r="RBS11" s="3"/>
      <c r="RBT11" s="3"/>
      <c r="RBU11" s="8"/>
      <c r="RBV11" s="9"/>
      <c r="RBW11" s="3"/>
      <c r="RBX11" s="3"/>
      <c r="RBY11" s="2"/>
      <c r="RBZ11" s="3"/>
      <c r="RCA11" s="7"/>
      <c r="RCB11" s="59"/>
      <c r="RCC11" s="3"/>
      <c r="RCD11" s="23"/>
      <c r="RCE11" s="26"/>
      <c r="RCF11" s="36"/>
      <c r="RCG11" s="20"/>
      <c r="RCH11" s="3"/>
      <c r="RCI11" s="3"/>
      <c r="RCJ11" s="8"/>
      <c r="RCK11" s="9"/>
      <c r="RCL11" s="3"/>
      <c r="RCM11" s="3"/>
      <c r="RCN11" s="2"/>
      <c r="RCO11" s="3"/>
      <c r="RCP11" s="7"/>
      <c r="RCQ11" s="59"/>
      <c r="RCR11" s="3"/>
      <c r="RCS11" s="23"/>
      <c r="RCT11" s="26"/>
      <c r="RCU11" s="36"/>
      <c r="RCV11" s="20"/>
      <c r="RCW11" s="3"/>
      <c r="RCX11" s="3"/>
      <c r="RCY11" s="8"/>
      <c r="RCZ11" s="9"/>
      <c r="RDA11" s="3"/>
      <c r="RDB11" s="3"/>
      <c r="RDC11" s="2"/>
      <c r="RDD11" s="3"/>
      <c r="RDE11" s="7"/>
      <c r="RDF11" s="59"/>
      <c r="RDG11" s="3"/>
      <c r="RDH11" s="23"/>
      <c r="RDI11" s="26"/>
      <c r="RDJ11" s="36"/>
      <c r="RDK11" s="20"/>
      <c r="RDL11" s="3"/>
      <c r="RDM11" s="3"/>
      <c r="RDN11" s="8"/>
      <c r="RDO11" s="9"/>
      <c r="RDP11" s="3"/>
      <c r="RDQ11" s="3"/>
      <c r="RDR11" s="2"/>
      <c r="RDS11" s="3"/>
      <c r="RDT11" s="7"/>
      <c r="RDU11" s="59"/>
      <c r="RDV11" s="3"/>
      <c r="RDW11" s="23"/>
      <c r="RDX11" s="26"/>
      <c r="RDY11" s="36"/>
      <c r="RDZ11" s="20"/>
      <c r="REA11" s="3"/>
      <c r="REB11" s="3"/>
      <c r="REC11" s="8"/>
      <c r="RED11" s="9"/>
      <c r="REE11" s="3"/>
      <c r="REF11" s="3"/>
      <c r="REG11" s="2"/>
      <c r="REH11" s="3"/>
      <c r="REI11" s="7"/>
      <c r="REJ11" s="59"/>
      <c r="REK11" s="3"/>
      <c r="REL11" s="23"/>
      <c r="REM11" s="26"/>
      <c r="REN11" s="36"/>
      <c r="REO11" s="20"/>
      <c r="REP11" s="3"/>
      <c r="REQ11" s="3"/>
      <c r="RER11" s="8"/>
      <c r="RES11" s="9"/>
      <c r="RET11" s="3"/>
      <c r="REU11" s="3"/>
      <c r="REV11" s="2"/>
      <c r="REW11" s="3"/>
      <c r="REX11" s="7"/>
      <c r="REY11" s="59"/>
      <c r="REZ11" s="3"/>
      <c r="RFA11" s="23"/>
      <c r="RFB11" s="26"/>
      <c r="RFC11" s="36"/>
      <c r="RFD11" s="20"/>
      <c r="RFE11" s="3"/>
      <c r="RFF11" s="3"/>
      <c r="RFG11" s="8"/>
      <c r="RFH11" s="9"/>
      <c r="RFI11" s="3"/>
      <c r="RFJ11" s="3"/>
      <c r="RFK11" s="2"/>
      <c r="RFL11" s="3"/>
      <c r="RFM11" s="7"/>
      <c r="RFN11" s="59"/>
      <c r="RFO11" s="3"/>
      <c r="RFP11" s="23"/>
      <c r="RFQ11" s="26"/>
      <c r="RFR11" s="36"/>
      <c r="RFS11" s="20"/>
      <c r="RFT11" s="3"/>
      <c r="RFU11" s="3"/>
      <c r="RFV11" s="8"/>
      <c r="RFW11" s="9"/>
      <c r="RFX11" s="3"/>
      <c r="RFY11" s="3"/>
      <c r="RFZ11" s="2"/>
      <c r="RGA11" s="3"/>
      <c r="RGB11" s="7"/>
      <c r="RGC11" s="59"/>
      <c r="RGD11" s="3"/>
      <c r="RGE11" s="23"/>
      <c r="RGF11" s="26"/>
      <c r="RGG11" s="36"/>
      <c r="RGH11" s="20"/>
      <c r="RGI11" s="3"/>
      <c r="RGJ11" s="3"/>
      <c r="RGK11" s="8"/>
      <c r="RGL11" s="9"/>
      <c r="RGM11" s="3"/>
      <c r="RGN11" s="3"/>
      <c r="RGO11" s="2"/>
      <c r="RGP11" s="3"/>
      <c r="RGQ11" s="7"/>
      <c r="RGR11" s="59"/>
      <c r="RGS11" s="3"/>
      <c r="RGT11" s="23"/>
      <c r="RGU11" s="26"/>
      <c r="RGV11" s="36"/>
      <c r="RGW11" s="20"/>
      <c r="RGX11" s="3"/>
      <c r="RGY11" s="3"/>
      <c r="RGZ11" s="8"/>
      <c r="RHA11" s="9"/>
      <c r="RHB11" s="3"/>
      <c r="RHC11" s="3"/>
      <c r="RHD11" s="2"/>
      <c r="RHE11" s="3"/>
      <c r="RHF11" s="7"/>
      <c r="RHG11" s="59"/>
      <c r="RHH11" s="3"/>
      <c r="RHI11" s="23"/>
      <c r="RHJ11" s="26"/>
      <c r="RHK11" s="36"/>
      <c r="RHL11" s="20"/>
      <c r="RHM11" s="3"/>
      <c r="RHN11" s="3"/>
      <c r="RHO11" s="8"/>
      <c r="RHP11" s="9"/>
      <c r="RHQ11" s="3"/>
      <c r="RHR11" s="3"/>
      <c r="RHS11" s="2"/>
      <c r="RHT11" s="3"/>
      <c r="RHU11" s="7"/>
      <c r="RHV11" s="59"/>
      <c r="RHW11" s="3"/>
      <c r="RHX11" s="23"/>
      <c r="RHY11" s="26"/>
      <c r="RHZ11" s="36"/>
      <c r="RIA11" s="20"/>
      <c r="RIB11" s="3"/>
      <c r="RIC11" s="3"/>
      <c r="RID11" s="8"/>
      <c r="RIE11" s="9"/>
      <c r="RIF11" s="3"/>
      <c r="RIG11" s="3"/>
      <c r="RIH11" s="2"/>
      <c r="RII11" s="3"/>
      <c r="RIJ11" s="7"/>
      <c r="RIK11" s="59"/>
      <c r="RIL11" s="3"/>
      <c r="RIM11" s="23"/>
      <c r="RIN11" s="26"/>
      <c r="RIO11" s="36"/>
      <c r="RIP11" s="20"/>
      <c r="RIQ11" s="3"/>
      <c r="RIR11" s="3"/>
      <c r="RIS11" s="8"/>
      <c r="RIT11" s="9"/>
      <c r="RIU11" s="3"/>
      <c r="RIV11" s="3"/>
      <c r="RIW11" s="2"/>
      <c r="RIX11" s="3"/>
      <c r="RIY11" s="7"/>
      <c r="RIZ11" s="59"/>
      <c r="RJA11" s="3"/>
      <c r="RJB11" s="23"/>
      <c r="RJC11" s="26"/>
      <c r="RJD11" s="36"/>
      <c r="RJE11" s="20"/>
      <c r="RJF11" s="3"/>
      <c r="RJG11" s="3"/>
      <c r="RJH11" s="8"/>
      <c r="RJI11" s="9"/>
      <c r="RJJ11" s="3"/>
      <c r="RJK11" s="3"/>
      <c r="RJL11" s="2"/>
      <c r="RJM11" s="3"/>
      <c r="RJN11" s="7"/>
      <c r="RJO11" s="59"/>
      <c r="RJP11" s="3"/>
      <c r="RJQ11" s="23"/>
      <c r="RJR11" s="26"/>
      <c r="RJS11" s="36"/>
      <c r="RJT11" s="20"/>
      <c r="RJU11" s="3"/>
      <c r="RJV11" s="3"/>
      <c r="RJW11" s="8"/>
      <c r="RJX11" s="9"/>
      <c r="RJY11" s="3"/>
      <c r="RJZ11" s="3"/>
      <c r="RKA11" s="2"/>
      <c r="RKB11" s="3"/>
      <c r="RKC11" s="7"/>
      <c r="RKD11" s="59"/>
      <c r="RKE11" s="3"/>
      <c r="RKF11" s="23"/>
      <c r="RKG11" s="26"/>
      <c r="RKH11" s="36"/>
      <c r="RKI11" s="20"/>
      <c r="RKJ11" s="3"/>
      <c r="RKK11" s="3"/>
      <c r="RKL11" s="8"/>
      <c r="RKM11" s="9"/>
      <c r="RKN11" s="3"/>
      <c r="RKO11" s="3"/>
      <c r="RKP11" s="2"/>
      <c r="RKQ11" s="3"/>
      <c r="RKR11" s="7"/>
      <c r="RKS11" s="59"/>
      <c r="RKT11" s="3"/>
      <c r="RKU11" s="23"/>
      <c r="RKV11" s="26"/>
      <c r="RKW11" s="36"/>
      <c r="RKX11" s="20"/>
      <c r="RKY11" s="3"/>
      <c r="RKZ11" s="3"/>
      <c r="RLA11" s="8"/>
      <c r="RLB11" s="9"/>
      <c r="RLC11" s="3"/>
      <c r="RLD11" s="3"/>
      <c r="RLE11" s="2"/>
      <c r="RLF11" s="3"/>
      <c r="RLG11" s="7"/>
      <c r="RLH11" s="59"/>
      <c r="RLI11" s="3"/>
      <c r="RLJ11" s="23"/>
      <c r="RLK11" s="26"/>
      <c r="RLL11" s="36"/>
      <c r="RLM11" s="20"/>
      <c r="RLN11" s="3"/>
      <c r="RLO11" s="3"/>
      <c r="RLP11" s="8"/>
      <c r="RLQ11" s="9"/>
      <c r="RLR11" s="3"/>
      <c r="RLS11" s="3"/>
      <c r="RLT11" s="2"/>
      <c r="RLU11" s="3"/>
      <c r="RLV11" s="7"/>
      <c r="RLW11" s="59"/>
      <c r="RLX11" s="3"/>
      <c r="RLY11" s="23"/>
      <c r="RLZ11" s="26"/>
      <c r="RMA11" s="36"/>
      <c r="RMB11" s="20"/>
      <c r="RMC11" s="3"/>
      <c r="RMD11" s="3"/>
      <c r="RME11" s="8"/>
      <c r="RMF11" s="9"/>
      <c r="RMG11" s="3"/>
      <c r="RMH11" s="3"/>
      <c r="RMI11" s="2"/>
      <c r="RMJ11" s="3"/>
      <c r="RMK11" s="7"/>
      <c r="RML11" s="59"/>
      <c r="RMM11" s="3"/>
      <c r="RMN11" s="23"/>
      <c r="RMO11" s="26"/>
      <c r="RMP11" s="36"/>
      <c r="RMQ11" s="20"/>
      <c r="RMR11" s="3"/>
      <c r="RMS11" s="3"/>
      <c r="RMT11" s="8"/>
      <c r="RMU11" s="9"/>
      <c r="RMV11" s="3"/>
      <c r="RMW11" s="3"/>
      <c r="RMX11" s="2"/>
      <c r="RMY11" s="3"/>
      <c r="RMZ11" s="7"/>
      <c r="RNA11" s="59"/>
      <c r="RNB11" s="3"/>
      <c r="RNC11" s="23"/>
      <c r="RND11" s="26"/>
      <c r="RNE11" s="36"/>
      <c r="RNF11" s="20"/>
      <c r="RNG11" s="3"/>
      <c r="RNH11" s="3"/>
      <c r="RNI11" s="8"/>
      <c r="RNJ11" s="9"/>
      <c r="RNK11" s="3"/>
      <c r="RNL11" s="3"/>
      <c r="RNM11" s="2"/>
      <c r="RNN11" s="3"/>
      <c r="RNO11" s="7"/>
      <c r="RNP11" s="59"/>
      <c r="RNQ11" s="3"/>
      <c r="RNR11" s="23"/>
      <c r="RNS11" s="26"/>
      <c r="RNT11" s="36"/>
      <c r="RNU11" s="20"/>
      <c r="RNV11" s="3"/>
      <c r="RNW11" s="3"/>
      <c r="RNX11" s="8"/>
      <c r="RNY11" s="9"/>
      <c r="RNZ11" s="3"/>
      <c r="ROA11" s="3"/>
      <c r="ROB11" s="2"/>
      <c r="ROC11" s="3"/>
      <c r="ROD11" s="7"/>
      <c r="ROE11" s="59"/>
      <c r="ROF11" s="3"/>
      <c r="ROG11" s="23"/>
      <c r="ROH11" s="26"/>
      <c r="ROI11" s="36"/>
      <c r="ROJ11" s="20"/>
      <c r="ROK11" s="3"/>
      <c r="ROL11" s="3"/>
      <c r="ROM11" s="8"/>
      <c r="RON11" s="9"/>
      <c r="ROO11" s="3"/>
      <c r="ROP11" s="3"/>
      <c r="ROQ11" s="2"/>
      <c r="ROR11" s="3"/>
      <c r="ROS11" s="7"/>
      <c r="ROT11" s="59"/>
      <c r="ROU11" s="3"/>
      <c r="ROV11" s="23"/>
      <c r="ROW11" s="26"/>
      <c r="ROX11" s="36"/>
      <c r="ROY11" s="20"/>
      <c r="ROZ11" s="3"/>
      <c r="RPA11" s="3"/>
      <c r="RPB11" s="8"/>
      <c r="RPC11" s="9"/>
      <c r="RPD11" s="3"/>
      <c r="RPE11" s="3"/>
      <c r="RPF11" s="2"/>
      <c r="RPG11" s="3"/>
      <c r="RPH11" s="7"/>
      <c r="RPI11" s="59"/>
      <c r="RPJ11" s="3"/>
      <c r="RPK11" s="23"/>
      <c r="RPL11" s="26"/>
      <c r="RPM11" s="36"/>
      <c r="RPN11" s="20"/>
      <c r="RPO11" s="3"/>
      <c r="RPP11" s="3"/>
      <c r="RPQ11" s="8"/>
      <c r="RPR11" s="9"/>
      <c r="RPS11" s="3"/>
      <c r="RPT11" s="3"/>
      <c r="RPU11" s="2"/>
      <c r="RPV11" s="3"/>
      <c r="RPW11" s="7"/>
      <c r="RPX11" s="59"/>
      <c r="RPY11" s="3"/>
      <c r="RPZ11" s="23"/>
      <c r="RQA11" s="26"/>
      <c r="RQB11" s="36"/>
      <c r="RQC11" s="20"/>
      <c r="RQD11" s="3"/>
      <c r="RQE11" s="3"/>
      <c r="RQF11" s="8"/>
      <c r="RQG11" s="9"/>
      <c r="RQH11" s="3"/>
      <c r="RQI11" s="3"/>
      <c r="RQJ11" s="2"/>
      <c r="RQK11" s="3"/>
      <c r="RQL11" s="7"/>
      <c r="RQM11" s="59"/>
      <c r="RQN11" s="3"/>
      <c r="RQO11" s="23"/>
      <c r="RQP11" s="26"/>
      <c r="RQQ11" s="36"/>
      <c r="RQR11" s="20"/>
      <c r="RQS11" s="3"/>
      <c r="RQT11" s="3"/>
      <c r="RQU11" s="8"/>
      <c r="RQV11" s="9"/>
      <c r="RQW11" s="3"/>
      <c r="RQX11" s="3"/>
      <c r="RQY11" s="2"/>
      <c r="RQZ11" s="3"/>
      <c r="RRA11" s="7"/>
      <c r="RRB11" s="59"/>
      <c r="RRC11" s="3"/>
      <c r="RRD11" s="23"/>
      <c r="RRE11" s="26"/>
      <c r="RRF11" s="36"/>
      <c r="RRG11" s="20"/>
      <c r="RRH11" s="3"/>
      <c r="RRI11" s="3"/>
      <c r="RRJ11" s="8"/>
      <c r="RRK11" s="9"/>
      <c r="RRL11" s="3"/>
      <c r="RRM11" s="3"/>
      <c r="RRN11" s="2"/>
      <c r="RRO11" s="3"/>
      <c r="RRP11" s="7"/>
      <c r="RRQ11" s="59"/>
      <c r="RRR11" s="3"/>
      <c r="RRS11" s="23"/>
      <c r="RRT11" s="26"/>
      <c r="RRU11" s="36"/>
      <c r="RRV11" s="20"/>
      <c r="RRW11" s="3"/>
      <c r="RRX11" s="3"/>
      <c r="RRY11" s="8"/>
      <c r="RRZ11" s="9"/>
      <c r="RSA11" s="3"/>
      <c r="RSB11" s="3"/>
      <c r="RSC11" s="2"/>
      <c r="RSD11" s="3"/>
      <c r="RSE11" s="7"/>
      <c r="RSF11" s="59"/>
      <c r="RSG11" s="3"/>
      <c r="RSH11" s="23"/>
      <c r="RSI11" s="26"/>
      <c r="RSJ11" s="36"/>
      <c r="RSK11" s="20"/>
      <c r="RSL11" s="3"/>
      <c r="RSM11" s="3"/>
      <c r="RSN11" s="8"/>
      <c r="RSO11" s="9"/>
      <c r="RSP11" s="3"/>
      <c r="RSQ11" s="3"/>
      <c r="RSR11" s="2"/>
      <c r="RSS11" s="3"/>
      <c r="RST11" s="7"/>
      <c r="RSU11" s="59"/>
      <c r="RSV11" s="3"/>
      <c r="RSW11" s="23"/>
      <c r="RSX11" s="26"/>
      <c r="RSY11" s="36"/>
      <c r="RSZ11" s="20"/>
      <c r="RTA11" s="3"/>
      <c r="RTB11" s="3"/>
      <c r="RTC11" s="8"/>
      <c r="RTD11" s="9"/>
      <c r="RTE11" s="3"/>
      <c r="RTF11" s="3"/>
      <c r="RTG11" s="2"/>
      <c r="RTH11" s="3"/>
      <c r="RTI11" s="7"/>
      <c r="RTJ11" s="59"/>
      <c r="RTK11" s="3"/>
      <c r="RTL11" s="23"/>
      <c r="RTM11" s="26"/>
      <c r="RTN11" s="36"/>
      <c r="RTO11" s="20"/>
      <c r="RTP11" s="3"/>
      <c r="RTQ11" s="3"/>
      <c r="RTR11" s="8"/>
      <c r="RTS11" s="9"/>
      <c r="RTT11" s="3"/>
      <c r="RTU11" s="3"/>
      <c r="RTV11" s="2"/>
      <c r="RTW11" s="3"/>
      <c r="RTX11" s="7"/>
      <c r="RTY11" s="59"/>
      <c r="RTZ11" s="3"/>
      <c r="RUA11" s="23"/>
      <c r="RUB11" s="26"/>
      <c r="RUC11" s="36"/>
      <c r="RUD11" s="20"/>
      <c r="RUE11" s="3"/>
      <c r="RUF11" s="3"/>
      <c r="RUG11" s="8"/>
      <c r="RUH11" s="9"/>
      <c r="RUI11" s="3"/>
      <c r="RUJ11" s="3"/>
      <c r="RUK11" s="2"/>
      <c r="RUL11" s="3"/>
      <c r="RUM11" s="7"/>
      <c r="RUN11" s="59"/>
      <c r="RUO11" s="3"/>
      <c r="RUP11" s="23"/>
      <c r="RUQ11" s="26"/>
      <c r="RUR11" s="36"/>
      <c r="RUS11" s="20"/>
      <c r="RUT11" s="3"/>
      <c r="RUU11" s="3"/>
      <c r="RUV11" s="8"/>
      <c r="RUW11" s="9"/>
      <c r="RUX11" s="3"/>
      <c r="RUY11" s="3"/>
      <c r="RUZ11" s="2"/>
      <c r="RVA11" s="3"/>
      <c r="RVB11" s="7"/>
      <c r="RVC11" s="59"/>
      <c r="RVD11" s="3"/>
      <c r="RVE11" s="23"/>
      <c r="RVF11" s="26"/>
      <c r="RVG11" s="36"/>
      <c r="RVH11" s="20"/>
      <c r="RVI11" s="3"/>
      <c r="RVJ11" s="3"/>
      <c r="RVK11" s="8"/>
      <c r="RVL11" s="9"/>
      <c r="RVM11" s="3"/>
      <c r="RVN11" s="3"/>
      <c r="RVO11" s="2"/>
      <c r="RVP11" s="3"/>
      <c r="RVQ11" s="7"/>
      <c r="RVR11" s="59"/>
      <c r="RVS11" s="3"/>
      <c r="RVT11" s="23"/>
      <c r="RVU11" s="26"/>
      <c r="RVV11" s="36"/>
      <c r="RVW11" s="20"/>
      <c r="RVX11" s="3"/>
      <c r="RVY11" s="3"/>
      <c r="RVZ11" s="8"/>
      <c r="RWA11" s="9"/>
      <c r="RWB11" s="3"/>
      <c r="RWC11" s="3"/>
      <c r="RWD11" s="2"/>
      <c r="RWE11" s="3"/>
      <c r="RWF11" s="7"/>
      <c r="RWG11" s="59"/>
      <c r="RWH11" s="3"/>
      <c r="RWI11" s="23"/>
      <c r="RWJ11" s="26"/>
      <c r="RWK11" s="36"/>
      <c r="RWL11" s="20"/>
      <c r="RWM11" s="3"/>
      <c r="RWN11" s="3"/>
      <c r="RWO11" s="8"/>
      <c r="RWP11" s="9"/>
      <c r="RWQ11" s="3"/>
      <c r="RWR11" s="3"/>
      <c r="RWS11" s="2"/>
      <c r="RWT11" s="3"/>
      <c r="RWU11" s="7"/>
      <c r="RWV11" s="59"/>
      <c r="RWW11" s="3"/>
      <c r="RWX11" s="23"/>
      <c r="RWY11" s="26"/>
      <c r="RWZ11" s="36"/>
      <c r="RXA11" s="20"/>
      <c r="RXB11" s="3"/>
      <c r="RXC11" s="3"/>
      <c r="RXD11" s="8"/>
      <c r="RXE11" s="9"/>
      <c r="RXF11" s="3"/>
      <c r="RXG11" s="3"/>
      <c r="RXH11" s="2"/>
      <c r="RXI11" s="3"/>
      <c r="RXJ11" s="7"/>
      <c r="RXK11" s="59"/>
      <c r="RXL11" s="3"/>
      <c r="RXM11" s="23"/>
      <c r="RXN11" s="26"/>
      <c r="RXO11" s="36"/>
      <c r="RXP11" s="20"/>
      <c r="RXQ11" s="3"/>
      <c r="RXR11" s="3"/>
      <c r="RXS11" s="8"/>
      <c r="RXT11" s="9"/>
      <c r="RXU11" s="3"/>
      <c r="RXV11" s="3"/>
      <c r="RXW11" s="2"/>
      <c r="RXX11" s="3"/>
      <c r="RXY11" s="7"/>
      <c r="RXZ11" s="59"/>
      <c r="RYA11" s="3"/>
      <c r="RYB11" s="23"/>
      <c r="RYC11" s="26"/>
      <c r="RYD11" s="36"/>
      <c r="RYE11" s="20"/>
      <c r="RYF11" s="3"/>
      <c r="RYG11" s="3"/>
      <c r="RYH11" s="8"/>
      <c r="RYI11" s="9"/>
      <c r="RYJ11" s="3"/>
      <c r="RYK11" s="3"/>
      <c r="RYL11" s="2"/>
      <c r="RYM11" s="3"/>
      <c r="RYN11" s="7"/>
      <c r="RYO11" s="59"/>
      <c r="RYP11" s="3"/>
      <c r="RYQ11" s="23"/>
      <c r="RYR11" s="26"/>
      <c r="RYS11" s="36"/>
      <c r="RYT11" s="20"/>
      <c r="RYU11" s="3"/>
      <c r="RYV11" s="3"/>
      <c r="RYW11" s="8"/>
      <c r="RYX11" s="9"/>
      <c r="RYY11" s="3"/>
      <c r="RYZ11" s="3"/>
      <c r="RZA11" s="2"/>
      <c r="RZB11" s="3"/>
      <c r="RZC11" s="7"/>
      <c r="RZD11" s="59"/>
      <c r="RZE11" s="3"/>
      <c r="RZF11" s="23"/>
      <c r="RZG11" s="26"/>
      <c r="RZH11" s="36"/>
      <c r="RZI11" s="20"/>
      <c r="RZJ11" s="3"/>
      <c r="RZK11" s="3"/>
      <c r="RZL11" s="8"/>
      <c r="RZM11" s="9"/>
      <c r="RZN11" s="3"/>
      <c r="RZO11" s="3"/>
      <c r="RZP11" s="2"/>
      <c r="RZQ11" s="3"/>
      <c r="RZR11" s="7"/>
      <c r="RZS11" s="59"/>
      <c r="RZT11" s="3"/>
      <c r="RZU11" s="23"/>
      <c r="RZV11" s="26"/>
      <c r="RZW11" s="36"/>
      <c r="RZX11" s="20"/>
      <c r="RZY11" s="3"/>
      <c r="RZZ11" s="3"/>
      <c r="SAA11" s="8"/>
      <c r="SAB11" s="9"/>
      <c r="SAC11" s="3"/>
      <c r="SAD11" s="3"/>
      <c r="SAE11" s="2"/>
      <c r="SAF11" s="3"/>
      <c r="SAG11" s="7"/>
      <c r="SAH11" s="59"/>
      <c r="SAI11" s="3"/>
      <c r="SAJ11" s="23"/>
      <c r="SAK11" s="26"/>
      <c r="SAL11" s="36"/>
      <c r="SAM11" s="20"/>
      <c r="SAN11" s="3"/>
      <c r="SAO11" s="3"/>
      <c r="SAP11" s="8"/>
      <c r="SAQ11" s="9"/>
      <c r="SAR11" s="3"/>
      <c r="SAS11" s="3"/>
      <c r="SAT11" s="2"/>
      <c r="SAU11" s="3"/>
      <c r="SAV11" s="7"/>
      <c r="SAW11" s="59"/>
      <c r="SAX11" s="3"/>
      <c r="SAY11" s="23"/>
      <c r="SAZ11" s="26"/>
      <c r="SBA11" s="36"/>
      <c r="SBB11" s="20"/>
      <c r="SBC11" s="3"/>
      <c r="SBD11" s="3"/>
      <c r="SBE11" s="8"/>
      <c r="SBF11" s="9"/>
      <c r="SBG11" s="3"/>
      <c r="SBH11" s="3"/>
      <c r="SBI11" s="2"/>
      <c r="SBJ11" s="3"/>
      <c r="SBK11" s="7"/>
      <c r="SBL11" s="59"/>
      <c r="SBM11" s="3"/>
      <c r="SBN11" s="23"/>
      <c r="SBO11" s="26"/>
      <c r="SBP11" s="36"/>
      <c r="SBQ11" s="20"/>
      <c r="SBR11" s="3"/>
      <c r="SBS11" s="3"/>
      <c r="SBT11" s="8"/>
      <c r="SBU11" s="9"/>
      <c r="SBV11" s="3"/>
      <c r="SBW11" s="3"/>
      <c r="SBX11" s="2"/>
      <c r="SBY11" s="3"/>
      <c r="SBZ11" s="7"/>
      <c r="SCA11" s="59"/>
      <c r="SCB11" s="3"/>
      <c r="SCC11" s="23"/>
      <c r="SCD11" s="26"/>
      <c r="SCE11" s="36"/>
      <c r="SCF11" s="20"/>
      <c r="SCG11" s="3"/>
      <c r="SCH11" s="3"/>
      <c r="SCI11" s="8"/>
      <c r="SCJ11" s="9"/>
      <c r="SCK11" s="3"/>
      <c r="SCL11" s="3"/>
      <c r="SCM11" s="2"/>
      <c r="SCN11" s="3"/>
      <c r="SCO11" s="7"/>
      <c r="SCP11" s="59"/>
      <c r="SCQ11" s="3"/>
      <c r="SCR11" s="23"/>
      <c r="SCS11" s="26"/>
      <c r="SCT11" s="36"/>
      <c r="SCU11" s="20"/>
      <c r="SCV11" s="3"/>
      <c r="SCW11" s="3"/>
      <c r="SCX11" s="8"/>
      <c r="SCY11" s="9"/>
      <c r="SCZ11" s="3"/>
      <c r="SDA11" s="3"/>
      <c r="SDB11" s="2"/>
      <c r="SDC11" s="3"/>
      <c r="SDD11" s="7"/>
      <c r="SDE11" s="59"/>
      <c r="SDF11" s="3"/>
      <c r="SDG11" s="23"/>
      <c r="SDH11" s="26"/>
      <c r="SDI11" s="36"/>
      <c r="SDJ11" s="20"/>
      <c r="SDK11" s="3"/>
      <c r="SDL11" s="3"/>
      <c r="SDM11" s="8"/>
      <c r="SDN11" s="9"/>
      <c r="SDO11" s="3"/>
      <c r="SDP11" s="3"/>
      <c r="SDQ11" s="2"/>
      <c r="SDR11" s="3"/>
      <c r="SDS11" s="7"/>
      <c r="SDT11" s="59"/>
      <c r="SDU11" s="3"/>
      <c r="SDV11" s="23"/>
      <c r="SDW11" s="26"/>
      <c r="SDX11" s="36"/>
      <c r="SDY11" s="20"/>
      <c r="SDZ11" s="3"/>
      <c r="SEA11" s="3"/>
      <c r="SEB11" s="8"/>
      <c r="SEC11" s="9"/>
      <c r="SED11" s="3"/>
      <c r="SEE11" s="3"/>
      <c r="SEF11" s="2"/>
      <c r="SEG11" s="3"/>
      <c r="SEH11" s="7"/>
      <c r="SEI11" s="59"/>
      <c r="SEJ11" s="3"/>
      <c r="SEK11" s="23"/>
      <c r="SEL11" s="26"/>
      <c r="SEM11" s="36"/>
      <c r="SEN11" s="20"/>
      <c r="SEO11" s="3"/>
      <c r="SEP11" s="3"/>
      <c r="SEQ11" s="8"/>
      <c r="SER11" s="9"/>
      <c r="SES11" s="3"/>
      <c r="SET11" s="3"/>
      <c r="SEU11" s="2"/>
      <c r="SEV11" s="3"/>
      <c r="SEW11" s="7"/>
      <c r="SEX11" s="59"/>
      <c r="SEY11" s="3"/>
      <c r="SEZ11" s="23"/>
      <c r="SFA11" s="26"/>
      <c r="SFB11" s="36"/>
      <c r="SFC11" s="20"/>
      <c r="SFD11" s="3"/>
      <c r="SFE11" s="3"/>
      <c r="SFF11" s="8"/>
      <c r="SFG11" s="9"/>
      <c r="SFH11" s="3"/>
      <c r="SFI11" s="3"/>
      <c r="SFJ11" s="2"/>
      <c r="SFK11" s="3"/>
      <c r="SFL11" s="7"/>
      <c r="SFM11" s="59"/>
      <c r="SFN11" s="3"/>
      <c r="SFO11" s="23"/>
      <c r="SFP11" s="26"/>
      <c r="SFQ11" s="36"/>
      <c r="SFR11" s="20"/>
      <c r="SFS11" s="3"/>
      <c r="SFT11" s="3"/>
      <c r="SFU11" s="8"/>
      <c r="SFV11" s="9"/>
      <c r="SFW11" s="3"/>
      <c r="SFX11" s="3"/>
      <c r="SFY11" s="2"/>
      <c r="SFZ11" s="3"/>
      <c r="SGA11" s="7"/>
      <c r="SGB11" s="59"/>
      <c r="SGC11" s="3"/>
      <c r="SGD11" s="23"/>
      <c r="SGE11" s="26"/>
      <c r="SGF11" s="36"/>
      <c r="SGG11" s="20"/>
      <c r="SGH11" s="3"/>
      <c r="SGI11" s="3"/>
      <c r="SGJ11" s="8"/>
      <c r="SGK11" s="9"/>
      <c r="SGL11" s="3"/>
      <c r="SGM11" s="3"/>
      <c r="SGN11" s="2"/>
      <c r="SGO11" s="3"/>
      <c r="SGP11" s="7"/>
      <c r="SGQ11" s="59"/>
      <c r="SGR11" s="3"/>
      <c r="SGS11" s="23"/>
      <c r="SGT11" s="26"/>
      <c r="SGU11" s="36"/>
      <c r="SGV11" s="20"/>
      <c r="SGW11" s="3"/>
      <c r="SGX11" s="3"/>
      <c r="SGY11" s="8"/>
      <c r="SGZ11" s="9"/>
      <c r="SHA11" s="3"/>
      <c r="SHB11" s="3"/>
      <c r="SHC11" s="2"/>
      <c r="SHD11" s="3"/>
      <c r="SHE11" s="7"/>
      <c r="SHF11" s="59"/>
      <c r="SHG11" s="3"/>
      <c r="SHH11" s="23"/>
      <c r="SHI11" s="26"/>
      <c r="SHJ11" s="36"/>
      <c r="SHK11" s="20"/>
      <c r="SHL11" s="3"/>
      <c r="SHM11" s="3"/>
      <c r="SHN11" s="8"/>
      <c r="SHO11" s="9"/>
      <c r="SHP11" s="3"/>
      <c r="SHQ11" s="3"/>
      <c r="SHR11" s="2"/>
      <c r="SHS11" s="3"/>
      <c r="SHT11" s="7"/>
      <c r="SHU11" s="59"/>
      <c r="SHV11" s="3"/>
      <c r="SHW11" s="23"/>
      <c r="SHX11" s="26"/>
      <c r="SHY11" s="36"/>
      <c r="SHZ11" s="20"/>
      <c r="SIA11" s="3"/>
      <c r="SIB11" s="3"/>
      <c r="SIC11" s="8"/>
      <c r="SID11" s="9"/>
      <c r="SIE11" s="3"/>
      <c r="SIF11" s="3"/>
      <c r="SIG11" s="2"/>
      <c r="SIH11" s="3"/>
      <c r="SII11" s="7"/>
      <c r="SIJ11" s="59"/>
      <c r="SIK11" s="3"/>
      <c r="SIL11" s="23"/>
      <c r="SIM11" s="26"/>
      <c r="SIN11" s="36"/>
      <c r="SIO11" s="20"/>
      <c r="SIP11" s="3"/>
      <c r="SIQ11" s="3"/>
      <c r="SIR11" s="8"/>
      <c r="SIS11" s="9"/>
      <c r="SIT11" s="3"/>
      <c r="SIU11" s="3"/>
      <c r="SIV11" s="2"/>
      <c r="SIW11" s="3"/>
      <c r="SIX11" s="7"/>
      <c r="SIY11" s="59"/>
      <c r="SIZ11" s="3"/>
      <c r="SJA11" s="23"/>
      <c r="SJB11" s="26"/>
      <c r="SJC11" s="36"/>
      <c r="SJD11" s="20"/>
      <c r="SJE11" s="3"/>
      <c r="SJF11" s="3"/>
      <c r="SJG11" s="8"/>
      <c r="SJH11" s="9"/>
      <c r="SJI11" s="3"/>
      <c r="SJJ11" s="3"/>
      <c r="SJK11" s="2"/>
      <c r="SJL11" s="3"/>
      <c r="SJM11" s="7"/>
      <c r="SJN11" s="59"/>
      <c r="SJO11" s="3"/>
      <c r="SJP11" s="23"/>
      <c r="SJQ11" s="26"/>
      <c r="SJR11" s="36"/>
      <c r="SJS11" s="20"/>
      <c r="SJT11" s="3"/>
      <c r="SJU11" s="3"/>
      <c r="SJV11" s="8"/>
      <c r="SJW11" s="9"/>
      <c r="SJX11" s="3"/>
      <c r="SJY11" s="3"/>
      <c r="SJZ11" s="2"/>
      <c r="SKA11" s="3"/>
      <c r="SKB11" s="7"/>
      <c r="SKC11" s="59"/>
      <c r="SKD11" s="3"/>
      <c r="SKE11" s="23"/>
      <c r="SKF11" s="26"/>
      <c r="SKG11" s="36"/>
      <c r="SKH11" s="20"/>
      <c r="SKI11" s="3"/>
      <c r="SKJ11" s="3"/>
      <c r="SKK11" s="8"/>
      <c r="SKL11" s="9"/>
      <c r="SKM11" s="3"/>
      <c r="SKN11" s="3"/>
      <c r="SKO11" s="2"/>
      <c r="SKP11" s="3"/>
      <c r="SKQ11" s="7"/>
      <c r="SKR11" s="59"/>
      <c r="SKS11" s="3"/>
      <c r="SKT11" s="23"/>
      <c r="SKU11" s="26"/>
      <c r="SKV11" s="36"/>
      <c r="SKW11" s="20"/>
      <c r="SKX11" s="3"/>
      <c r="SKY11" s="3"/>
      <c r="SKZ11" s="8"/>
      <c r="SLA11" s="9"/>
      <c r="SLB11" s="3"/>
      <c r="SLC11" s="3"/>
      <c r="SLD11" s="2"/>
      <c r="SLE11" s="3"/>
      <c r="SLF11" s="7"/>
      <c r="SLG11" s="59"/>
      <c r="SLH11" s="3"/>
      <c r="SLI11" s="23"/>
      <c r="SLJ11" s="26"/>
      <c r="SLK11" s="36"/>
      <c r="SLL11" s="20"/>
      <c r="SLM11" s="3"/>
      <c r="SLN11" s="3"/>
      <c r="SLO11" s="8"/>
      <c r="SLP11" s="9"/>
      <c r="SLQ11" s="3"/>
      <c r="SLR11" s="3"/>
      <c r="SLS11" s="2"/>
      <c r="SLT11" s="3"/>
      <c r="SLU11" s="7"/>
      <c r="SLV11" s="59"/>
      <c r="SLW11" s="3"/>
      <c r="SLX11" s="23"/>
      <c r="SLY11" s="26"/>
      <c r="SLZ11" s="36"/>
      <c r="SMA11" s="20"/>
      <c r="SMB11" s="3"/>
      <c r="SMC11" s="3"/>
      <c r="SMD11" s="8"/>
      <c r="SME11" s="9"/>
      <c r="SMF11" s="3"/>
      <c r="SMG11" s="3"/>
      <c r="SMH11" s="2"/>
      <c r="SMI11" s="3"/>
      <c r="SMJ11" s="7"/>
      <c r="SMK11" s="59"/>
      <c r="SML11" s="3"/>
      <c r="SMM11" s="23"/>
      <c r="SMN11" s="26"/>
      <c r="SMO11" s="36"/>
      <c r="SMP11" s="20"/>
      <c r="SMQ11" s="3"/>
      <c r="SMR11" s="3"/>
      <c r="SMS11" s="8"/>
      <c r="SMT11" s="9"/>
      <c r="SMU11" s="3"/>
      <c r="SMV11" s="3"/>
      <c r="SMW11" s="2"/>
      <c r="SMX11" s="3"/>
      <c r="SMY11" s="7"/>
      <c r="SMZ11" s="59"/>
      <c r="SNA11" s="3"/>
      <c r="SNB11" s="23"/>
      <c r="SNC11" s="26"/>
      <c r="SND11" s="36"/>
      <c r="SNE11" s="20"/>
      <c r="SNF11" s="3"/>
      <c r="SNG11" s="3"/>
      <c r="SNH11" s="8"/>
      <c r="SNI11" s="9"/>
      <c r="SNJ11" s="3"/>
      <c r="SNK11" s="3"/>
      <c r="SNL11" s="2"/>
      <c r="SNM11" s="3"/>
      <c r="SNN11" s="7"/>
      <c r="SNO11" s="59"/>
      <c r="SNP11" s="3"/>
      <c r="SNQ11" s="23"/>
      <c r="SNR11" s="26"/>
      <c r="SNS11" s="36"/>
      <c r="SNT11" s="20"/>
      <c r="SNU11" s="3"/>
      <c r="SNV11" s="3"/>
      <c r="SNW11" s="8"/>
      <c r="SNX11" s="9"/>
      <c r="SNY11" s="3"/>
      <c r="SNZ11" s="3"/>
      <c r="SOA11" s="2"/>
      <c r="SOB11" s="3"/>
      <c r="SOC11" s="7"/>
      <c r="SOD11" s="59"/>
      <c r="SOE11" s="3"/>
      <c r="SOF11" s="23"/>
      <c r="SOG11" s="26"/>
      <c r="SOH11" s="36"/>
      <c r="SOI11" s="20"/>
      <c r="SOJ11" s="3"/>
      <c r="SOK11" s="3"/>
      <c r="SOL11" s="8"/>
      <c r="SOM11" s="9"/>
      <c r="SON11" s="3"/>
      <c r="SOO11" s="3"/>
      <c r="SOP11" s="2"/>
      <c r="SOQ11" s="3"/>
      <c r="SOR11" s="7"/>
      <c r="SOS11" s="59"/>
      <c r="SOT11" s="3"/>
      <c r="SOU11" s="23"/>
      <c r="SOV11" s="26"/>
      <c r="SOW11" s="36"/>
      <c r="SOX11" s="20"/>
      <c r="SOY11" s="3"/>
      <c r="SOZ11" s="3"/>
      <c r="SPA11" s="8"/>
      <c r="SPB11" s="9"/>
      <c r="SPC11" s="3"/>
      <c r="SPD11" s="3"/>
      <c r="SPE11" s="2"/>
      <c r="SPF11" s="3"/>
      <c r="SPG11" s="7"/>
      <c r="SPH11" s="59"/>
      <c r="SPI11" s="3"/>
      <c r="SPJ11" s="23"/>
      <c r="SPK11" s="26"/>
      <c r="SPL11" s="36"/>
      <c r="SPM11" s="20"/>
      <c r="SPN11" s="3"/>
      <c r="SPO11" s="3"/>
      <c r="SPP11" s="8"/>
      <c r="SPQ11" s="9"/>
      <c r="SPR11" s="3"/>
      <c r="SPS11" s="3"/>
      <c r="SPT11" s="2"/>
      <c r="SPU11" s="3"/>
      <c r="SPV11" s="7"/>
      <c r="SPW11" s="59"/>
      <c r="SPX11" s="3"/>
      <c r="SPY11" s="23"/>
      <c r="SPZ11" s="26"/>
      <c r="SQA11" s="36"/>
      <c r="SQB11" s="20"/>
      <c r="SQC11" s="3"/>
      <c r="SQD11" s="3"/>
      <c r="SQE11" s="8"/>
      <c r="SQF11" s="9"/>
      <c r="SQG11" s="3"/>
      <c r="SQH11" s="3"/>
      <c r="SQI11" s="2"/>
      <c r="SQJ11" s="3"/>
      <c r="SQK11" s="7"/>
      <c r="SQL11" s="59"/>
      <c r="SQM11" s="3"/>
      <c r="SQN11" s="23"/>
      <c r="SQO11" s="26"/>
      <c r="SQP11" s="36"/>
      <c r="SQQ11" s="20"/>
      <c r="SQR11" s="3"/>
      <c r="SQS11" s="3"/>
      <c r="SQT11" s="8"/>
      <c r="SQU11" s="9"/>
      <c r="SQV11" s="3"/>
      <c r="SQW11" s="3"/>
      <c r="SQX11" s="2"/>
      <c r="SQY11" s="3"/>
      <c r="SQZ11" s="7"/>
      <c r="SRA11" s="59"/>
      <c r="SRB11" s="3"/>
      <c r="SRC11" s="23"/>
      <c r="SRD11" s="26"/>
      <c r="SRE11" s="36"/>
      <c r="SRF11" s="20"/>
      <c r="SRG11" s="3"/>
      <c r="SRH11" s="3"/>
      <c r="SRI11" s="8"/>
      <c r="SRJ11" s="9"/>
      <c r="SRK11" s="3"/>
      <c r="SRL11" s="3"/>
      <c r="SRM11" s="2"/>
      <c r="SRN11" s="3"/>
      <c r="SRO11" s="7"/>
      <c r="SRP11" s="59"/>
      <c r="SRQ11" s="3"/>
      <c r="SRR11" s="23"/>
      <c r="SRS11" s="26"/>
      <c r="SRT11" s="36"/>
      <c r="SRU11" s="20"/>
      <c r="SRV11" s="3"/>
      <c r="SRW11" s="3"/>
      <c r="SRX11" s="8"/>
      <c r="SRY11" s="9"/>
      <c r="SRZ11" s="3"/>
      <c r="SSA11" s="3"/>
      <c r="SSB11" s="2"/>
      <c r="SSC11" s="3"/>
      <c r="SSD11" s="7"/>
      <c r="SSE11" s="59"/>
      <c r="SSF11" s="3"/>
      <c r="SSG11" s="23"/>
      <c r="SSH11" s="26"/>
      <c r="SSI11" s="36"/>
      <c r="SSJ11" s="20"/>
      <c r="SSK11" s="3"/>
      <c r="SSL11" s="3"/>
      <c r="SSM11" s="8"/>
      <c r="SSN11" s="9"/>
      <c r="SSO11" s="3"/>
      <c r="SSP11" s="3"/>
      <c r="SSQ11" s="2"/>
      <c r="SSR11" s="3"/>
      <c r="SSS11" s="7"/>
      <c r="SST11" s="59"/>
      <c r="SSU11" s="3"/>
      <c r="SSV11" s="23"/>
      <c r="SSW11" s="26"/>
      <c r="SSX11" s="36"/>
      <c r="SSY11" s="20"/>
      <c r="SSZ11" s="3"/>
      <c r="STA11" s="3"/>
      <c r="STB11" s="8"/>
      <c r="STC11" s="9"/>
      <c r="STD11" s="3"/>
      <c r="STE11" s="3"/>
      <c r="STF11" s="2"/>
      <c r="STG11" s="3"/>
      <c r="STH11" s="7"/>
      <c r="STI11" s="59"/>
      <c r="STJ11" s="3"/>
      <c r="STK11" s="23"/>
      <c r="STL11" s="26"/>
      <c r="STM11" s="36"/>
      <c r="STN11" s="20"/>
      <c r="STO11" s="3"/>
      <c r="STP11" s="3"/>
      <c r="STQ11" s="8"/>
      <c r="STR11" s="9"/>
      <c r="STS11" s="3"/>
      <c r="STT11" s="3"/>
      <c r="STU11" s="2"/>
      <c r="STV11" s="3"/>
      <c r="STW11" s="7"/>
      <c r="STX11" s="59"/>
      <c r="STY11" s="3"/>
      <c r="STZ11" s="23"/>
      <c r="SUA11" s="26"/>
      <c r="SUB11" s="36"/>
      <c r="SUC11" s="20"/>
      <c r="SUD11" s="3"/>
      <c r="SUE11" s="3"/>
      <c r="SUF11" s="8"/>
      <c r="SUG11" s="9"/>
      <c r="SUH11" s="3"/>
      <c r="SUI11" s="3"/>
      <c r="SUJ11" s="2"/>
      <c r="SUK11" s="3"/>
      <c r="SUL11" s="7"/>
      <c r="SUM11" s="59"/>
      <c r="SUN11" s="3"/>
      <c r="SUO11" s="23"/>
      <c r="SUP11" s="26"/>
      <c r="SUQ11" s="36"/>
      <c r="SUR11" s="20"/>
      <c r="SUS11" s="3"/>
      <c r="SUT11" s="3"/>
      <c r="SUU11" s="8"/>
      <c r="SUV11" s="9"/>
      <c r="SUW11" s="3"/>
      <c r="SUX11" s="3"/>
      <c r="SUY11" s="2"/>
      <c r="SUZ11" s="3"/>
      <c r="SVA11" s="7"/>
      <c r="SVB11" s="59"/>
      <c r="SVC11" s="3"/>
      <c r="SVD11" s="23"/>
      <c r="SVE11" s="26"/>
      <c r="SVF11" s="36"/>
      <c r="SVG11" s="20"/>
      <c r="SVH11" s="3"/>
      <c r="SVI11" s="3"/>
      <c r="SVJ11" s="8"/>
      <c r="SVK11" s="9"/>
      <c r="SVL11" s="3"/>
      <c r="SVM11" s="3"/>
      <c r="SVN11" s="2"/>
      <c r="SVO11" s="3"/>
      <c r="SVP11" s="7"/>
      <c r="SVQ11" s="59"/>
      <c r="SVR11" s="3"/>
      <c r="SVS11" s="23"/>
      <c r="SVT11" s="26"/>
      <c r="SVU11" s="36"/>
      <c r="SVV11" s="20"/>
      <c r="SVW11" s="3"/>
      <c r="SVX11" s="3"/>
      <c r="SVY11" s="8"/>
      <c r="SVZ11" s="9"/>
      <c r="SWA11" s="3"/>
      <c r="SWB11" s="3"/>
      <c r="SWC11" s="2"/>
      <c r="SWD11" s="3"/>
      <c r="SWE11" s="7"/>
      <c r="SWF11" s="59"/>
      <c r="SWG11" s="3"/>
      <c r="SWH11" s="23"/>
      <c r="SWI11" s="26"/>
      <c r="SWJ11" s="36"/>
      <c r="SWK11" s="20"/>
      <c r="SWL11" s="3"/>
      <c r="SWM11" s="3"/>
      <c r="SWN11" s="8"/>
      <c r="SWO11" s="9"/>
      <c r="SWP11" s="3"/>
      <c r="SWQ11" s="3"/>
      <c r="SWR11" s="2"/>
      <c r="SWS11" s="3"/>
      <c r="SWT11" s="7"/>
      <c r="SWU11" s="59"/>
      <c r="SWV11" s="3"/>
      <c r="SWW11" s="23"/>
      <c r="SWX11" s="26"/>
      <c r="SWY11" s="36"/>
      <c r="SWZ11" s="20"/>
      <c r="SXA11" s="3"/>
      <c r="SXB11" s="3"/>
      <c r="SXC11" s="8"/>
      <c r="SXD11" s="9"/>
      <c r="SXE11" s="3"/>
      <c r="SXF11" s="3"/>
      <c r="SXG11" s="2"/>
      <c r="SXH11" s="3"/>
      <c r="SXI11" s="7"/>
      <c r="SXJ11" s="59"/>
      <c r="SXK11" s="3"/>
      <c r="SXL11" s="23"/>
      <c r="SXM11" s="26"/>
      <c r="SXN11" s="36"/>
      <c r="SXO11" s="20"/>
      <c r="SXP11" s="3"/>
      <c r="SXQ11" s="3"/>
      <c r="SXR11" s="8"/>
      <c r="SXS11" s="9"/>
      <c r="SXT11" s="3"/>
      <c r="SXU11" s="3"/>
      <c r="SXV11" s="2"/>
      <c r="SXW11" s="3"/>
      <c r="SXX11" s="7"/>
      <c r="SXY11" s="59"/>
      <c r="SXZ11" s="3"/>
      <c r="SYA11" s="23"/>
      <c r="SYB11" s="26"/>
      <c r="SYC11" s="36"/>
      <c r="SYD11" s="20"/>
      <c r="SYE11" s="3"/>
      <c r="SYF11" s="3"/>
      <c r="SYG11" s="8"/>
      <c r="SYH11" s="9"/>
      <c r="SYI11" s="3"/>
      <c r="SYJ11" s="3"/>
      <c r="SYK11" s="2"/>
      <c r="SYL11" s="3"/>
      <c r="SYM11" s="7"/>
      <c r="SYN11" s="59"/>
      <c r="SYO11" s="3"/>
      <c r="SYP11" s="23"/>
      <c r="SYQ11" s="26"/>
      <c r="SYR11" s="36"/>
      <c r="SYS11" s="20"/>
      <c r="SYT11" s="3"/>
      <c r="SYU11" s="3"/>
      <c r="SYV11" s="8"/>
      <c r="SYW11" s="9"/>
      <c r="SYX11" s="3"/>
      <c r="SYY11" s="3"/>
      <c r="SYZ11" s="2"/>
      <c r="SZA11" s="3"/>
      <c r="SZB11" s="7"/>
      <c r="SZC11" s="59"/>
      <c r="SZD11" s="3"/>
      <c r="SZE11" s="23"/>
      <c r="SZF11" s="26"/>
      <c r="SZG11" s="36"/>
      <c r="SZH11" s="20"/>
      <c r="SZI11" s="3"/>
      <c r="SZJ11" s="3"/>
      <c r="SZK11" s="8"/>
      <c r="SZL11" s="9"/>
      <c r="SZM11" s="3"/>
      <c r="SZN11" s="3"/>
      <c r="SZO11" s="2"/>
      <c r="SZP11" s="3"/>
      <c r="SZQ11" s="7"/>
      <c r="SZR11" s="59"/>
      <c r="SZS11" s="3"/>
      <c r="SZT11" s="23"/>
      <c r="SZU11" s="26"/>
      <c r="SZV11" s="36"/>
      <c r="SZW11" s="20"/>
      <c r="SZX11" s="3"/>
      <c r="SZY11" s="3"/>
      <c r="SZZ11" s="8"/>
      <c r="TAA11" s="9"/>
      <c r="TAB11" s="3"/>
      <c r="TAC11" s="3"/>
      <c r="TAD11" s="2"/>
      <c r="TAE11" s="3"/>
      <c r="TAF11" s="7"/>
      <c r="TAG11" s="59"/>
      <c r="TAH11" s="3"/>
      <c r="TAI11" s="23"/>
      <c r="TAJ11" s="26"/>
      <c r="TAK11" s="36"/>
      <c r="TAL11" s="20"/>
      <c r="TAM11" s="3"/>
      <c r="TAN11" s="3"/>
      <c r="TAO11" s="8"/>
      <c r="TAP11" s="9"/>
      <c r="TAQ11" s="3"/>
      <c r="TAR11" s="3"/>
      <c r="TAS11" s="2"/>
      <c r="TAT11" s="3"/>
      <c r="TAU11" s="7"/>
      <c r="TAV11" s="59"/>
      <c r="TAW11" s="3"/>
      <c r="TAX11" s="23"/>
      <c r="TAY11" s="26"/>
      <c r="TAZ11" s="36"/>
      <c r="TBA11" s="20"/>
      <c r="TBB11" s="3"/>
      <c r="TBC11" s="3"/>
      <c r="TBD11" s="8"/>
      <c r="TBE11" s="9"/>
      <c r="TBF11" s="3"/>
      <c r="TBG11" s="3"/>
      <c r="TBH11" s="2"/>
      <c r="TBI11" s="3"/>
      <c r="TBJ11" s="7"/>
      <c r="TBK11" s="59"/>
      <c r="TBL11" s="3"/>
      <c r="TBM11" s="23"/>
      <c r="TBN11" s="26"/>
      <c r="TBO11" s="36"/>
      <c r="TBP11" s="20"/>
      <c r="TBQ11" s="3"/>
      <c r="TBR11" s="3"/>
      <c r="TBS11" s="8"/>
      <c r="TBT11" s="9"/>
      <c r="TBU11" s="3"/>
      <c r="TBV11" s="3"/>
      <c r="TBW11" s="2"/>
      <c r="TBX11" s="3"/>
      <c r="TBY11" s="7"/>
      <c r="TBZ11" s="59"/>
      <c r="TCA11" s="3"/>
      <c r="TCB11" s="23"/>
      <c r="TCC11" s="26"/>
      <c r="TCD11" s="36"/>
      <c r="TCE11" s="20"/>
      <c r="TCF11" s="3"/>
      <c r="TCG11" s="3"/>
      <c r="TCH11" s="8"/>
      <c r="TCI11" s="9"/>
      <c r="TCJ11" s="3"/>
      <c r="TCK11" s="3"/>
      <c r="TCL11" s="2"/>
      <c r="TCM11" s="3"/>
      <c r="TCN11" s="7"/>
      <c r="TCO11" s="59"/>
      <c r="TCP11" s="3"/>
      <c r="TCQ11" s="23"/>
      <c r="TCR11" s="26"/>
      <c r="TCS11" s="36"/>
      <c r="TCT11" s="20"/>
      <c r="TCU11" s="3"/>
      <c r="TCV11" s="3"/>
      <c r="TCW11" s="8"/>
      <c r="TCX11" s="9"/>
      <c r="TCY11" s="3"/>
      <c r="TCZ11" s="3"/>
      <c r="TDA11" s="2"/>
      <c r="TDB11" s="3"/>
      <c r="TDC11" s="7"/>
      <c r="TDD11" s="59"/>
      <c r="TDE11" s="3"/>
      <c r="TDF11" s="23"/>
      <c r="TDG11" s="26"/>
      <c r="TDH11" s="36"/>
      <c r="TDI11" s="20"/>
      <c r="TDJ11" s="3"/>
      <c r="TDK11" s="3"/>
      <c r="TDL11" s="8"/>
      <c r="TDM11" s="9"/>
      <c r="TDN11" s="3"/>
      <c r="TDO11" s="3"/>
      <c r="TDP11" s="2"/>
      <c r="TDQ11" s="3"/>
      <c r="TDR11" s="7"/>
      <c r="TDS11" s="59"/>
      <c r="TDT11" s="3"/>
      <c r="TDU11" s="23"/>
      <c r="TDV11" s="26"/>
      <c r="TDW11" s="36"/>
      <c r="TDX11" s="20"/>
      <c r="TDY11" s="3"/>
      <c r="TDZ11" s="3"/>
      <c r="TEA11" s="8"/>
      <c r="TEB11" s="9"/>
      <c r="TEC11" s="3"/>
      <c r="TED11" s="3"/>
      <c r="TEE11" s="2"/>
      <c r="TEF11" s="3"/>
      <c r="TEG11" s="7"/>
      <c r="TEH11" s="59"/>
      <c r="TEI11" s="3"/>
      <c r="TEJ11" s="23"/>
      <c r="TEK11" s="26"/>
      <c r="TEL11" s="36"/>
      <c r="TEM11" s="20"/>
      <c r="TEN11" s="3"/>
      <c r="TEO11" s="3"/>
      <c r="TEP11" s="8"/>
      <c r="TEQ11" s="9"/>
      <c r="TER11" s="3"/>
      <c r="TES11" s="3"/>
      <c r="TET11" s="2"/>
      <c r="TEU11" s="3"/>
      <c r="TEV11" s="7"/>
      <c r="TEW11" s="59"/>
      <c r="TEX11" s="3"/>
      <c r="TEY11" s="23"/>
      <c r="TEZ11" s="26"/>
      <c r="TFA11" s="36"/>
      <c r="TFB11" s="20"/>
      <c r="TFC11" s="3"/>
      <c r="TFD11" s="3"/>
      <c r="TFE11" s="8"/>
      <c r="TFF11" s="9"/>
      <c r="TFG11" s="3"/>
      <c r="TFH11" s="3"/>
      <c r="TFI11" s="2"/>
      <c r="TFJ11" s="3"/>
      <c r="TFK11" s="7"/>
      <c r="TFL11" s="59"/>
      <c r="TFM11" s="3"/>
      <c r="TFN11" s="23"/>
      <c r="TFO11" s="26"/>
      <c r="TFP11" s="36"/>
      <c r="TFQ11" s="20"/>
      <c r="TFR11" s="3"/>
      <c r="TFS11" s="3"/>
      <c r="TFT11" s="8"/>
      <c r="TFU11" s="9"/>
      <c r="TFV11" s="3"/>
      <c r="TFW11" s="3"/>
      <c r="TFX11" s="2"/>
      <c r="TFY11" s="3"/>
      <c r="TFZ11" s="7"/>
      <c r="TGA11" s="59"/>
      <c r="TGB11" s="3"/>
      <c r="TGC11" s="23"/>
      <c r="TGD11" s="26"/>
      <c r="TGE11" s="36"/>
      <c r="TGF11" s="20"/>
      <c r="TGG11" s="3"/>
      <c r="TGH11" s="3"/>
      <c r="TGI11" s="8"/>
      <c r="TGJ11" s="9"/>
      <c r="TGK11" s="3"/>
      <c r="TGL11" s="3"/>
      <c r="TGM11" s="2"/>
      <c r="TGN11" s="3"/>
      <c r="TGO11" s="7"/>
      <c r="TGP11" s="59"/>
      <c r="TGQ11" s="3"/>
      <c r="TGR11" s="23"/>
      <c r="TGS11" s="26"/>
      <c r="TGT11" s="36"/>
      <c r="TGU11" s="20"/>
      <c r="TGV11" s="3"/>
      <c r="TGW11" s="3"/>
      <c r="TGX11" s="8"/>
      <c r="TGY11" s="9"/>
      <c r="TGZ11" s="3"/>
      <c r="THA11" s="3"/>
      <c r="THB11" s="2"/>
      <c r="THC11" s="3"/>
      <c r="THD11" s="7"/>
      <c r="THE11" s="59"/>
      <c r="THF11" s="3"/>
      <c r="THG11" s="23"/>
      <c r="THH11" s="26"/>
      <c r="THI11" s="36"/>
      <c r="THJ11" s="20"/>
      <c r="THK11" s="3"/>
      <c r="THL11" s="3"/>
      <c r="THM11" s="8"/>
      <c r="THN11" s="9"/>
      <c r="THO11" s="3"/>
      <c r="THP11" s="3"/>
      <c r="THQ11" s="2"/>
      <c r="THR11" s="3"/>
      <c r="THS11" s="7"/>
      <c r="THT11" s="59"/>
      <c r="THU11" s="3"/>
      <c r="THV11" s="23"/>
      <c r="THW11" s="26"/>
      <c r="THX11" s="36"/>
      <c r="THY11" s="20"/>
      <c r="THZ11" s="3"/>
      <c r="TIA11" s="3"/>
      <c r="TIB11" s="8"/>
      <c r="TIC11" s="9"/>
      <c r="TID11" s="3"/>
      <c r="TIE11" s="3"/>
      <c r="TIF11" s="2"/>
      <c r="TIG11" s="3"/>
      <c r="TIH11" s="7"/>
      <c r="TII11" s="59"/>
      <c r="TIJ11" s="3"/>
      <c r="TIK11" s="23"/>
      <c r="TIL11" s="26"/>
      <c r="TIM11" s="36"/>
      <c r="TIN11" s="20"/>
      <c r="TIO11" s="3"/>
      <c r="TIP11" s="3"/>
      <c r="TIQ11" s="8"/>
      <c r="TIR11" s="9"/>
      <c r="TIS11" s="3"/>
      <c r="TIT11" s="3"/>
      <c r="TIU11" s="2"/>
      <c r="TIV11" s="3"/>
      <c r="TIW11" s="7"/>
      <c r="TIX11" s="59"/>
      <c r="TIY11" s="3"/>
      <c r="TIZ11" s="23"/>
      <c r="TJA11" s="26"/>
      <c r="TJB11" s="36"/>
      <c r="TJC11" s="20"/>
      <c r="TJD11" s="3"/>
      <c r="TJE11" s="3"/>
      <c r="TJF11" s="8"/>
      <c r="TJG11" s="9"/>
      <c r="TJH11" s="3"/>
      <c r="TJI11" s="3"/>
      <c r="TJJ11" s="2"/>
      <c r="TJK11" s="3"/>
      <c r="TJL11" s="7"/>
      <c r="TJM11" s="59"/>
      <c r="TJN11" s="3"/>
      <c r="TJO11" s="23"/>
      <c r="TJP11" s="26"/>
      <c r="TJQ11" s="36"/>
      <c r="TJR11" s="20"/>
      <c r="TJS11" s="3"/>
      <c r="TJT11" s="3"/>
      <c r="TJU11" s="8"/>
      <c r="TJV11" s="9"/>
      <c r="TJW11" s="3"/>
      <c r="TJX11" s="3"/>
      <c r="TJY11" s="2"/>
      <c r="TJZ11" s="3"/>
      <c r="TKA11" s="7"/>
      <c r="TKB11" s="59"/>
      <c r="TKC11" s="3"/>
      <c r="TKD11" s="23"/>
      <c r="TKE11" s="26"/>
      <c r="TKF11" s="36"/>
      <c r="TKG11" s="20"/>
      <c r="TKH11" s="3"/>
      <c r="TKI11" s="3"/>
      <c r="TKJ11" s="8"/>
      <c r="TKK11" s="9"/>
      <c r="TKL11" s="3"/>
      <c r="TKM11" s="3"/>
      <c r="TKN11" s="2"/>
      <c r="TKO11" s="3"/>
      <c r="TKP11" s="7"/>
      <c r="TKQ11" s="59"/>
      <c r="TKR11" s="3"/>
      <c r="TKS11" s="23"/>
      <c r="TKT11" s="26"/>
      <c r="TKU11" s="36"/>
      <c r="TKV11" s="20"/>
      <c r="TKW11" s="3"/>
      <c r="TKX11" s="3"/>
      <c r="TKY11" s="8"/>
      <c r="TKZ11" s="9"/>
      <c r="TLA11" s="3"/>
      <c r="TLB11" s="3"/>
      <c r="TLC11" s="2"/>
      <c r="TLD11" s="3"/>
      <c r="TLE11" s="7"/>
      <c r="TLF11" s="59"/>
      <c r="TLG11" s="3"/>
      <c r="TLH11" s="23"/>
      <c r="TLI11" s="26"/>
      <c r="TLJ11" s="36"/>
      <c r="TLK11" s="20"/>
      <c r="TLL11" s="3"/>
      <c r="TLM11" s="3"/>
      <c r="TLN11" s="8"/>
      <c r="TLO11" s="9"/>
      <c r="TLP11" s="3"/>
      <c r="TLQ11" s="3"/>
      <c r="TLR11" s="2"/>
      <c r="TLS11" s="3"/>
      <c r="TLT11" s="7"/>
      <c r="TLU11" s="59"/>
      <c r="TLV11" s="3"/>
      <c r="TLW11" s="23"/>
      <c r="TLX11" s="26"/>
      <c r="TLY11" s="36"/>
      <c r="TLZ11" s="20"/>
      <c r="TMA11" s="3"/>
      <c r="TMB11" s="3"/>
      <c r="TMC11" s="8"/>
      <c r="TMD11" s="9"/>
      <c r="TME11" s="3"/>
      <c r="TMF11" s="3"/>
      <c r="TMG11" s="2"/>
      <c r="TMH11" s="3"/>
      <c r="TMI11" s="7"/>
      <c r="TMJ11" s="59"/>
      <c r="TMK11" s="3"/>
      <c r="TML11" s="23"/>
      <c r="TMM11" s="26"/>
      <c r="TMN11" s="36"/>
      <c r="TMO11" s="20"/>
      <c r="TMP11" s="3"/>
      <c r="TMQ11" s="3"/>
      <c r="TMR11" s="8"/>
      <c r="TMS11" s="9"/>
      <c r="TMT11" s="3"/>
      <c r="TMU11" s="3"/>
      <c r="TMV11" s="2"/>
      <c r="TMW11" s="3"/>
      <c r="TMX11" s="7"/>
      <c r="TMY11" s="59"/>
      <c r="TMZ11" s="3"/>
      <c r="TNA11" s="23"/>
      <c r="TNB11" s="26"/>
      <c r="TNC11" s="36"/>
      <c r="TND11" s="20"/>
      <c r="TNE11" s="3"/>
      <c r="TNF11" s="3"/>
      <c r="TNG11" s="8"/>
      <c r="TNH11" s="9"/>
      <c r="TNI11" s="3"/>
      <c r="TNJ11" s="3"/>
      <c r="TNK11" s="2"/>
      <c r="TNL11" s="3"/>
      <c r="TNM11" s="7"/>
      <c r="TNN11" s="59"/>
      <c r="TNO11" s="3"/>
      <c r="TNP11" s="23"/>
      <c r="TNQ11" s="26"/>
      <c r="TNR11" s="36"/>
      <c r="TNS11" s="20"/>
      <c r="TNT11" s="3"/>
      <c r="TNU11" s="3"/>
      <c r="TNV11" s="8"/>
      <c r="TNW11" s="9"/>
      <c r="TNX11" s="3"/>
      <c r="TNY11" s="3"/>
      <c r="TNZ11" s="2"/>
      <c r="TOA11" s="3"/>
      <c r="TOB11" s="7"/>
      <c r="TOC11" s="59"/>
      <c r="TOD11" s="3"/>
      <c r="TOE11" s="23"/>
      <c r="TOF11" s="26"/>
      <c r="TOG11" s="36"/>
      <c r="TOH11" s="20"/>
      <c r="TOI11" s="3"/>
      <c r="TOJ11" s="3"/>
      <c r="TOK11" s="8"/>
      <c r="TOL11" s="9"/>
      <c r="TOM11" s="3"/>
      <c r="TON11" s="3"/>
      <c r="TOO11" s="2"/>
      <c r="TOP11" s="3"/>
      <c r="TOQ11" s="7"/>
      <c r="TOR11" s="59"/>
      <c r="TOS11" s="3"/>
      <c r="TOT11" s="23"/>
      <c r="TOU11" s="26"/>
      <c r="TOV11" s="36"/>
      <c r="TOW11" s="20"/>
      <c r="TOX11" s="3"/>
      <c r="TOY11" s="3"/>
      <c r="TOZ11" s="8"/>
      <c r="TPA11" s="9"/>
      <c r="TPB11" s="3"/>
      <c r="TPC11" s="3"/>
      <c r="TPD11" s="2"/>
      <c r="TPE11" s="3"/>
      <c r="TPF11" s="7"/>
      <c r="TPG11" s="59"/>
      <c r="TPH11" s="3"/>
      <c r="TPI11" s="23"/>
      <c r="TPJ11" s="26"/>
      <c r="TPK11" s="36"/>
      <c r="TPL11" s="20"/>
      <c r="TPM11" s="3"/>
      <c r="TPN11" s="3"/>
      <c r="TPO11" s="8"/>
      <c r="TPP11" s="9"/>
      <c r="TPQ11" s="3"/>
      <c r="TPR11" s="3"/>
      <c r="TPS11" s="2"/>
      <c r="TPT11" s="3"/>
      <c r="TPU11" s="7"/>
      <c r="TPV11" s="59"/>
      <c r="TPW11" s="3"/>
      <c r="TPX11" s="23"/>
      <c r="TPY11" s="26"/>
      <c r="TPZ11" s="36"/>
      <c r="TQA11" s="20"/>
      <c r="TQB11" s="3"/>
      <c r="TQC11" s="3"/>
      <c r="TQD11" s="8"/>
      <c r="TQE11" s="9"/>
      <c r="TQF11" s="3"/>
      <c r="TQG11" s="3"/>
      <c r="TQH11" s="2"/>
      <c r="TQI11" s="3"/>
      <c r="TQJ11" s="7"/>
      <c r="TQK11" s="59"/>
      <c r="TQL11" s="3"/>
      <c r="TQM11" s="23"/>
      <c r="TQN11" s="26"/>
      <c r="TQO11" s="36"/>
      <c r="TQP11" s="20"/>
      <c r="TQQ11" s="3"/>
      <c r="TQR11" s="3"/>
      <c r="TQS11" s="8"/>
      <c r="TQT11" s="9"/>
      <c r="TQU11" s="3"/>
      <c r="TQV11" s="3"/>
      <c r="TQW11" s="2"/>
      <c r="TQX11" s="3"/>
      <c r="TQY11" s="7"/>
      <c r="TQZ11" s="59"/>
      <c r="TRA11" s="3"/>
      <c r="TRB11" s="23"/>
      <c r="TRC11" s="26"/>
      <c r="TRD11" s="36"/>
      <c r="TRE11" s="20"/>
      <c r="TRF11" s="3"/>
      <c r="TRG11" s="3"/>
      <c r="TRH11" s="8"/>
      <c r="TRI11" s="9"/>
      <c r="TRJ11" s="3"/>
      <c r="TRK11" s="3"/>
      <c r="TRL11" s="2"/>
      <c r="TRM11" s="3"/>
      <c r="TRN11" s="7"/>
      <c r="TRO11" s="59"/>
      <c r="TRP11" s="3"/>
      <c r="TRQ11" s="23"/>
      <c r="TRR11" s="26"/>
      <c r="TRS11" s="36"/>
      <c r="TRT11" s="20"/>
      <c r="TRU11" s="3"/>
      <c r="TRV11" s="3"/>
      <c r="TRW11" s="8"/>
      <c r="TRX11" s="9"/>
      <c r="TRY11" s="3"/>
      <c r="TRZ11" s="3"/>
      <c r="TSA11" s="2"/>
      <c r="TSB11" s="3"/>
      <c r="TSC11" s="7"/>
      <c r="TSD11" s="59"/>
      <c r="TSE11" s="3"/>
      <c r="TSF11" s="23"/>
      <c r="TSG11" s="26"/>
      <c r="TSH11" s="36"/>
      <c r="TSI11" s="20"/>
      <c r="TSJ11" s="3"/>
      <c r="TSK11" s="3"/>
      <c r="TSL11" s="8"/>
      <c r="TSM11" s="9"/>
      <c r="TSN11" s="3"/>
      <c r="TSO11" s="3"/>
      <c r="TSP11" s="2"/>
      <c r="TSQ11" s="3"/>
      <c r="TSR11" s="7"/>
      <c r="TSS11" s="59"/>
      <c r="TST11" s="3"/>
      <c r="TSU11" s="23"/>
      <c r="TSV11" s="26"/>
      <c r="TSW11" s="36"/>
      <c r="TSX11" s="20"/>
      <c r="TSY11" s="3"/>
      <c r="TSZ11" s="3"/>
      <c r="TTA11" s="8"/>
      <c r="TTB11" s="9"/>
      <c r="TTC11" s="3"/>
      <c r="TTD11" s="3"/>
      <c r="TTE11" s="2"/>
      <c r="TTF11" s="3"/>
      <c r="TTG11" s="7"/>
      <c r="TTH11" s="59"/>
      <c r="TTI11" s="3"/>
      <c r="TTJ11" s="23"/>
      <c r="TTK11" s="26"/>
      <c r="TTL11" s="36"/>
      <c r="TTM11" s="20"/>
      <c r="TTN11" s="3"/>
      <c r="TTO11" s="3"/>
      <c r="TTP11" s="8"/>
      <c r="TTQ11" s="9"/>
      <c r="TTR11" s="3"/>
      <c r="TTS11" s="3"/>
      <c r="TTT11" s="2"/>
      <c r="TTU11" s="3"/>
      <c r="TTV11" s="7"/>
      <c r="TTW11" s="59"/>
      <c r="TTX11" s="3"/>
      <c r="TTY11" s="23"/>
      <c r="TTZ11" s="26"/>
      <c r="TUA11" s="36"/>
      <c r="TUB11" s="20"/>
      <c r="TUC11" s="3"/>
      <c r="TUD11" s="3"/>
      <c r="TUE11" s="8"/>
      <c r="TUF11" s="9"/>
      <c r="TUG11" s="3"/>
      <c r="TUH11" s="3"/>
      <c r="TUI11" s="2"/>
      <c r="TUJ11" s="3"/>
      <c r="TUK11" s="7"/>
      <c r="TUL11" s="59"/>
      <c r="TUM11" s="3"/>
      <c r="TUN11" s="23"/>
      <c r="TUO11" s="26"/>
      <c r="TUP11" s="36"/>
      <c r="TUQ11" s="20"/>
      <c r="TUR11" s="3"/>
      <c r="TUS11" s="3"/>
      <c r="TUT11" s="8"/>
      <c r="TUU11" s="9"/>
      <c r="TUV11" s="3"/>
      <c r="TUW11" s="3"/>
      <c r="TUX11" s="2"/>
      <c r="TUY11" s="3"/>
      <c r="TUZ11" s="7"/>
      <c r="TVA11" s="59"/>
      <c r="TVB11" s="3"/>
      <c r="TVC11" s="23"/>
      <c r="TVD11" s="26"/>
      <c r="TVE11" s="36"/>
      <c r="TVF11" s="20"/>
      <c r="TVG11" s="3"/>
      <c r="TVH11" s="3"/>
      <c r="TVI11" s="8"/>
      <c r="TVJ11" s="9"/>
      <c r="TVK11" s="3"/>
      <c r="TVL11" s="3"/>
      <c r="TVM11" s="2"/>
      <c r="TVN11" s="3"/>
      <c r="TVO11" s="7"/>
      <c r="TVP11" s="59"/>
      <c r="TVQ11" s="3"/>
      <c r="TVR11" s="23"/>
      <c r="TVS11" s="26"/>
      <c r="TVT11" s="36"/>
      <c r="TVU11" s="20"/>
      <c r="TVV11" s="3"/>
      <c r="TVW11" s="3"/>
      <c r="TVX11" s="8"/>
      <c r="TVY11" s="9"/>
      <c r="TVZ11" s="3"/>
      <c r="TWA11" s="3"/>
      <c r="TWB11" s="2"/>
      <c r="TWC11" s="3"/>
      <c r="TWD11" s="7"/>
      <c r="TWE11" s="59"/>
      <c r="TWF11" s="3"/>
      <c r="TWG11" s="23"/>
      <c r="TWH11" s="26"/>
      <c r="TWI11" s="36"/>
      <c r="TWJ11" s="20"/>
      <c r="TWK11" s="3"/>
      <c r="TWL11" s="3"/>
      <c r="TWM11" s="8"/>
      <c r="TWN11" s="9"/>
      <c r="TWO11" s="3"/>
      <c r="TWP11" s="3"/>
      <c r="TWQ11" s="2"/>
      <c r="TWR11" s="3"/>
      <c r="TWS11" s="7"/>
      <c r="TWT11" s="59"/>
      <c r="TWU11" s="3"/>
      <c r="TWV11" s="23"/>
      <c r="TWW11" s="26"/>
      <c r="TWX11" s="36"/>
      <c r="TWY11" s="20"/>
      <c r="TWZ11" s="3"/>
      <c r="TXA11" s="3"/>
      <c r="TXB11" s="8"/>
      <c r="TXC11" s="9"/>
      <c r="TXD11" s="3"/>
      <c r="TXE11" s="3"/>
      <c r="TXF11" s="2"/>
      <c r="TXG11" s="3"/>
      <c r="TXH11" s="7"/>
      <c r="TXI11" s="59"/>
      <c r="TXJ11" s="3"/>
      <c r="TXK11" s="23"/>
      <c r="TXL11" s="26"/>
      <c r="TXM11" s="36"/>
      <c r="TXN11" s="20"/>
      <c r="TXO11" s="3"/>
      <c r="TXP11" s="3"/>
      <c r="TXQ11" s="8"/>
      <c r="TXR11" s="9"/>
      <c r="TXS11" s="3"/>
      <c r="TXT11" s="3"/>
      <c r="TXU11" s="2"/>
      <c r="TXV11" s="3"/>
      <c r="TXW11" s="7"/>
      <c r="TXX11" s="59"/>
      <c r="TXY11" s="3"/>
      <c r="TXZ11" s="23"/>
      <c r="TYA11" s="26"/>
      <c r="TYB11" s="36"/>
      <c r="TYC11" s="20"/>
      <c r="TYD11" s="3"/>
      <c r="TYE11" s="3"/>
      <c r="TYF11" s="8"/>
      <c r="TYG11" s="9"/>
      <c r="TYH11" s="3"/>
      <c r="TYI11" s="3"/>
      <c r="TYJ11" s="2"/>
      <c r="TYK11" s="3"/>
      <c r="TYL11" s="7"/>
      <c r="TYM11" s="59"/>
      <c r="TYN11" s="3"/>
      <c r="TYO11" s="23"/>
      <c r="TYP11" s="26"/>
      <c r="TYQ11" s="36"/>
      <c r="TYR11" s="20"/>
      <c r="TYS11" s="3"/>
      <c r="TYT11" s="3"/>
      <c r="TYU11" s="8"/>
      <c r="TYV11" s="9"/>
      <c r="TYW11" s="3"/>
      <c r="TYX11" s="3"/>
      <c r="TYY11" s="2"/>
      <c r="TYZ11" s="3"/>
      <c r="TZA11" s="7"/>
      <c r="TZB11" s="59"/>
      <c r="TZC11" s="3"/>
      <c r="TZD11" s="23"/>
      <c r="TZE11" s="26"/>
      <c r="TZF11" s="36"/>
      <c r="TZG11" s="20"/>
      <c r="TZH11" s="3"/>
      <c r="TZI11" s="3"/>
      <c r="TZJ11" s="8"/>
      <c r="TZK11" s="9"/>
      <c r="TZL11" s="3"/>
      <c r="TZM11" s="3"/>
      <c r="TZN11" s="2"/>
      <c r="TZO11" s="3"/>
      <c r="TZP11" s="7"/>
      <c r="TZQ11" s="59"/>
      <c r="TZR11" s="3"/>
      <c r="TZS11" s="23"/>
      <c r="TZT11" s="26"/>
      <c r="TZU11" s="36"/>
      <c r="TZV11" s="20"/>
      <c r="TZW11" s="3"/>
      <c r="TZX11" s="3"/>
      <c r="TZY11" s="8"/>
      <c r="TZZ11" s="9"/>
      <c r="UAA11" s="3"/>
      <c r="UAB11" s="3"/>
      <c r="UAC11" s="2"/>
      <c r="UAD11" s="3"/>
      <c r="UAE11" s="7"/>
      <c r="UAF11" s="59"/>
      <c r="UAG11" s="3"/>
      <c r="UAH11" s="23"/>
      <c r="UAI11" s="26"/>
      <c r="UAJ11" s="36"/>
      <c r="UAK11" s="20"/>
      <c r="UAL11" s="3"/>
      <c r="UAM11" s="3"/>
      <c r="UAN11" s="8"/>
      <c r="UAO11" s="9"/>
      <c r="UAP11" s="3"/>
      <c r="UAQ11" s="3"/>
      <c r="UAR11" s="2"/>
      <c r="UAS11" s="3"/>
      <c r="UAT11" s="7"/>
      <c r="UAU11" s="59"/>
      <c r="UAV11" s="3"/>
      <c r="UAW11" s="23"/>
      <c r="UAX11" s="26"/>
      <c r="UAY11" s="36"/>
      <c r="UAZ11" s="20"/>
      <c r="UBA11" s="3"/>
      <c r="UBB11" s="3"/>
      <c r="UBC11" s="8"/>
      <c r="UBD11" s="9"/>
      <c r="UBE11" s="3"/>
      <c r="UBF11" s="3"/>
      <c r="UBG11" s="2"/>
      <c r="UBH11" s="3"/>
      <c r="UBI11" s="7"/>
      <c r="UBJ11" s="59"/>
      <c r="UBK11" s="3"/>
      <c r="UBL11" s="23"/>
      <c r="UBM11" s="26"/>
      <c r="UBN11" s="36"/>
      <c r="UBO11" s="20"/>
      <c r="UBP11" s="3"/>
      <c r="UBQ11" s="3"/>
      <c r="UBR11" s="8"/>
      <c r="UBS11" s="9"/>
      <c r="UBT11" s="3"/>
      <c r="UBU11" s="3"/>
      <c r="UBV11" s="2"/>
      <c r="UBW11" s="3"/>
      <c r="UBX11" s="7"/>
      <c r="UBY11" s="59"/>
      <c r="UBZ11" s="3"/>
      <c r="UCA11" s="23"/>
      <c r="UCB11" s="26"/>
      <c r="UCC11" s="36"/>
      <c r="UCD11" s="20"/>
      <c r="UCE11" s="3"/>
      <c r="UCF11" s="3"/>
      <c r="UCG11" s="8"/>
      <c r="UCH11" s="9"/>
      <c r="UCI11" s="3"/>
      <c r="UCJ11" s="3"/>
      <c r="UCK11" s="2"/>
      <c r="UCL11" s="3"/>
      <c r="UCM11" s="7"/>
      <c r="UCN11" s="59"/>
      <c r="UCO11" s="3"/>
      <c r="UCP11" s="23"/>
      <c r="UCQ11" s="26"/>
      <c r="UCR11" s="36"/>
      <c r="UCS11" s="20"/>
      <c r="UCT11" s="3"/>
      <c r="UCU11" s="3"/>
      <c r="UCV11" s="8"/>
      <c r="UCW11" s="9"/>
      <c r="UCX11" s="3"/>
      <c r="UCY11" s="3"/>
      <c r="UCZ11" s="2"/>
      <c r="UDA11" s="3"/>
      <c r="UDB11" s="7"/>
      <c r="UDC11" s="59"/>
      <c r="UDD11" s="3"/>
      <c r="UDE11" s="23"/>
      <c r="UDF11" s="26"/>
      <c r="UDG11" s="36"/>
      <c r="UDH11" s="20"/>
      <c r="UDI11" s="3"/>
      <c r="UDJ11" s="3"/>
      <c r="UDK11" s="8"/>
      <c r="UDL11" s="9"/>
      <c r="UDM11" s="3"/>
      <c r="UDN11" s="3"/>
      <c r="UDO11" s="2"/>
      <c r="UDP11" s="3"/>
      <c r="UDQ11" s="7"/>
      <c r="UDR11" s="59"/>
      <c r="UDS11" s="3"/>
      <c r="UDT11" s="23"/>
      <c r="UDU11" s="26"/>
      <c r="UDV11" s="36"/>
      <c r="UDW11" s="20"/>
      <c r="UDX11" s="3"/>
      <c r="UDY11" s="3"/>
      <c r="UDZ11" s="8"/>
      <c r="UEA11" s="9"/>
      <c r="UEB11" s="3"/>
      <c r="UEC11" s="3"/>
      <c r="UED11" s="2"/>
      <c r="UEE11" s="3"/>
      <c r="UEF11" s="7"/>
      <c r="UEG11" s="59"/>
      <c r="UEH11" s="3"/>
      <c r="UEI11" s="23"/>
      <c r="UEJ11" s="26"/>
      <c r="UEK11" s="36"/>
      <c r="UEL11" s="20"/>
      <c r="UEM11" s="3"/>
      <c r="UEN11" s="3"/>
      <c r="UEO11" s="8"/>
      <c r="UEP11" s="9"/>
      <c r="UEQ11" s="3"/>
      <c r="UER11" s="3"/>
      <c r="UES11" s="2"/>
      <c r="UET11" s="3"/>
      <c r="UEU11" s="7"/>
      <c r="UEV11" s="59"/>
      <c r="UEW11" s="3"/>
      <c r="UEX11" s="23"/>
      <c r="UEY11" s="26"/>
      <c r="UEZ11" s="36"/>
      <c r="UFA11" s="20"/>
      <c r="UFB11" s="3"/>
      <c r="UFC11" s="3"/>
      <c r="UFD11" s="8"/>
      <c r="UFE11" s="9"/>
      <c r="UFF11" s="3"/>
      <c r="UFG11" s="3"/>
      <c r="UFH11" s="2"/>
      <c r="UFI11" s="3"/>
      <c r="UFJ11" s="7"/>
      <c r="UFK11" s="59"/>
      <c r="UFL11" s="3"/>
      <c r="UFM11" s="23"/>
      <c r="UFN11" s="26"/>
      <c r="UFO11" s="36"/>
      <c r="UFP11" s="20"/>
      <c r="UFQ11" s="3"/>
      <c r="UFR11" s="3"/>
      <c r="UFS11" s="8"/>
      <c r="UFT11" s="9"/>
      <c r="UFU11" s="3"/>
      <c r="UFV11" s="3"/>
      <c r="UFW11" s="2"/>
      <c r="UFX11" s="3"/>
      <c r="UFY11" s="7"/>
      <c r="UFZ11" s="59"/>
      <c r="UGA11" s="3"/>
      <c r="UGB11" s="23"/>
      <c r="UGC11" s="26"/>
      <c r="UGD11" s="36"/>
      <c r="UGE11" s="20"/>
      <c r="UGF11" s="3"/>
      <c r="UGG11" s="3"/>
      <c r="UGH11" s="8"/>
      <c r="UGI11" s="9"/>
      <c r="UGJ11" s="3"/>
      <c r="UGK11" s="3"/>
      <c r="UGL11" s="2"/>
      <c r="UGM11" s="3"/>
      <c r="UGN11" s="7"/>
      <c r="UGO11" s="59"/>
      <c r="UGP11" s="3"/>
      <c r="UGQ11" s="23"/>
      <c r="UGR11" s="26"/>
      <c r="UGS11" s="36"/>
      <c r="UGT11" s="20"/>
      <c r="UGU11" s="3"/>
      <c r="UGV11" s="3"/>
      <c r="UGW11" s="8"/>
      <c r="UGX11" s="9"/>
      <c r="UGY11" s="3"/>
      <c r="UGZ11" s="3"/>
      <c r="UHA11" s="2"/>
      <c r="UHB11" s="3"/>
      <c r="UHC11" s="7"/>
      <c r="UHD11" s="59"/>
      <c r="UHE11" s="3"/>
      <c r="UHF11" s="23"/>
      <c r="UHG11" s="26"/>
      <c r="UHH11" s="36"/>
      <c r="UHI11" s="20"/>
      <c r="UHJ11" s="3"/>
      <c r="UHK11" s="3"/>
      <c r="UHL11" s="8"/>
      <c r="UHM11" s="9"/>
      <c r="UHN11" s="3"/>
      <c r="UHO11" s="3"/>
      <c r="UHP11" s="2"/>
      <c r="UHQ11" s="3"/>
      <c r="UHR11" s="7"/>
      <c r="UHS11" s="59"/>
      <c r="UHT11" s="3"/>
      <c r="UHU11" s="23"/>
      <c r="UHV11" s="26"/>
      <c r="UHW11" s="36"/>
      <c r="UHX11" s="20"/>
      <c r="UHY11" s="3"/>
      <c r="UHZ11" s="3"/>
      <c r="UIA11" s="8"/>
      <c r="UIB11" s="9"/>
      <c r="UIC11" s="3"/>
      <c r="UID11" s="3"/>
      <c r="UIE11" s="2"/>
      <c r="UIF11" s="3"/>
      <c r="UIG11" s="7"/>
      <c r="UIH11" s="59"/>
      <c r="UII11" s="3"/>
      <c r="UIJ11" s="23"/>
      <c r="UIK11" s="26"/>
      <c r="UIL11" s="36"/>
      <c r="UIM11" s="20"/>
      <c r="UIN11" s="3"/>
      <c r="UIO11" s="3"/>
      <c r="UIP11" s="8"/>
      <c r="UIQ11" s="9"/>
      <c r="UIR11" s="3"/>
      <c r="UIS11" s="3"/>
      <c r="UIT11" s="2"/>
      <c r="UIU11" s="3"/>
      <c r="UIV11" s="7"/>
      <c r="UIW11" s="59"/>
      <c r="UIX11" s="3"/>
      <c r="UIY11" s="23"/>
      <c r="UIZ11" s="26"/>
      <c r="UJA11" s="36"/>
      <c r="UJB11" s="20"/>
      <c r="UJC11" s="3"/>
      <c r="UJD11" s="3"/>
      <c r="UJE11" s="8"/>
      <c r="UJF11" s="9"/>
      <c r="UJG11" s="3"/>
      <c r="UJH11" s="3"/>
      <c r="UJI11" s="2"/>
      <c r="UJJ11" s="3"/>
      <c r="UJK11" s="7"/>
      <c r="UJL11" s="59"/>
      <c r="UJM11" s="3"/>
      <c r="UJN11" s="23"/>
      <c r="UJO11" s="26"/>
      <c r="UJP11" s="36"/>
      <c r="UJQ11" s="20"/>
      <c r="UJR11" s="3"/>
      <c r="UJS11" s="3"/>
      <c r="UJT11" s="8"/>
      <c r="UJU11" s="9"/>
      <c r="UJV11" s="3"/>
      <c r="UJW11" s="3"/>
      <c r="UJX11" s="2"/>
      <c r="UJY11" s="3"/>
      <c r="UJZ11" s="7"/>
      <c r="UKA11" s="59"/>
      <c r="UKB11" s="3"/>
      <c r="UKC11" s="23"/>
      <c r="UKD11" s="26"/>
      <c r="UKE11" s="36"/>
      <c r="UKF11" s="20"/>
      <c r="UKG11" s="3"/>
      <c r="UKH11" s="3"/>
      <c r="UKI11" s="8"/>
      <c r="UKJ11" s="9"/>
      <c r="UKK11" s="3"/>
      <c r="UKL11" s="3"/>
      <c r="UKM11" s="2"/>
      <c r="UKN11" s="3"/>
      <c r="UKO11" s="7"/>
      <c r="UKP11" s="59"/>
      <c r="UKQ11" s="3"/>
      <c r="UKR11" s="23"/>
      <c r="UKS11" s="26"/>
      <c r="UKT11" s="36"/>
      <c r="UKU11" s="20"/>
      <c r="UKV11" s="3"/>
      <c r="UKW11" s="3"/>
      <c r="UKX11" s="8"/>
      <c r="UKY11" s="9"/>
      <c r="UKZ11" s="3"/>
      <c r="ULA11" s="3"/>
      <c r="ULB11" s="2"/>
      <c r="ULC11" s="3"/>
      <c r="ULD11" s="7"/>
      <c r="ULE11" s="59"/>
      <c r="ULF11" s="3"/>
      <c r="ULG11" s="23"/>
      <c r="ULH11" s="26"/>
      <c r="ULI11" s="36"/>
      <c r="ULJ11" s="20"/>
      <c r="ULK11" s="3"/>
      <c r="ULL11" s="3"/>
      <c r="ULM11" s="8"/>
      <c r="ULN11" s="9"/>
      <c r="ULO11" s="3"/>
      <c r="ULP11" s="3"/>
      <c r="ULQ11" s="2"/>
      <c r="ULR11" s="3"/>
      <c r="ULS11" s="7"/>
      <c r="ULT11" s="59"/>
      <c r="ULU11" s="3"/>
      <c r="ULV11" s="23"/>
      <c r="ULW11" s="26"/>
      <c r="ULX11" s="36"/>
      <c r="ULY11" s="20"/>
      <c r="ULZ11" s="3"/>
      <c r="UMA11" s="3"/>
      <c r="UMB11" s="8"/>
      <c r="UMC11" s="9"/>
      <c r="UMD11" s="3"/>
      <c r="UME11" s="3"/>
      <c r="UMF11" s="2"/>
      <c r="UMG11" s="3"/>
      <c r="UMH11" s="7"/>
      <c r="UMI11" s="59"/>
      <c r="UMJ11" s="3"/>
      <c r="UMK11" s="23"/>
      <c r="UML11" s="26"/>
      <c r="UMM11" s="36"/>
      <c r="UMN11" s="20"/>
      <c r="UMO11" s="3"/>
      <c r="UMP11" s="3"/>
      <c r="UMQ11" s="8"/>
      <c r="UMR11" s="9"/>
      <c r="UMS11" s="3"/>
      <c r="UMT11" s="3"/>
      <c r="UMU11" s="2"/>
      <c r="UMV11" s="3"/>
      <c r="UMW11" s="7"/>
      <c r="UMX11" s="59"/>
      <c r="UMY11" s="3"/>
      <c r="UMZ11" s="23"/>
      <c r="UNA11" s="26"/>
      <c r="UNB11" s="36"/>
      <c r="UNC11" s="20"/>
      <c r="UND11" s="3"/>
      <c r="UNE11" s="3"/>
      <c r="UNF11" s="8"/>
      <c r="UNG11" s="9"/>
      <c r="UNH11" s="3"/>
      <c r="UNI11" s="3"/>
      <c r="UNJ11" s="2"/>
      <c r="UNK11" s="3"/>
      <c r="UNL11" s="7"/>
      <c r="UNM11" s="59"/>
      <c r="UNN11" s="3"/>
      <c r="UNO11" s="23"/>
      <c r="UNP11" s="26"/>
      <c r="UNQ11" s="36"/>
      <c r="UNR11" s="20"/>
      <c r="UNS11" s="3"/>
      <c r="UNT11" s="3"/>
      <c r="UNU11" s="8"/>
      <c r="UNV11" s="9"/>
      <c r="UNW11" s="3"/>
      <c r="UNX11" s="3"/>
      <c r="UNY11" s="2"/>
      <c r="UNZ11" s="3"/>
      <c r="UOA11" s="7"/>
      <c r="UOB11" s="59"/>
      <c r="UOC11" s="3"/>
      <c r="UOD11" s="23"/>
      <c r="UOE11" s="26"/>
      <c r="UOF11" s="36"/>
      <c r="UOG11" s="20"/>
      <c r="UOH11" s="3"/>
      <c r="UOI11" s="3"/>
      <c r="UOJ11" s="8"/>
      <c r="UOK11" s="9"/>
      <c r="UOL11" s="3"/>
      <c r="UOM11" s="3"/>
      <c r="UON11" s="2"/>
      <c r="UOO11" s="3"/>
      <c r="UOP11" s="7"/>
      <c r="UOQ11" s="59"/>
      <c r="UOR11" s="3"/>
      <c r="UOS11" s="23"/>
      <c r="UOT11" s="26"/>
      <c r="UOU11" s="36"/>
      <c r="UOV11" s="20"/>
      <c r="UOW11" s="3"/>
      <c r="UOX11" s="3"/>
      <c r="UOY11" s="8"/>
      <c r="UOZ11" s="9"/>
      <c r="UPA11" s="3"/>
      <c r="UPB11" s="3"/>
      <c r="UPC11" s="2"/>
      <c r="UPD11" s="3"/>
      <c r="UPE11" s="7"/>
      <c r="UPF11" s="59"/>
      <c r="UPG11" s="3"/>
      <c r="UPH11" s="23"/>
      <c r="UPI11" s="26"/>
      <c r="UPJ11" s="36"/>
      <c r="UPK11" s="20"/>
      <c r="UPL11" s="3"/>
      <c r="UPM11" s="3"/>
      <c r="UPN11" s="8"/>
      <c r="UPO11" s="9"/>
      <c r="UPP11" s="3"/>
      <c r="UPQ11" s="3"/>
      <c r="UPR11" s="2"/>
      <c r="UPS11" s="3"/>
      <c r="UPT11" s="7"/>
      <c r="UPU11" s="59"/>
      <c r="UPV11" s="3"/>
      <c r="UPW11" s="23"/>
      <c r="UPX11" s="26"/>
      <c r="UPY11" s="36"/>
      <c r="UPZ11" s="20"/>
      <c r="UQA11" s="3"/>
      <c r="UQB11" s="3"/>
      <c r="UQC11" s="8"/>
      <c r="UQD11" s="9"/>
      <c r="UQE11" s="3"/>
      <c r="UQF11" s="3"/>
      <c r="UQG11" s="2"/>
      <c r="UQH11" s="3"/>
      <c r="UQI11" s="7"/>
      <c r="UQJ11" s="59"/>
      <c r="UQK11" s="3"/>
      <c r="UQL11" s="23"/>
      <c r="UQM11" s="26"/>
      <c r="UQN11" s="36"/>
      <c r="UQO11" s="20"/>
      <c r="UQP11" s="3"/>
      <c r="UQQ11" s="3"/>
      <c r="UQR11" s="8"/>
      <c r="UQS11" s="9"/>
      <c r="UQT11" s="3"/>
      <c r="UQU11" s="3"/>
      <c r="UQV11" s="2"/>
      <c r="UQW11" s="3"/>
      <c r="UQX11" s="7"/>
      <c r="UQY11" s="59"/>
      <c r="UQZ11" s="3"/>
      <c r="URA11" s="23"/>
      <c r="URB11" s="26"/>
      <c r="URC11" s="36"/>
      <c r="URD11" s="20"/>
      <c r="URE11" s="3"/>
      <c r="URF11" s="3"/>
      <c r="URG11" s="8"/>
      <c r="URH11" s="9"/>
      <c r="URI11" s="3"/>
      <c r="URJ11" s="3"/>
      <c r="URK11" s="2"/>
      <c r="URL11" s="3"/>
      <c r="URM11" s="7"/>
      <c r="URN11" s="59"/>
      <c r="URO11" s="3"/>
      <c r="URP11" s="23"/>
      <c r="URQ11" s="26"/>
      <c r="URR11" s="36"/>
      <c r="URS11" s="20"/>
      <c r="URT11" s="3"/>
      <c r="URU11" s="3"/>
      <c r="URV11" s="8"/>
      <c r="URW11" s="9"/>
      <c r="URX11" s="3"/>
      <c r="URY11" s="3"/>
      <c r="URZ11" s="2"/>
      <c r="USA11" s="3"/>
      <c r="USB11" s="7"/>
      <c r="USC11" s="59"/>
      <c r="USD11" s="3"/>
      <c r="USE11" s="23"/>
      <c r="USF11" s="26"/>
      <c r="USG11" s="36"/>
      <c r="USH11" s="20"/>
      <c r="USI11" s="3"/>
      <c r="USJ11" s="3"/>
      <c r="USK11" s="8"/>
      <c r="USL11" s="9"/>
      <c r="USM11" s="3"/>
      <c r="USN11" s="3"/>
      <c r="USO11" s="2"/>
      <c r="USP11" s="3"/>
      <c r="USQ11" s="7"/>
      <c r="USR11" s="59"/>
      <c r="USS11" s="3"/>
      <c r="UST11" s="23"/>
      <c r="USU11" s="26"/>
      <c r="USV11" s="36"/>
      <c r="USW11" s="20"/>
      <c r="USX11" s="3"/>
      <c r="USY11" s="3"/>
      <c r="USZ11" s="8"/>
      <c r="UTA11" s="9"/>
      <c r="UTB11" s="3"/>
      <c r="UTC11" s="3"/>
      <c r="UTD11" s="2"/>
      <c r="UTE11" s="3"/>
      <c r="UTF11" s="7"/>
      <c r="UTG11" s="59"/>
      <c r="UTH11" s="3"/>
      <c r="UTI11" s="23"/>
      <c r="UTJ11" s="26"/>
      <c r="UTK11" s="36"/>
      <c r="UTL11" s="20"/>
      <c r="UTM11" s="3"/>
      <c r="UTN11" s="3"/>
      <c r="UTO11" s="8"/>
      <c r="UTP11" s="9"/>
      <c r="UTQ11" s="3"/>
      <c r="UTR11" s="3"/>
      <c r="UTS11" s="2"/>
      <c r="UTT11" s="3"/>
      <c r="UTU11" s="7"/>
      <c r="UTV11" s="59"/>
      <c r="UTW11" s="3"/>
      <c r="UTX11" s="23"/>
      <c r="UTY11" s="26"/>
      <c r="UTZ11" s="36"/>
      <c r="UUA11" s="20"/>
      <c r="UUB11" s="3"/>
      <c r="UUC11" s="3"/>
      <c r="UUD11" s="8"/>
      <c r="UUE11" s="9"/>
      <c r="UUF11" s="3"/>
      <c r="UUG11" s="3"/>
      <c r="UUH11" s="2"/>
      <c r="UUI11" s="3"/>
      <c r="UUJ11" s="7"/>
      <c r="UUK11" s="59"/>
      <c r="UUL11" s="3"/>
      <c r="UUM11" s="23"/>
      <c r="UUN11" s="26"/>
      <c r="UUO11" s="36"/>
      <c r="UUP11" s="20"/>
      <c r="UUQ11" s="3"/>
      <c r="UUR11" s="3"/>
      <c r="UUS11" s="8"/>
      <c r="UUT11" s="9"/>
      <c r="UUU11" s="3"/>
      <c r="UUV11" s="3"/>
      <c r="UUW11" s="2"/>
      <c r="UUX11" s="3"/>
      <c r="UUY11" s="7"/>
      <c r="UUZ11" s="59"/>
      <c r="UVA11" s="3"/>
      <c r="UVB11" s="23"/>
      <c r="UVC11" s="26"/>
      <c r="UVD11" s="36"/>
      <c r="UVE11" s="20"/>
      <c r="UVF11" s="3"/>
      <c r="UVG11" s="3"/>
      <c r="UVH11" s="8"/>
      <c r="UVI11" s="9"/>
      <c r="UVJ11" s="3"/>
      <c r="UVK11" s="3"/>
      <c r="UVL11" s="2"/>
      <c r="UVM11" s="3"/>
      <c r="UVN11" s="7"/>
      <c r="UVO11" s="59"/>
      <c r="UVP11" s="3"/>
      <c r="UVQ11" s="23"/>
      <c r="UVR11" s="26"/>
      <c r="UVS11" s="36"/>
      <c r="UVT11" s="20"/>
      <c r="UVU11" s="3"/>
      <c r="UVV11" s="3"/>
      <c r="UVW11" s="8"/>
      <c r="UVX11" s="9"/>
      <c r="UVY11" s="3"/>
      <c r="UVZ11" s="3"/>
      <c r="UWA11" s="2"/>
      <c r="UWB11" s="3"/>
      <c r="UWC11" s="7"/>
      <c r="UWD11" s="59"/>
      <c r="UWE11" s="3"/>
      <c r="UWF11" s="23"/>
      <c r="UWG11" s="26"/>
      <c r="UWH11" s="36"/>
      <c r="UWI11" s="20"/>
      <c r="UWJ11" s="3"/>
      <c r="UWK11" s="3"/>
      <c r="UWL11" s="8"/>
      <c r="UWM11" s="9"/>
      <c r="UWN11" s="3"/>
      <c r="UWO11" s="3"/>
      <c r="UWP11" s="2"/>
      <c r="UWQ11" s="3"/>
      <c r="UWR11" s="7"/>
      <c r="UWS11" s="59"/>
      <c r="UWT11" s="3"/>
      <c r="UWU11" s="23"/>
      <c r="UWV11" s="26"/>
      <c r="UWW11" s="36"/>
      <c r="UWX11" s="20"/>
      <c r="UWY11" s="3"/>
      <c r="UWZ11" s="3"/>
      <c r="UXA11" s="8"/>
      <c r="UXB11" s="9"/>
      <c r="UXC11" s="3"/>
      <c r="UXD11" s="3"/>
      <c r="UXE11" s="2"/>
      <c r="UXF11" s="3"/>
      <c r="UXG11" s="7"/>
      <c r="UXH11" s="59"/>
      <c r="UXI11" s="3"/>
      <c r="UXJ11" s="23"/>
      <c r="UXK11" s="26"/>
      <c r="UXL11" s="36"/>
      <c r="UXM11" s="20"/>
      <c r="UXN11" s="3"/>
      <c r="UXO11" s="3"/>
      <c r="UXP11" s="8"/>
      <c r="UXQ11" s="9"/>
      <c r="UXR11" s="3"/>
      <c r="UXS11" s="3"/>
      <c r="UXT11" s="2"/>
      <c r="UXU11" s="3"/>
      <c r="UXV11" s="7"/>
      <c r="UXW11" s="59"/>
      <c r="UXX11" s="3"/>
      <c r="UXY11" s="23"/>
      <c r="UXZ11" s="26"/>
      <c r="UYA11" s="36"/>
      <c r="UYB11" s="20"/>
      <c r="UYC11" s="3"/>
      <c r="UYD11" s="3"/>
      <c r="UYE11" s="8"/>
      <c r="UYF11" s="9"/>
      <c r="UYG11" s="3"/>
      <c r="UYH11" s="3"/>
      <c r="UYI11" s="2"/>
      <c r="UYJ11" s="3"/>
      <c r="UYK11" s="7"/>
      <c r="UYL11" s="59"/>
      <c r="UYM11" s="3"/>
      <c r="UYN11" s="23"/>
      <c r="UYO11" s="26"/>
      <c r="UYP11" s="36"/>
      <c r="UYQ11" s="20"/>
      <c r="UYR11" s="3"/>
      <c r="UYS11" s="3"/>
      <c r="UYT11" s="8"/>
      <c r="UYU11" s="9"/>
      <c r="UYV11" s="3"/>
      <c r="UYW11" s="3"/>
      <c r="UYX11" s="2"/>
      <c r="UYY11" s="3"/>
      <c r="UYZ11" s="7"/>
      <c r="UZA11" s="59"/>
      <c r="UZB11" s="3"/>
      <c r="UZC11" s="23"/>
      <c r="UZD11" s="26"/>
      <c r="UZE11" s="36"/>
      <c r="UZF11" s="20"/>
      <c r="UZG11" s="3"/>
      <c r="UZH11" s="3"/>
      <c r="UZI11" s="8"/>
      <c r="UZJ11" s="9"/>
      <c r="UZK11" s="3"/>
      <c r="UZL11" s="3"/>
      <c r="UZM11" s="2"/>
      <c r="UZN11" s="3"/>
      <c r="UZO11" s="7"/>
      <c r="UZP11" s="59"/>
      <c r="UZQ11" s="3"/>
      <c r="UZR11" s="23"/>
      <c r="UZS11" s="26"/>
      <c r="UZT11" s="36"/>
      <c r="UZU11" s="20"/>
      <c r="UZV11" s="3"/>
      <c r="UZW11" s="3"/>
      <c r="UZX11" s="8"/>
      <c r="UZY11" s="9"/>
      <c r="UZZ11" s="3"/>
      <c r="VAA11" s="3"/>
      <c r="VAB11" s="2"/>
      <c r="VAC11" s="3"/>
      <c r="VAD11" s="7"/>
      <c r="VAE11" s="59"/>
      <c r="VAF11" s="3"/>
      <c r="VAG11" s="23"/>
      <c r="VAH11" s="26"/>
      <c r="VAI11" s="36"/>
      <c r="VAJ11" s="20"/>
      <c r="VAK11" s="3"/>
      <c r="VAL11" s="3"/>
      <c r="VAM11" s="8"/>
      <c r="VAN11" s="9"/>
      <c r="VAO11" s="3"/>
      <c r="VAP11" s="3"/>
      <c r="VAQ11" s="2"/>
      <c r="VAR11" s="3"/>
      <c r="VAS11" s="7"/>
      <c r="VAT11" s="59"/>
      <c r="VAU11" s="3"/>
      <c r="VAV11" s="23"/>
      <c r="VAW11" s="26"/>
      <c r="VAX11" s="36"/>
      <c r="VAY11" s="20"/>
      <c r="VAZ11" s="3"/>
      <c r="VBA11" s="3"/>
      <c r="VBB11" s="8"/>
      <c r="VBC11" s="9"/>
      <c r="VBD11" s="3"/>
      <c r="VBE11" s="3"/>
      <c r="VBF11" s="2"/>
      <c r="VBG11" s="3"/>
      <c r="VBH11" s="7"/>
      <c r="VBI11" s="59"/>
      <c r="VBJ11" s="3"/>
      <c r="VBK11" s="23"/>
      <c r="VBL11" s="26"/>
      <c r="VBM11" s="36"/>
      <c r="VBN11" s="20"/>
      <c r="VBO11" s="3"/>
      <c r="VBP11" s="3"/>
      <c r="VBQ11" s="8"/>
      <c r="VBR11" s="9"/>
      <c r="VBS11" s="3"/>
      <c r="VBT11" s="3"/>
      <c r="VBU11" s="2"/>
      <c r="VBV11" s="3"/>
      <c r="VBW11" s="7"/>
      <c r="VBX11" s="59"/>
      <c r="VBY11" s="3"/>
      <c r="VBZ11" s="23"/>
      <c r="VCA11" s="26"/>
      <c r="VCB11" s="36"/>
      <c r="VCC11" s="20"/>
      <c r="VCD11" s="3"/>
      <c r="VCE11" s="3"/>
      <c r="VCF11" s="8"/>
      <c r="VCG11" s="9"/>
      <c r="VCH11" s="3"/>
      <c r="VCI11" s="3"/>
      <c r="VCJ11" s="2"/>
      <c r="VCK11" s="3"/>
      <c r="VCL11" s="7"/>
      <c r="VCM11" s="59"/>
      <c r="VCN11" s="3"/>
      <c r="VCO11" s="23"/>
      <c r="VCP11" s="26"/>
      <c r="VCQ11" s="36"/>
      <c r="VCR11" s="20"/>
      <c r="VCS11" s="3"/>
      <c r="VCT11" s="3"/>
      <c r="VCU11" s="8"/>
      <c r="VCV11" s="9"/>
      <c r="VCW11" s="3"/>
      <c r="VCX11" s="3"/>
      <c r="VCY11" s="2"/>
      <c r="VCZ11" s="3"/>
      <c r="VDA11" s="7"/>
      <c r="VDB11" s="59"/>
      <c r="VDC11" s="3"/>
      <c r="VDD11" s="23"/>
      <c r="VDE11" s="26"/>
      <c r="VDF11" s="36"/>
      <c r="VDG11" s="20"/>
      <c r="VDH11" s="3"/>
      <c r="VDI11" s="3"/>
      <c r="VDJ11" s="8"/>
      <c r="VDK11" s="9"/>
      <c r="VDL11" s="3"/>
      <c r="VDM11" s="3"/>
      <c r="VDN11" s="2"/>
      <c r="VDO11" s="3"/>
      <c r="VDP11" s="7"/>
      <c r="VDQ11" s="59"/>
      <c r="VDR11" s="3"/>
      <c r="VDS11" s="23"/>
      <c r="VDT11" s="26"/>
      <c r="VDU11" s="36"/>
      <c r="VDV11" s="20"/>
      <c r="VDW11" s="3"/>
      <c r="VDX11" s="3"/>
      <c r="VDY11" s="8"/>
      <c r="VDZ11" s="9"/>
      <c r="VEA11" s="3"/>
      <c r="VEB11" s="3"/>
      <c r="VEC11" s="2"/>
      <c r="VED11" s="3"/>
      <c r="VEE11" s="7"/>
      <c r="VEF11" s="59"/>
      <c r="VEG11" s="3"/>
      <c r="VEH11" s="23"/>
      <c r="VEI11" s="26"/>
      <c r="VEJ11" s="36"/>
      <c r="VEK11" s="20"/>
      <c r="VEL11" s="3"/>
      <c r="VEM11" s="3"/>
      <c r="VEN11" s="8"/>
      <c r="VEO11" s="9"/>
      <c r="VEP11" s="3"/>
      <c r="VEQ11" s="3"/>
      <c r="VER11" s="2"/>
      <c r="VES11" s="3"/>
      <c r="VET11" s="7"/>
      <c r="VEU11" s="59"/>
      <c r="VEV11" s="3"/>
      <c r="VEW11" s="23"/>
      <c r="VEX11" s="26"/>
      <c r="VEY11" s="36"/>
      <c r="VEZ11" s="20"/>
      <c r="VFA11" s="3"/>
      <c r="VFB11" s="3"/>
      <c r="VFC11" s="8"/>
      <c r="VFD11" s="9"/>
      <c r="VFE11" s="3"/>
      <c r="VFF11" s="3"/>
      <c r="VFG11" s="2"/>
      <c r="VFH11" s="3"/>
      <c r="VFI11" s="7"/>
      <c r="VFJ11" s="59"/>
      <c r="VFK11" s="3"/>
      <c r="VFL11" s="23"/>
      <c r="VFM11" s="26"/>
      <c r="VFN11" s="36"/>
      <c r="VFO11" s="20"/>
      <c r="VFP11" s="3"/>
      <c r="VFQ11" s="3"/>
      <c r="VFR11" s="8"/>
      <c r="VFS11" s="9"/>
      <c r="VFT11" s="3"/>
      <c r="VFU11" s="3"/>
      <c r="VFV11" s="2"/>
      <c r="VFW11" s="3"/>
      <c r="VFX11" s="7"/>
      <c r="VFY11" s="59"/>
      <c r="VFZ11" s="3"/>
      <c r="VGA11" s="23"/>
      <c r="VGB11" s="26"/>
      <c r="VGC11" s="36"/>
      <c r="VGD11" s="20"/>
      <c r="VGE11" s="3"/>
      <c r="VGF11" s="3"/>
      <c r="VGG11" s="8"/>
      <c r="VGH11" s="9"/>
      <c r="VGI11" s="3"/>
      <c r="VGJ11" s="3"/>
      <c r="VGK11" s="2"/>
      <c r="VGL11" s="3"/>
      <c r="VGM11" s="7"/>
      <c r="VGN11" s="59"/>
      <c r="VGO11" s="3"/>
      <c r="VGP11" s="23"/>
      <c r="VGQ11" s="26"/>
      <c r="VGR11" s="36"/>
      <c r="VGS11" s="20"/>
      <c r="VGT11" s="3"/>
      <c r="VGU11" s="3"/>
      <c r="VGV11" s="8"/>
      <c r="VGW11" s="9"/>
      <c r="VGX11" s="3"/>
      <c r="VGY11" s="3"/>
      <c r="VGZ11" s="2"/>
      <c r="VHA11" s="3"/>
      <c r="VHB11" s="7"/>
      <c r="VHC11" s="59"/>
      <c r="VHD11" s="3"/>
      <c r="VHE11" s="23"/>
      <c r="VHF11" s="26"/>
      <c r="VHG11" s="36"/>
      <c r="VHH11" s="20"/>
      <c r="VHI11" s="3"/>
      <c r="VHJ11" s="3"/>
      <c r="VHK11" s="8"/>
      <c r="VHL11" s="9"/>
      <c r="VHM11" s="3"/>
      <c r="VHN11" s="3"/>
      <c r="VHO11" s="2"/>
      <c r="VHP11" s="3"/>
      <c r="VHQ11" s="7"/>
      <c r="VHR11" s="59"/>
      <c r="VHS11" s="3"/>
      <c r="VHT11" s="23"/>
      <c r="VHU11" s="26"/>
      <c r="VHV11" s="36"/>
      <c r="VHW11" s="20"/>
      <c r="VHX11" s="3"/>
      <c r="VHY11" s="3"/>
      <c r="VHZ11" s="8"/>
      <c r="VIA11" s="9"/>
      <c r="VIB11" s="3"/>
      <c r="VIC11" s="3"/>
      <c r="VID11" s="2"/>
      <c r="VIE11" s="3"/>
      <c r="VIF11" s="7"/>
      <c r="VIG11" s="59"/>
      <c r="VIH11" s="3"/>
      <c r="VII11" s="23"/>
      <c r="VIJ11" s="26"/>
      <c r="VIK11" s="36"/>
      <c r="VIL11" s="20"/>
      <c r="VIM11" s="3"/>
      <c r="VIN11" s="3"/>
      <c r="VIO11" s="8"/>
      <c r="VIP11" s="9"/>
      <c r="VIQ11" s="3"/>
      <c r="VIR11" s="3"/>
      <c r="VIS11" s="2"/>
      <c r="VIT11" s="3"/>
      <c r="VIU11" s="7"/>
      <c r="VIV11" s="59"/>
      <c r="VIW11" s="3"/>
      <c r="VIX11" s="23"/>
      <c r="VIY11" s="26"/>
      <c r="VIZ11" s="36"/>
      <c r="VJA11" s="20"/>
      <c r="VJB11" s="3"/>
      <c r="VJC11" s="3"/>
      <c r="VJD11" s="8"/>
      <c r="VJE11" s="9"/>
      <c r="VJF11" s="3"/>
      <c r="VJG11" s="3"/>
      <c r="VJH11" s="2"/>
      <c r="VJI11" s="3"/>
      <c r="VJJ11" s="7"/>
      <c r="VJK11" s="59"/>
      <c r="VJL11" s="3"/>
      <c r="VJM11" s="23"/>
      <c r="VJN11" s="26"/>
      <c r="VJO11" s="36"/>
      <c r="VJP11" s="20"/>
      <c r="VJQ11" s="3"/>
      <c r="VJR11" s="3"/>
      <c r="VJS11" s="8"/>
      <c r="VJT11" s="9"/>
      <c r="VJU11" s="3"/>
      <c r="VJV11" s="3"/>
      <c r="VJW11" s="2"/>
      <c r="VJX11" s="3"/>
      <c r="VJY11" s="7"/>
      <c r="VJZ11" s="59"/>
      <c r="VKA11" s="3"/>
      <c r="VKB11" s="23"/>
      <c r="VKC11" s="26"/>
      <c r="VKD11" s="36"/>
      <c r="VKE11" s="20"/>
      <c r="VKF11" s="3"/>
      <c r="VKG11" s="3"/>
      <c r="VKH11" s="8"/>
      <c r="VKI11" s="9"/>
      <c r="VKJ11" s="3"/>
      <c r="VKK11" s="3"/>
      <c r="VKL11" s="2"/>
      <c r="VKM11" s="3"/>
      <c r="VKN11" s="7"/>
      <c r="VKO11" s="59"/>
      <c r="VKP11" s="3"/>
      <c r="VKQ11" s="23"/>
      <c r="VKR11" s="26"/>
      <c r="VKS11" s="36"/>
      <c r="VKT11" s="20"/>
      <c r="VKU11" s="3"/>
      <c r="VKV11" s="3"/>
      <c r="VKW11" s="8"/>
      <c r="VKX11" s="9"/>
      <c r="VKY11" s="3"/>
      <c r="VKZ11" s="3"/>
      <c r="VLA11" s="2"/>
      <c r="VLB11" s="3"/>
      <c r="VLC11" s="7"/>
      <c r="VLD11" s="59"/>
      <c r="VLE11" s="3"/>
      <c r="VLF11" s="23"/>
      <c r="VLG11" s="26"/>
      <c r="VLH11" s="36"/>
      <c r="VLI11" s="20"/>
      <c r="VLJ11" s="3"/>
      <c r="VLK11" s="3"/>
      <c r="VLL11" s="8"/>
      <c r="VLM11" s="9"/>
      <c r="VLN11" s="3"/>
      <c r="VLO11" s="3"/>
      <c r="VLP11" s="2"/>
      <c r="VLQ11" s="3"/>
      <c r="VLR11" s="7"/>
      <c r="VLS11" s="59"/>
      <c r="VLT11" s="3"/>
      <c r="VLU11" s="23"/>
      <c r="VLV11" s="26"/>
      <c r="VLW11" s="36"/>
      <c r="VLX11" s="20"/>
      <c r="VLY11" s="3"/>
      <c r="VLZ11" s="3"/>
      <c r="VMA11" s="8"/>
      <c r="VMB11" s="9"/>
      <c r="VMC11" s="3"/>
      <c r="VMD11" s="3"/>
      <c r="VME11" s="2"/>
      <c r="VMF11" s="3"/>
      <c r="VMG11" s="7"/>
      <c r="VMH11" s="59"/>
      <c r="VMI11" s="3"/>
      <c r="VMJ11" s="23"/>
      <c r="VMK11" s="26"/>
      <c r="VML11" s="36"/>
      <c r="VMM11" s="20"/>
      <c r="VMN11" s="3"/>
      <c r="VMO11" s="3"/>
      <c r="VMP11" s="8"/>
      <c r="VMQ11" s="9"/>
      <c r="VMR11" s="3"/>
      <c r="VMS11" s="3"/>
      <c r="VMT11" s="2"/>
      <c r="VMU11" s="3"/>
      <c r="VMV11" s="7"/>
      <c r="VMW11" s="59"/>
      <c r="VMX11" s="3"/>
      <c r="VMY11" s="23"/>
      <c r="VMZ11" s="26"/>
      <c r="VNA11" s="36"/>
      <c r="VNB11" s="20"/>
      <c r="VNC11" s="3"/>
      <c r="VND11" s="3"/>
      <c r="VNE11" s="8"/>
      <c r="VNF11" s="9"/>
      <c r="VNG11" s="3"/>
      <c r="VNH11" s="3"/>
      <c r="VNI11" s="2"/>
      <c r="VNJ11" s="3"/>
      <c r="VNK11" s="7"/>
      <c r="VNL11" s="59"/>
      <c r="VNM11" s="3"/>
      <c r="VNN11" s="23"/>
      <c r="VNO11" s="26"/>
      <c r="VNP11" s="36"/>
      <c r="VNQ11" s="20"/>
      <c r="VNR11" s="3"/>
      <c r="VNS11" s="3"/>
      <c r="VNT11" s="8"/>
      <c r="VNU11" s="9"/>
      <c r="VNV11" s="3"/>
      <c r="VNW11" s="3"/>
      <c r="VNX11" s="2"/>
      <c r="VNY11" s="3"/>
      <c r="VNZ11" s="7"/>
      <c r="VOA11" s="59"/>
      <c r="VOB11" s="3"/>
      <c r="VOC11" s="23"/>
      <c r="VOD11" s="26"/>
      <c r="VOE11" s="36"/>
      <c r="VOF11" s="20"/>
      <c r="VOG11" s="3"/>
      <c r="VOH11" s="3"/>
      <c r="VOI11" s="8"/>
      <c r="VOJ11" s="9"/>
      <c r="VOK11" s="3"/>
      <c r="VOL11" s="3"/>
      <c r="VOM11" s="2"/>
      <c r="VON11" s="3"/>
      <c r="VOO11" s="7"/>
      <c r="VOP11" s="59"/>
      <c r="VOQ11" s="3"/>
      <c r="VOR11" s="23"/>
      <c r="VOS11" s="26"/>
      <c r="VOT11" s="36"/>
      <c r="VOU11" s="20"/>
      <c r="VOV11" s="3"/>
      <c r="VOW11" s="3"/>
      <c r="VOX11" s="8"/>
      <c r="VOY11" s="9"/>
      <c r="VOZ11" s="3"/>
      <c r="VPA11" s="3"/>
      <c r="VPB11" s="2"/>
      <c r="VPC11" s="3"/>
      <c r="VPD11" s="7"/>
      <c r="VPE11" s="59"/>
      <c r="VPF11" s="3"/>
      <c r="VPG11" s="23"/>
      <c r="VPH11" s="26"/>
      <c r="VPI11" s="36"/>
      <c r="VPJ11" s="20"/>
      <c r="VPK11" s="3"/>
      <c r="VPL11" s="3"/>
      <c r="VPM11" s="8"/>
      <c r="VPN11" s="9"/>
      <c r="VPO11" s="3"/>
      <c r="VPP11" s="3"/>
      <c r="VPQ11" s="2"/>
      <c r="VPR11" s="3"/>
      <c r="VPS11" s="7"/>
      <c r="VPT11" s="59"/>
      <c r="VPU11" s="3"/>
      <c r="VPV11" s="23"/>
      <c r="VPW11" s="26"/>
      <c r="VPX11" s="36"/>
      <c r="VPY11" s="20"/>
      <c r="VPZ11" s="3"/>
      <c r="VQA11" s="3"/>
      <c r="VQB11" s="8"/>
      <c r="VQC11" s="9"/>
      <c r="VQD11" s="3"/>
      <c r="VQE11" s="3"/>
      <c r="VQF11" s="2"/>
      <c r="VQG11" s="3"/>
      <c r="VQH11" s="7"/>
      <c r="VQI11" s="59"/>
      <c r="VQJ11" s="3"/>
      <c r="VQK11" s="23"/>
      <c r="VQL11" s="26"/>
      <c r="VQM11" s="36"/>
      <c r="VQN11" s="20"/>
      <c r="VQO11" s="3"/>
      <c r="VQP11" s="3"/>
      <c r="VQQ11" s="8"/>
      <c r="VQR11" s="9"/>
      <c r="VQS11" s="3"/>
      <c r="VQT11" s="3"/>
      <c r="VQU11" s="2"/>
      <c r="VQV11" s="3"/>
      <c r="VQW11" s="7"/>
      <c r="VQX11" s="59"/>
      <c r="VQY11" s="3"/>
      <c r="VQZ11" s="23"/>
      <c r="VRA11" s="26"/>
      <c r="VRB11" s="36"/>
      <c r="VRC11" s="20"/>
      <c r="VRD11" s="3"/>
      <c r="VRE11" s="3"/>
      <c r="VRF11" s="8"/>
      <c r="VRG11" s="9"/>
      <c r="VRH11" s="3"/>
      <c r="VRI11" s="3"/>
      <c r="VRJ11" s="2"/>
      <c r="VRK11" s="3"/>
      <c r="VRL11" s="7"/>
      <c r="VRM11" s="59"/>
      <c r="VRN11" s="3"/>
      <c r="VRO11" s="23"/>
      <c r="VRP11" s="26"/>
      <c r="VRQ11" s="36"/>
      <c r="VRR11" s="20"/>
      <c r="VRS11" s="3"/>
      <c r="VRT11" s="3"/>
      <c r="VRU11" s="8"/>
      <c r="VRV11" s="9"/>
      <c r="VRW11" s="3"/>
      <c r="VRX11" s="3"/>
      <c r="VRY11" s="2"/>
      <c r="VRZ11" s="3"/>
      <c r="VSA11" s="7"/>
      <c r="VSB11" s="59"/>
      <c r="VSC11" s="3"/>
      <c r="VSD11" s="23"/>
      <c r="VSE11" s="26"/>
      <c r="VSF11" s="36"/>
      <c r="VSG11" s="20"/>
      <c r="VSH11" s="3"/>
      <c r="VSI11" s="3"/>
      <c r="VSJ11" s="8"/>
      <c r="VSK11" s="9"/>
      <c r="VSL11" s="3"/>
      <c r="VSM11" s="3"/>
      <c r="VSN11" s="2"/>
      <c r="VSO11" s="3"/>
      <c r="VSP11" s="7"/>
      <c r="VSQ11" s="59"/>
      <c r="VSR11" s="3"/>
      <c r="VSS11" s="23"/>
      <c r="VST11" s="26"/>
      <c r="VSU11" s="36"/>
      <c r="VSV11" s="20"/>
      <c r="VSW11" s="3"/>
      <c r="VSX11" s="3"/>
      <c r="VSY11" s="8"/>
      <c r="VSZ11" s="9"/>
      <c r="VTA11" s="3"/>
      <c r="VTB11" s="3"/>
      <c r="VTC11" s="2"/>
      <c r="VTD11" s="3"/>
      <c r="VTE11" s="7"/>
      <c r="VTF11" s="59"/>
      <c r="VTG11" s="3"/>
      <c r="VTH11" s="23"/>
      <c r="VTI11" s="26"/>
      <c r="VTJ11" s="36"/>
      <c r="VTK11" s="20"/>
      <c r="VTL11" s="3"/>
      <c r="VTM11" s="3"/>
      <c r="VTN11" s="8"/>
      <c r="VTO11" s="9"/>
      <c r="VTP11" s="3"/>
      <c r="VTQ11" s="3"/>
      <c r="VTR11" s="2"/>
      <c r="VTS11" s="3"/>
      <c r="VTT11" s="7"/>
      <c r="VTU11" s="59"/>
      <c r="VTV11" s="3"/>
      <c r="VTW11" s="23"/>
      <c r="VTX11" s="26"/>
      <c r="VTY11" s="36"/>
      <c r="VTZ11" s="20"/>
      <c r="VUA11" s="3"/>
      <c r="VUB11" s="3"/>
      <c r="VUC11" s="8"/>
      <c r="VUD11" s="9"/>
      <c r="VUE11" s="3"/>
      <c r="VUF11" s="3"/>
      <c r="VUG11" s="2"/>
      <c r="VUH11" s="3"/>
      <c r="VUI11" s="7"/>
      <c r="VUJ11" s="59"/>
      <c r="VUK11" s="3"/>
      <c r="VUL11" s="23"/>
      <c r="VUM11" s="26"/>
      <c r="VUN11" s="36"/>
      <c r="VUO11" s="20"/>
      <c r="VUP11" s="3"/>
      <c r="VUQ11" s="3"/>
      <c r="VUR11" s="8"/>
      <c r="VUS11" s="9"/>
      <c r="VUT11" s="3"/>
      <c r="VUU11" s="3"/>
      <c r="VUV11" s="2"/>
      <c r="VUW11" s="3"/>
      <c r="VUX11" s="7"/>
      <c r="VUY11" s="59"/>
      <c r="VUZ11" s="3"/>
      <c r="VVA11" s="23"/>
      <c r="VVB11" s="26"/>
      <c r="VVC11" s="36"/>
      <c r="VVD11" s="20"/>
      <c r="VVE11" s="3"/>
      <c r="VVF11" s="3"/>
      <c r="VVG11" s="8"/>
      <c r="VVH11" s="9"/>
      <c r="VVI11" s="3"/>
      <c r="VVJ11" s="3"/>
      <c r="VVK11" s="2"/>
      <c r="VVL11" s="3"/>
      <c r="VVM11" s="7"/>
      <c r="VVN11" s="59"/>
      <c r="VVO11" s="3"/>
      <c r="VVP11" s="23"/>
      <c r="VVQ11" s="26"/>
      <c r="VVR11" s="36"/>
      <c r="VVS11" s="20"/>
      <c r="VVT11" s="3"/>
      <c r="VVU11" s="3"/>
      <c r="VVV11" s="8"/>
      <c r="VVW11" s="9"/>
      <c r="VVX11" s="3"/>
      <c r="VVY11" s="3"/>
      <c r="VVZ11" s="2"/>
      <c r="VWA11" s="3"/>
      <c r="VWB11" s="7"/>
      <c r="VWC11" s="59"/>
      <c r="VWD11" s="3"/>
      <c r="VWE11" s="23"/>
      <c r="VWF11" s="26"/>
      <c r="VWG11" s="36"/>
      <c r="VWH11" s="20"/>
      <c r="VWI11" s="3"/>
      <c r="VWJ11" s="3"/>
      <c r="VWK11" s="8"/>
      <c r="VWL11" s="9"/>
      <c r="VWM11" s="3"/>
      <c r="VWN11" s="3"/>
      <c r="VWO11" s="2"/>
      <c r="VWP11" s="3"/>
      <c r="VWQ11" s="7"/>
      <c r="VWR11" s="59"/>
      <c r="VWS11" s="3"/>
      <c r="VWT11" s="23"/>
      <c r="VWU11" s="26"/>
      <c r="VWV11" s="36"/>
      <c r="VWW11" s="20"/>
      <c r="VWX11" s="3"/>
      <c r="VWY11" s="3"/>
      <c r="VWZ11" s="8"/>
      <c r="VXA11" s="9"/>
      <c r="VXB11" s="3"/>
      <c r="VXC11" s="3"/>
      <c r="VXD11" s="2"/>
      <c r="VXE11" s="3"/>
      <c r="VXF11" s="7"/>
      <c r="VXG11" s="59"/>
      <c r="VXH11" s="3"/>
      <c r="VXI11" s="23"/>
      <c r="VXJ11" s="26"/>
      <c r="VXK11" s="36"/>
      <c r="VXL11" s="20"/>
      <c r="VXM11" s="3"/>
      <c r="VXN11" s="3"/>
      <c r="VXO11" s="8"/>
      <c r="VXP11" s="9"/>
      <c r="VXQ11" s="3"/>
      <c r="VXR11" s="3"/>
      <c r="VXS11" s="2"/>
      <c r="VXT11" s="3"/>
      <c r="VXU11" s="7"/>
      <c r="VXV11" s="59"/>
      <c r="VXW11" s="3"/>
      <c r="VXX11" s="23"/>
      <c r="VXY11" s="26"/>
      <c r="VXZ11" s="36"/>
      <c r="VYA11" s="20"/>
      <c r="VYB11" s="3"/>
      <c r="VYC11" s="3"/>
      <c r="VYD11" s="8"/>
      <c r="VYE11" s="9"/>
      <c r="VYF11" s="3"/>
      <c r="VYG11" s="3"/>
      <c r="VYH11" s="2"/>
      <c r="VYI11" s="3"/>
      <c r="VYJ11" s="7"/>
      <c r="VYK11" s="59"/>
      <c r="VYL11" s="3"/>
      <c r="VYM11" s="23"/>
      <c r="VYN11" s="26"/>
      <c r="VYO11" s="36"/>
      <c r="VYP11" s="20"/>
      <c r="VYQ11" s="3"/>
      <c r="VYR11" s="3"/>
      <c r="VYS11" s="8"/>
      <c r="VYT11" s="9"/>
      <c r="VYU11" s="3"/>
      <c r="VYV11" s="3"/>
      <c r="VYW11" s="2"/>
      <c r="VYX11" s="3"/>
      <c r="VYY11" s="7"/>
      <c r="VYZ11" s="59"/>
      <c r="VZA11" s="3"/>
      <c r="VZB11" s="23"/>
      <c r="VZC11" s="26"/>
      <c r="VZD11" s="36"/>
      <c r="VZE11" s="20"/>
      <c r="VZF11" s="3"/>
      <c r="VZG11" s="3"/>
      <c r="VZH11" s="8"/>
      <c r="VZI11" s="9"/>
      <c r="VZJ11" s="3"/>
      <c r="VZK11" s="3"/>
      <c r="VZL11" s="2"/>
      <c r="VZM11" s="3"/>
      <c r="VZN11" s="7"/>
      <c r="VZO11" s="59"/>
      <c r="VZP11" s="3"/>
      <c r="VZQ11" s="23"/>
      <c r="VZR11" s="26"/>
      <c r="VZS11" s="36"/>
      <c r="VZT11" s="20"/>
      <c r="VZU11" s="3"/>
      <c r="VZV11" s="3"/>
      <c r="VZW11" s="8"/>
      <c r="VZX11" s="9"/>
      <c r="VZY11" s="3"/>
      <c r="VZZ11" s="3"/>
      <c r="WAA11" s="2"/>
      <c r="WAB11" s="3"/>
      <c r="WAC11" s="7"/>
      <c r="WAD11" s="59"/>
      <c r="WAE11" s="3"/>
      <c r="WAF11" s="23"/>
      <c r="WAG11" s="26"/>
      <c r="WAH11" s="36"/>
      <c r="WAI11" s="20"/>
      <c r="WAJ11" s="3"/>
      <c r="WAK11" s="3"/>
      <c r="WAL11" s="8"/>
      <c r="WAM11" s="9"/>
      <c r="WAN11" s="3"/>
      <c r="WAO11" s="3"/>
      <c r="WAP11" s="2"/>
      <c r="WAQ11" s="3"/>
      <c r="WAR11" s="7"/>
      <c r="WAS11" s="59"/>
      <c r="WAT11" s="3"/>
      <c r="WAU11" s="23"/>
      <c r="WAV11" s="26"/>
      <c r="WAW11" s="36"/>
      <c r="WAX11" s="20"/>
      <c r="WAY11" s="3"/>
      <c r="WAZ11" s="3"/>
      <c r="WBA11" s="8"/>
      <c r="WBB11" s="9"/>
      <c r="WBC11" s="3"/>
      <c r="WBD11" s="3"/>
      <c r="WBE11" s="2"/>
      <c r="WBF11" s="3"/>
      <c r="WBG11" s="7"/>
      <c r="WBH11" s="59"/>
      <c r="WBI11" s="3"/>
      <c r="WBJ11" s="23"/>
      <c r="WBK11" s="26"/>
      <c r="WBL11" s="36"/>
      <c r="WBM11" s="20"/>
      <c r="WBN11" s="3"/>
      <c r="WBO11" s="3"/>
      <c r="WBP11" s="8"/>
      <c r="WBQ11" s="9"/>
      <c r="WBR11" s="3"/>
      <c r="WBS11" s="3"/>
      <c r="WBT11" s="2"/>
      <c r="WBU11" s="3"/>
      <c r="WBV11" s="7"/>
      <c r="WBW11" s="59"/>
      <c r="WBX11" s="3"/>
      <c r="WBY11" s="23"/>
      <c r="WBZ11" s="26"/>
      <c r="WCA11" s="36"/>
      <c r="WCB11" s="20"/>
      <c r="WCC11" s="3"/>
      <c r="WCD11" s="3"/>
      <c r="WCE11" s="8"/>
      <c r="WCF11" s="9"/>
      <c r="WCG11" s="3"/>
      <c r="WCH11" s="3"/>
      <c r="WCI11" s="2"/>
      <c r="WCJ11" s="3"/>
      <c r="WCK11" s="7"/>
      <c r="WCL11" s="59"/>
      <c r="WCM11" s="3"/>
      <c r="WCN11" s="23"/>
      <c r="WCO11" s="26"/>
      <c r="WCP11" s="36"/>
      <c r="WCQ11" s="20"/>
      <c r="WCR11" s="3"/>
      <c r="WCS11" s="3"/>
      <c r="WCT11" s="8"/>
      <c r="WCU11" s="9"/>
      <c r="WCV11" s="3"/>
      <c r="WCW11" s="3"/>
      <c r="WCX11" s="2"/>
      <c r="WCY11" s="3"/>
      <c r="WCZ11" s="7"/>
      <c r="WDA11" s="59"/>
      <c r="WDB11" s="3"/>
      <c r="WDC11" s="23"/>
      <c r="WDD11" s="26"/>
      <c r="WDE11" s="36"/>
      <c r="WDF11" s="20"/>
      <c r="WDG11" s="3"/>
      <c r="WDH11" s="3"/>
      <c r="WDI11" s="8"/>
      <c r="WDJ11" s="9"/>
      <c r="WDK11" s="3"/>
      <c r="WDL11" s="3"/>
      <c r="WDM11" s="2"/>
      <c r="WDN11" s="3"/>
      <c r="WDO11" s="7"/>
      <c r="WDP11" s="59"/>
      <c r="WDQ11" s="3"/>
      <c r="WDR11" s="23"/>
      <c r="WDS11" s="26"/>
      <c r="WDT11" s="36"/>
      <c r="WDU11" s="20"/>
      <c r="WDV11" s="3"/>
      <c r="WDW11" s="3"/>
      <c r="WDX11" s="8"/>
      <c r="WDY11" s="9"/>
      <c r="WDZ11" s="3"/>
      <c r="WEA11" s="3"/>
      <c r="WEB11" s="2"/>
      <c r="WEC11" s="3"/>
      <c r="WED11" s="7"/>
      <c r="WEE11" s="59"/>
      <c r="WEF11" s="3"/>
      <c r="WEG11" s="23"/>
      <c r="WEH11" s="26"/>
      <c r="WEI11" s="36"/>
      <c r="WEJ11" s="20"/>
      <c r="WEK11" s="3"/>
      <c r="WEL11" s="3"/>
      <c r="WEM11" s="8"/>
      <c r="WEN11" s="9"/>
      <c r="WEO11" s="3"/>
      <c r="WEP11" s="3"/>
      <c r="WEQ11" s="2"/>
      <c r="WER11" s="3"/>
      <c r="WES11" s="7"/>
      <c r="WET11" s="59"/>
      <c r="WEU11" s="3"/>
      <c r="WEV11" s="23"/>
      <c r="WEW11" s="26"/>
      <c r="WEX11" s="36"/>
      <c r="WEY11" s="20"/>
      <c r="WEZ11" s="3"/>
      <c r="WFA11" s="3"/>
      <c r="WFB11" s="8"/>
      <c r="WFC11" s="9"/>
      <c r="WFD11" s="3"/>
      <c r="WFE11" s="3"/>
      <c r="WFF11" s="2"/>
      <c r="WFG11" s="3"/>
      <c r="WFH11" s="7"/>
      <c r="WFI11" s="59"/>
      <c r="WFJ11" s="3"/>
      <c r="WFK11" s="23"/>
      <c r="WFL11" s="26"/>
      <c r="WFM11" s="36"/>
      <c r="WFN11" s="20"/>
      <c r="WFO11" s="3"/>
      <c r="WFP11" s="3"/>
      <c r="WFQ11" s="8"/>
      <c r="WFR11" s="9"/>
      <c r="WFS11" s="3"/>
      <c r="WFT11" s="3"/>
      <c r="WFU11" s="2"/>
      <c r="WFV11" s="3"/>
      <c r="WFW11" s="7"/>
      <c r="WFX11" s="59"/>
      <c r="WFY11" s="3"/>
      <c r="WFZ11" s="23"/>
      <c r="WGA11" s="26"/>
      <c r="WGB11" s="36"/>
      <c r="WGC11" s="20"/>
      <c r="WGD11" s="3"/>
      <c r="WGE11" s="3"/>
      <c r="WGF11" s="8"/>
      <c r="WGG11" s="9"/>
      <c r="WGH11" s="3"/>
      <c r="WGI11" s="3"/>
      <c r="WGJ11" s="2"/>
      <c r="WGK11" s="3"/>
      <c r="WGL11" s="7"/>
      <c r="WGM11" s="59"/>
      <c r="WGN11" s="3"/>
      <c r="WGO11" s="23"/>
      <c r="WGP11" s="26"/>
      <c r="WGQ11" s="36"/>
      <c r="WGR11" s="20"/>
      <c r="WGS11" s="3"/>
      <c r="WGT11" s="3"/>
      <c r="WGU11" s="8"/>
      <c r="WGV11" s="9"/>
      <c r="WGW11" s="3"/>
      <c r="WGX11" s="3"/>
      <c r="WGY11" s="2"/>
      <c r="WGZ11" s="3"/>
      <c r="WHA11" s="7"/>
      <c r="WHB11" s="59"/>
      <c r="WHC11" s="3"/>
      <c r="WHD11" s="23"/>
      <c r="WHE11" s="26"/>
      <c r="WHF11" s="36"/>
      <c r="WHG11" s="20"/>
      <c r="WHH11" s="3"/>
      <c r="WHI11" s="3"/>
      <c r="WHJ11" s="8"/>
      <c r="WHK11" s="9"/>
      <c r="WHL11" s="3"/>
      <c r="WHM11" s="3"/>
      <c r="WHN11" s="2"/>
      <c r="WHO11" s="3"/>
      <c r="WHP11" s="7"/>
      <c r="WHQ11" s="59"/>
      <c r="WHR11" s="3"/>
      <c r="WHS11" s="23"/>
      <c r="WHT11" s="26"/>
      <c r="WHU11" s="36"/>
      <c r="WHV11" s="20"/>
      <c r="WHW11" s="3"/>
      <c r="WHX11" s="3"/>
      <c r="WHY11" s="8"/>
      <c r="WHZ11" s="9"/>
      <c r="WIA11" s="3"/>
      <c r="WIB11" s="3"/>
      <c r="WIC11" s="2"/>
      <c r="WID11" s="3"/>
      <c r="WIE11" s="7"/>
      <c r="WIF11" s="59"/>
      <c r="WIG11" s="3"/>
      <c r="WIH11" s="23"/>
      <c r="WII11" s="26"/>
      <c r="WIJ11" s="36"/>
      <c r="WIK11" s="20"/>
      <c r="WIL11" s="3"/>
      <c r="WIM11" s="3"/>
      <c r="WIN11" s="8"/>
      <c r="WIO11" s="9"/>
      <c r="WIP11" s="3"/>
      <c r="WIQ11" s="3"/>
      <c r="WIR11" s="2"/>
      <c r="WIS11" s="3"/>
      <c r="WIT11" s="7"/>
      <c r="WIU11" s="59"/>
      <c r="WIV11" s="3"/>
      <c r="WIW11" s="23"/>
      <c r="WIX11" s="26"/>
      <c r="WIY11" s="36"/>
      <c r="WIZ11" s="20"/>
      <c r="WJA11" s="3"/>
      <c r="WJB11" s="3"/>
      <c r="WJC11" s="8"/>
      <c r="WJD11" s="9"/>
      <c r="WJE11" s="3"/>
      <c r="WJF11" s="3"/>
      <c r="WJG11" s="2"/>
      <c r="WJH11" s="3"/>
      <c r="WJI11" s="7"/>
      <c r="WJJ11" s="59"/>
      <c r="WJK11" s="3"/>
      <c r="WJL11" s="23"/>
      <c r="WJM11" s="26"/>
      <c r="WJN11" s="36"/>
      <c r="WJO11" s="20"/>
      <c r="WJP11" s="3"/>
      <c r="WJQ11" s="3"/>
      <c r="WJR11" s="8"/>
      <c r="WJS11" s="9"/>
      <c r="WJT11" s="3"/>
      <c r="WJU11" s="3"/>
      <c r="WJV11" s="2"/>
      <c r="WJW11" s="3"/>
      <c r="WJX11" s="7"/>
      <c r="WJY11" s="59"/>
      <c r="WJZ11" s="3"/>
      <c r="WKA11" s="23"/>
      <c r="WKB11" s="26"/>
      <c r="WKC11" s="36"/>
      <c r="WKD11" s="20"/>
      <c r="WKE11" s="3"/>
      <c r="WKF11" s="3"/>
      <c r="WKG11" s="8"/>
      <c r="WKH11" s="9"/>
      <c r="WKI11" s="3"/>
      <c r="WKJ11" s="3"/>
      <c r="WKK11" s="2"/>
      <c r="WKL11" s="3"/>
      <c r="WKM11" s="7"/>
      <c r="WKN11" s="59"/>
      <c r="WKO11" s="3"/>
      <c r="WKP11" s="23"/>
      <c r="WKQ11" s="26"/>
      <c r="WKR11" s="36"/>
      <c r="WKS11" s="20"/>
      <c r="WKT11" s="3"/>
      <c r="WKU11" s="3"/>
      <c r="WKV11" s="8"/>
      <c r="WKW11" s="9"/>
      <c r="WKX11" s="3"/>
      <c r="WKY11" s="3"/>
      <c r="WKZ11" s="2"/>
      <c r="WLA11" s="3"/>
      <c r="WLB11" s="7"/>
      <c r="WLC11" s="59"/>
      <c r="WLD11" s="3"/>
      <c r="WLE11" s="23"/>
      <c r="WLF11" s="26"/>
      <c r="WLG11" s="36"/>
      <c r="WLH11" s="20"/>
      <c r="WLI11" s="3"/>
      <c r="WLJ11" s="3"/>
      <c r="WLK11" s="8"/>
      <c r="WLL11" s="9"/>
      <c r="WLM11" s="3"/>
      <c r="WLN11" s="3"/>
      <c r="WLO11" s="2"/>
      <c r="WLP11" s="3"/>
      <c r="WLQ11" s="7"/>
      <c r="WLR11" s="59"/>
      <c r="WLS11" s="3"/>
      <c r="WLT11" s="23"/>
      <c r="WLU11" s="26"/>
      <c r="WLV11" s="36"/>
      <c r="WLW11" s="20"/>
      <c r="WLX11" s="3"/>
      <c r="WLY11" s="3"/>
      <c r="WLZ11" s="8"/>
      <c r="WMA11" s="9"/>
      <c r="WMB11" s="3"/>
      <c r="WMC11" s="3"/>
      <c r="WMD11" s="2"/>
      <c r="WME11" s="3"/>
      <c r="WMF11" s="7"/>
      <c r="WMG11" s="59"/>
      <c r="WMH11" s="3"/>
      <c r="WMI11" s="23"/>
      <c r="WMJ11" s="26"/>
      <c r="WMK11" s="36"/>
      <c r="WML11" s="20"/>
      <c r="WMM11" s="3"/>
      <c r="WMN11" s="3"/>
      <c r="WMO11" s="8"/>
      <c r="WMP11" s="9"/>
      <c r="WMQ11" s="3"/>
      <c r="WMR11" s="3"/>
      <c r="WMS11" s="2"/>
      <c r="WMT11" s="3"/>
      <c r="WMU11" s="7"/>
      <c r="WMV11" s="59"/>
      <c r="WMW11" s="3"/>
      <c r="WMX11" s="23"/>
      <c r="WMY11" s="26"/>
      <c r="WMZ11" s="36"/>
      <c r="WNA11" s="20"/>
      <c r="WNB11" s="3"/>
      <c r="WNC11" s="3"/>
      <c r="WND11" s="8"/>
      <c r="WNE11" s="9"/>
      <c r="WNF11" s="3"/>
      <c r="WNG11" s="3"/>
      <c r="WNH11" s="2"/>
      <c r="WNI11" s="3"/>
      <c r="WNJ11" s="7"/>
      <c r="WNK11" s="59"/>
      <c r="WNL11" s="3"/>
      <c r="WNM11" s="23"/>
      <c r="WNN11" s="26"/>
      <c r="WNO11" s="36"/>
      <c r="WNP11" s="20"/>
      <c r="WNQ11" s="3"/>
      <c r="WNR11" s="3"/>
      <c r="WNS11" s="8"/>
      <c r="WNT11" s="9"/>
      <c r="WNU11" s="3"/>
      <c r="WNV11" s="3"/>
      <c r="WNW11" s="2"/>
      <c r="WNX11" s="3"/>
      <c r="WNY11" s="7"/>
      <c r="WNZ11" s="59"/>
      <c r="WOA11" s="3"/>
      <c r="WOB11" s="23"/>
      <c r="WOC11" s="26"/>
      <c r="WOD11" s="36"/>
      <c r="WOE11" s="20"/>
      <c r="WOF11" s="3"/>
      <c r="WOG11" s="3"/>
      <c r="WOH11" s="8"/>
      <c r="WOI11" s="9"/>
      <c r="WOJ11" s="3"/>
      <c r="WOK11" s="3"/>
      <c r="WOL11" s="2"/>
      <c r="WOM11" s="3"/>
      <c r="WON11" s="7"/>
      <c r="WOO11" s="59"/>
      <c r="WOP11" s="3"/>
      <c r="WOQ11" s="23"/>
      <c r="WOR11" s="26"/>
      <c r="WOS11" s="36"/>
      <c r="WOT11" s="20"/>
      <c r="WOU11" s="3"/>
      <c r="WOV11" s="3"/>
      <c r="WOW11" s="8"/>
      <c r="WOX11" s="9"/>
      <c r="WOY11" s="3"/>
      <c r="WOZ11" s="3"/>
      <c r="WPA11" s="2"/>
      <c r="WPB11" s="3"/>
      <c r="WPC11" s="7"/>
      <c r="WPD11" s="59"/>
      <c r="WPE11" s="3"/>
      <c r="WPF11" s="23"/>
      <c r="WPG11" s="26"/>
      <c r="WPH11" s="36"/>
      <c r="WPI11" s="20"/>
      <c r="WPJ11" s="3"/>
      <c r="WPK11" s="3"/>
      <c r="WPL11" s="8"/>
      <c r="WPM11" s="9"/>
      <c r="WPN11" s="3"/>
      <c r="WPO11" s="3"/>
      <c r="WPP11" s="2"/>
      <c r="WPQ11" s="3"/>
      <c r="WPR11" s="7"/>
      <c r="WPS11" s="59"/>
      <c r="WPT11" s="3"/>
      <c r="WPU11" s="23"/>
      <c r="WPV11" s="26"/>
      <c r="WPW11" s="36"/>
      <c r="WPX11" s="20"/>
      <c r="WPY11" s="3"/>
      <c r="WPZ11" s="3"/>
      <c r="WQA11" s="8"/>
      <c r="WQB11" s="9"/>
      <c r="WQC11" s="3"/>
      <c r="WQD11" s="3"/>
      <c r="WQE11" s="2"/>
      <c r="WQF11" s="3"/>
      <c r="WQG11" s="7"/>
      <c r="WQH11" s="59"/>
      <c r="WQI11" s="3"/>
      <c r="WQJ11" s="23"/>
      <c r="WQK11" s="26"/>
      <c r="WQL11" s="36"/>
      <c r="WQM11" s="20"/>
      <c r="WQN11" s="3"/>
      <c r="WQO11" s="3"/>
      <c r="WQP11" s="8"/>
      <c r="WQQ11" s="9"/>
      <c r="WQR11" s="3"/>
      <c r="WQS11" s="3"/>
      <c r="WQT11" s="2"/>
      <c r="WQU11" s="3"/>
      <c r="WQV11" s="7"/>
      <c r="WQW11" s="59"/>
      <c r="WQX11" s="3"/>
      <c r="WQY11" s="23"/>
      <c r="WQZ11" s="26"/>
      <c r="WRA11" s="36"/>
      <c r="WRB11" s="20"/>
      <c r="WRC11" s="3"/>
      <c r="WRD11" s="3"/>
      <c r="WRE11" s="8"/>
      <c r="WRF11" s="9"/>
      <c r="WRG11" s="3"/>
      <c r="WRH11" s="3"/>
      <c r="WRI11" s="2"/>
      <c r="WRJ11" s="3"/>
      <c r="WRK11" s="7"/>
      <c r="WRL11" s="59"/>
      <c r="WRM11" s="3"/>
      <c r="WRN11" s="23"/>
      <c r="WRO11" s="26"/>
      <c r="WRP11" s="36"/>
      <c r="WRQ11" s="20"/>
      <c r="WRR11" s="3"/>
      <c r="WRS11" s="3"/>
      <c r="WRT11" s="8"/>
      <c r="WRU11" s="9"/>
      <c r="WRV11" s="3"/>
      <c r="WRW11" s="3"/>
      <c r="WRX11" s="2"/>
      <c r="WRY11" s="3"/>
      <c r="WRZ11" s="7"/>
      <c r="WSA11" s="59"/>
      <c r="WSB11" s="3"/>
      <c r="WSC11" s="23"/>
      <c r="WSD11" s="26"/>
      <c r="WSE11" s="36"/>
      <c r="WSF11" s="20"/>
      <c r="WSG11" s="3"/>
      <c r="WSH11" s="3"/>
      <c r="WSI11" s="8"/>
      <c r="WSJ11" s="9"/>
      <c r="WSK11" s="3"/>
      <c r="WSL11" s="3"/>
      <c r="WSM11" s="2"/>
      <c r="WSN11" s="3"/>
      <c r="WSO11" s="7"/>
      <c r="WSP11" s="59"/>
      <c r="WSQ11" s="3"/>
      <c r="WSR11" s="23"/>
      <c r="WSS11" s="26"/>
      <c r="WST11" s="36"/>
      <c r="WSU11" s="20"/>
      <c r="WSV11" s="3"/>
      <c r="WSW11" s="3"/>
      <c r="WSX11" s="8"/>
      <c r="WSY11" s="9"/>
      <c r="WSZ11" s="3"/>
      <c r="WTA11" s="3"/>
      <c r="WTB11" s="2"/>
      <c r="WTC11" s="3"/>
      <c r="WTD11" s="7"/>
      <c r="WTE11" s="59"/>
      <c r="WTF11" s="3"/>
      <c r="WTG11" s="23"/>
      <c r="WTH11" s="26"/>
      <c r="WTI11" s="36"/>
      <c r="WTJ11" s="20"/>
      <c r="WTK11" s="3"/>
      <c r="WTL11" s="3"/>
      <c r="WTM11" s="8"/>
      <c r="WTN11" s="9"/>
      <c r="WTO11" s="3"/>
      <c r="WTP11" s="3"/>
      <c r="WTQ11" s="2"/>
      <c r="WTR11" s="3"/>
      <c r="WTS11" s="7"/>
      <c r="WTT11" s="59"/>
      <c r="WTU11" s="3"/>
      <c r="WTV11" s="23"/>
      <c r="WTW11" s="26"/>
      <c r="WTX11" s="36"/>
      <c r="WTY11" s="20"/>
      <c r="WTZ11" s="3"/>
      <c r="WUA11" s="3"/>
      <c r="WUB11" s="8"/>
      <c r="WUC11" s="9"/>
      <c r="WUD11" s="3"/>
      <c r="WUE11" s="3"/>
      <c r="WUF11" s="2"/>
      <c r="WUG11" s="3"/>
      <c r="WUH11" s="7"/>
      <c r="WUI11" s="59"/>
      <c r="WUJ11" s="3"/>
      <c r="WUK11" s="23"/>
      <c r="WUL11" s="26"/>
      <c r="WUM11" s="36"/>
      <c r="WUN11" s="20"/>
      <c r="WUO11" s="3"/>
      <c r="WUP11" s="3"/>
      <c r="WUQ11" s="8"/>
      <c r="WUR11" s="9"/>
      <c r="WUS11" s="3"/>
      <c r="WUT11" s="3"/>
      <c r="WUU11" s="2"/>
      <c r="WUV11" s="3"/>
      <c r="WUW11" s="7"/>
      <c r="WUX11" s="59"/>
      <c r="WUY11" s="3"/>
      <c r="WUZ11" s="23"/>
      <c r="WVA11" s="26"/>
      <c r="WVB11" s="36"/>
      <c r="WVC11" s="20"/>
      <c r="WVD11" s="3"/>
      <c r="WVE11" s="3"/>
      <c r="WVF11" s="8"/>
      <c r="WVG11" s="9"/>
      <c r="WVH11" s="3"/>
      <c r="WVI11" s="3"/>
      <c r="WVJ11" s="2"/>
      <c r="WVK11" s="3"/>
      <c r="WVL11" s="7"/>
      <c r="WVM11" s="59"/>
      <c r="WVN11" s="3"/>
      <c r="WVO11" s="23"/>
      <c r="WVP11" s="26"/>
      <c r="WVQ11" s="36"/>
      <c r="WVR11" s="20"/>
      <c r="WVS11" s="3"/>
      <c r="WVT11" s="3"/>
      <c r="WVU11" s="8"/>
      <c r="WVV11" s="9"/>
      <c r="WVW11" s="3"/>
      <c r="WVX11" s="3"/>
      <c r="WVY11" s="2"/>
      <c r="WVZ11" s="3"/>
      <c r="WWA11" s="7"/>
      <c r="WWB11" s="59"/>
      <c r="WWC11" s="3"/>
      <c r="WWD11" s="23"/>
      <c r="WWE11" s="26"/>
      <c r="WWF11" s="36"/>
      <c r="WWG11" s="20"/>
      <c r="WWH11" s="3"/>
      <c r="WWI11" s="3"/>
      <c r="WWJ11" s="8"/>
      <c r="WWK11" s="9"/>
      <c r="WWL11" s="3"/>
      <c r="WWM11" s="3"/>
      <c r="WWN11" s="2"/>
      <c r="WWO11" s="3"/>
      <c r="WWP11" s="7"/>
      <c r="WWQ11" s="59"/>
      <c r="WWR11" s="3"/>
      <c r="WWS11" s="23"/>
      <c r="WWT11" s="26"/>
      <c r="WWU11" s="36"/>
      <c r="WWV11" s="20"/>
      <c r="WWW11" s="3"/>
      <c r="WWX11" s="3"/>
      <c r="WWY11" s="8"/>
      <c r="WWZ11" s="9"/>
      <c r="WXA11" s="3"/>
      <c r="WXB11" s="3"/>
      <c r="WXC11" s="2"/>
      <c r="WXD11" s="3"/>
      <c r="WXE11" s="7"/>
      <c r="WXF11" s="59"/>
      <c r="WXG11" s="3"/>
      <c r="WXH11" s="23"/>
      <c r="WXI11" s="26"/>
      <c r="WXJ11" s="36"/>
      <c r="WXK11" s="20"/>
      <c r="WXL11" s="3"/>
      <c r="WXM11" s="3"/>
      <c r="WXN11" s="8"/>
      <c r="WXO11" s="9"/>
      <c r="WXP11" s="3"/>
      <c r="WXQ11" s="3"/>
      <c r="WXR11" s="2"/>
      <c r="WXS11" s="3"/>
      <c r="WXT11" s="7"/>
      <c r="WXU11" s="59"/>
      <c r="WXV11" s="3"/>
      <c r="WXW11" s="23"/>
      <c r="WXX11" s="26"/>
      <c r="WXY11" s="36"/>
      <c r="WXZ11" s="20"/>
      <c r="WYA11" s="3"/>
      <c r="WYB11" s="3"/>
      <c r="WYC11" s="8"/>
      <c r="WYD11" s="9"/>
      <c r="WYE11" s="3"/>
      <c r="WYF11" s="3"/>
      <c r="WYG11" s="2"/>
      <c r="WYH11" s="3"/>
      <c r="WYI11" s="7"/>
      <c r="WYJ11" s="59"/>
      <c r="WYK11" s="3"/>
      <c r="WYL11" s="23"/>
      <c r="WYM11" s="26"/>
      <c r="WYN11" s="36"/>
      <c r="WYO11" s="20"/>
      <c r="WYP11" s="3"/>
      <c r="WYQ11" s="3"/>
      <c r="WYR11" s="8"/>
      <c r="WYS11" s="9"/>
      <c r="WYT11" s="3"/>
      <c r="WYU11" s="3"/>
      <c r="WYV11" s="2"/>
      <c r="WYW11" s="3"/>
      <c r="WYX11" s="7"/>
      <c r="WYY11" s="59"/>
      <c r="WYZ11" s="3"/>
      <c r="WZA11" s="23"/>
      <c r="WZB11" s="26"/>
      <c r="WZC11" s="36"/>
      <c r="WZD11" s="20"/>
      <c r="WZE11" s="3"/>
      <c r="WZF11" s="3"/>
      <c r="WZG11" s="8"/>
      <c r="WZH11" s="9"/>
      <c r="WZI11" s="3"/>
      <c r="WZJ11" s="3"/>
      <c r="WZK11" s="2"/>
      <c r="WZL11" s="3"/>
      <c r="WZM11" s="7"/>
      <c r="WZN11" s="59"/>
      <c r="WZO11" s="3"/>
      <c r="WZP11" s="23"/>
      <c r="WZQ11" s="26"/>
      <c r="WZR11" s="36"/>
      <c r="WZS11" s="20"/>
      <c r="WZT11" s="3"/>
      <c r="WZU11" s="3"/>
      <c r="WZV11" s="8"/>
      <c r="WZW11" s="9"/>
      <c r="WZX11" s="3"/>
      <c r="WZY11" s="3"/>
      <c r="WZZ11" s="2"/>
      <c r="XAA11" s="3"/>
      <c r="XAB11" s="7"/>
      <c r="XAC11" s="59"/>
      <c r="XAD11" s="3"/>
      <c r="XAE11" s="23"/>
      <c r="XAF11" s="26"/>
      <c r="XAG11" s="36"/>
      <c r="XAH11" s="20"/>
      <c r="XAI11" s="3"/>
      <c r="XAJ11" s="3"/>
      <c r="XAK11" s="8"/>
      <c r="XAL11" s="9"/>
      <c r="XAM11" s="3"/>
      <c r="XAN11" s="3"/>
      <c r="XAO11" s="2"/>
      <c r="XAP11" s="3"/>
      <c r="XAQ11" s="7"/>
      <c r="XAR11" s="59"/>
      <c r="XAS11" s="3"/>
      <c r="XAT11" s="23"/>
      <c r="XAU11" s="26"/>
      <c r="XAV11" s="36"/>
      <c r="XAW11" s="20"/>
      <c r="XAX11" s="3"/>
      <c r="XAY11" s="3"/>
      <c r="XAZ11" s="8"/>
      <c r="XBA11" s="9"/>
      <c r="XBB11" s="3"/>
      <c r="XBC11" s="3"/>
      <c r="XBD11" s="2"/>
      <c r="XBE11" s="3"/>
      <c r="XBF11" s="7"/>
      <c r="XBG11" s="59"/>
      <c r="XBH11" s="3"/>
      <c r="XBI11" s="23"/>
      <c r="XBJ11" s="26"/>
      <c r="XBK11" s="36"/>
      <c r="XBL11" s="20"/>
      <c r="XBM11" s="3"/>
      <c r="XBN11" s="3"/>
      <c r="XBO11" s="8"/>
      <c r="XBP11" s="9"/>
      <c r="XBQ11" s="3"/>
      <c r="XBR11" s="3"/>
      <c r="XBS11" s="2"/>
      <c r="XBT11" s="3"/>
      <c r="XBU11" s="7"/>
      <c r="XBV11" s="59"/>
      <c r="XBW11" s="3"/>
      <c r="XBX11" s="23"/>
      <c r="XBY11" s="26"/>
      <c r="XBZ11" s="36"/>
      <c r="XCA11" s="20"/>
      <c r="XCB11" s="3"/>
      <c r="XCC11" s="3"/>
      <c r="XCD11" s="8"/>
      <c r="XCE11" s="9"/>
      <c r="XCF11" s="3"/>
      <c r="XCG11" s="3"/>
      <c r="XCH11" s="2"/>
      <c r="XCI11" s="3"/>
      <c r="XCJ11" s="7"/>
      <c r="XCK11" s="59"/>
      <c r="XCL11" s="3"/>
      <c r="XCM11" s="23"/>
      <c r="XCN11" s="26"/>
      <c r="XCO11" s="36"/>
      <c r="XCP11" s="20"/>
      <c r="XCQ11" s="3"/>
      <c r="XCR11" s="3"/>
      <c r="XCS11" s="8"/>
      <c r="XCT11" s="9"/>
      <c r="XCU11" s="3"/>
      <c r="XCV11" s="3"/>
      <c r="XCW11" s="2"/>
      <c r="XCX11" s="3"/>
      <c r="XCY11" s="7"/>
      <c r="XCZ11" s="59"/>
      <c r="XDA11" s="3"/>
      <c r="XDB11" s="23"/>
      <c r="XDC11" s="26"/>
      <c r="XDD11" s="36"/>
      <c r="XDE11" s="20"/>
      <c r="XDF11" s="3"/>
      <c r="XDG11" s="3"/>
      <c r="XDH11" s="8"/>
      <c r="XDI11" s="9"/>
      <c r="XDJ11" s="3"/>
      <c r="XDK11" s="3"/>
      <c r="XDL11" s="2"/>
      <c r="XDM11" s="3"/>
      <c r="XDN11" s="7"/>
      <c r="XDO11" s="59"/>
      <c r="XDP11" s="3"/>
      <c r="XDQ11" s="23"/>
      <c r="XDR11" s="26"/>
      <c r="XDS11" s="36"/>
      <c r="XDT11" s="20"/>
      <c r="XDU11" s="3"/>
      <c r="XDV11" s="3"/>
      <c r="XDW11" s="8"/>
      <c r="XDX11" s="9"/>
      <c r="XDY11" s="3"/>
      <c r="XDZ11" s="3"/>
      <c r="XEA11" s="2"/>
      <c r="XEB11" s="3"/>
      <c r="XEC11" s="7"/>
      <c r="XED11" s="59"/>
      <c r="XEE11" s="3"/>
      <c r="XEF11" s="23"/>
      <c r="XEG11" s="26"/>
      <c r="XEH11" s="36"/>
      <c r="XEI11" s="20"/>
      <c r="XEJ11" s="3"/>
      <c r="XEK11" s="3"/>
      <c r="XEL11" s="8"/>
      <c r="XEM11" s="9"/>
      <c r="XEN11" s="3"/>
      <c r="XEO11" s="3"/>
      <c r="XEP11" s="2"/>
      <c r="XEQ11" s="3"/>
      <c r="XER11" s="7"/>
      <c r="XES11" s="59"/>
      <c r="XET11" s="3"/>
      <c r="XEU11" s="23"/>
      <c r="XEV11" s="26"/>
      <c r="XEW11" s="36"/>
    </row>
    <row r="12" spans="1:16377" ht="15.75">
      <c r="A12" s="432" t="s">
        <v>5412</v>
      </c>
      <c r="B12" s="432" t="s">
        <v>5416</v>
      </c>
      <c r="C12" s="446" t="s">
        <v>2844</v>
      </c>
      <c r="D12" s="434" t="s">
        <v>1607</v>
      </c>
      <c r="E12" s="435">
        <v>500</v>
      </c>
      <c r="F12" s="436" t="s">
        <v>3052</v>
      </c>
      <c r="G12" s="432">
        <v>5400</v>
      </c>
      <c r="H12" s="423">
        <v>49</v>
      </c>
      <c r="I12" s="423">
        <v>61.25</v>
      </c>
      <c r="J12" s="423">
        <v>72.989999999999995</v>
      </c>
      <c r="K12" s="422">
        <v>0.2</v>
      </c>
      <c r="BN12" s="3"/>
      <c r="BO12" s="7"/>
      <c r="BP12" s="59"/>
      <c r="BQ12" s="3"/>
      <c r="BR12" s="23"/>
      <c r="BS12" s="26"/>
      <c r="BT12" s="36"/>
      <c r="BU12" s="20"/>
      <c r="BV12" s="3"/>
      <c r="BW12" s="3"/>
      <c r="BX12" s="8"/>
      <c r="BY12" s="9"/>
      <c r="BZ12" s="3"/>
      <c r="CA12" s="3"/>
      <c r="CB12" s="2"/>
      <c r="CC12" s="3"/>
      <c r="CD12" s="7"/>
      <c r="CE12" s="59"/>
      <c r="CF12" s="3"/>
      <c r="CG12" s="23"/>
      <c r="CH12" s="26"/>
      <c r="CI12" s="36"/>
      <c r="CJ12" s="20"/>
      <c r="CK12" s="3"/>
      <c r="CL12" s="3"/>
      <c r="CM12" s="8"/>
      <c r="CN12" s="9"/>
      <c r="CO12" s="3"/>
      <c r="CP12" s="3"/>
      <c r="CQ12" s="2"/>
      <c r="CR12" s="3"/>
      <c r="CS12" s="7"/>
      <c r="CT12" s="59"/>
      <c r="CU12" s="3"/>
      <c r="CV12" s="23"/>
      <c r="CW12" s="26"/>
      <c r="CX12" s="36"/>
      <c r="CY12" s="20"/>
      <c r="CZ12" s="3"/>
      <c r="DA12" s="3"/>
      <c r="DB12" s="8"/>
      <c r="DC12" s="9"/>
      <c r="DD12" s="3"/>
      <c r="DE12" s="3"/>
      <c r="DF12" s="2"/>
      <c r="DG12" s="3"/>
      <c r="DH12" s="7"/>
      <c r="DI12" s="59"/>
      <c r="DJ12" s="3"/>
      <c r="DK12" s="23"/>
      <c r="DL12" s="26"/>
      <c r="DM12" s="36"/>
      <c r="DN12" s="20"/>
      <c r="DO12" s="3"/>
      <c r="DP12" s="3"/>
      <c r="DQ12" s="8"/>
      <c r="DR12" s="9"/>
      <c r="DS12" s="3"/>
      <c r="DT12" s="3"/>
      <c r="DU12" s="2"/>
      <c r="DV12" s="3"/>
      <c r="DW12" s="7"/>
      <c r="DX12" s="59"/>
      <c r="DY12" s="3"/>
      <c r="DZ12" s="23"/>
      <c r="EA12" s="26"/>
      <c r="EB12" s="36"/>
      <c r="EC12" s="20"/>
      <c r="ED12" s="3"/>
      <c r="EE12" s="3"/>
      <c r="EF12" s="8"/>
      <c r="EG12" s="9"/>
      <c r="EH12" s="3"/>
      <c r="EI12" s="3"/>
      <c r="EJ12" s="2"/>
      <c r="EK12" s="3"/>
      <c r="EL12" s="7"/>
      <c r="EM12" s="59"/>
      <c r="EN12" s="3"/>
      <c r="EO12" s="23"/>
      <c r="EP12" s="26"/>
      <c r="EQ12" s="36"/>
      <c r="ER12" s="20"/>
      <c r="ES12" s="3"/>
      <c r="ET12" s="3"/>
      <c r="EU12" s="8"/>
      <c r="EV12" s="9"/>
      <c r="EW12" s="3"/>
      <c r="EX12" s="3"/>
      <c r="EY12" s="2"/>
      <c r="EZ12" s="3"/>
      <c r="FA12" s="7"/>
      <c r="FB12" s="59"/>
      <c r="FC12" s="3"/>
      <c r="FD12" s="23"/>
      <c r="FE12" s="26"/>
      <c r="FF12" s="36"/>
      <c r="FG12" s="20"/>
      <c r="FH12" s="3"/>
      <c r="FI12" s="3"/>
      <c r="FJ12" s="8"/>
      <c r="FK12" s="9"/>
      <c r="FL12" s="3"/>
      <c r="FM12" s="3"/>
      <c r="FN12" s="2"/>
      <c r="FO12" s="3"/>
      <c r="FP12" s="7"/>
      <c r="FQ12" s="59"/>
      <c r="FR12" s="3"/>
      <c r="FS12" s="23"/>
      <c r="FT12" s="26"/>
      <c r="FU12" s="36"/>
      <c r="FV12" s="20"/>
      <c r="FW12" s="3"/>
      <c r="FX12" s="3"/>
      <c r="FY12" s="8"/>
      <c r="FZ12" s="9"/>
      <c r="GA12" s="3"/>
      <c r="GB12" s="3"/>
      <c r="GC12" s="2"/>
      <c r="GD12" s="3"/>
      <c r="GE12" s="7"/>
      <c r="GF12" s="59"/>
      <c r="GG12" s="3"/>
      <c r="GH12" s="23"/>
      <c r="GI12" s="26"/>
      <c r="GJ12" s="36"/>
      <c r="GK12" s="20"/>
      <c r="GL12" s="3"/>
      <c r="GM12" s="3"/>
      <c r="GN12" s="8"/>
      <c r="GO12" s="9"/>
      <c r="GP12" s="3"/>
      <c r="GQ12" s="3"/>
      <c r="GR12" s="2"/>
      <c r="GS12" s="3"/>
      <c r="GT12" s="7"/>
      <c r="GU12" s="59"/>
      <c r="GV12" s="3"/>
      <c r="GW12" s="23"/>
      <c r="GX12" s="26"/>
      <c r="GY12" s="36"/>
      <c r="GZ12" s="20"/>
      <c r="HA12" s="3"/>
      <c r="HB12" s="3"/>
      <c r="HC12" s="8"/>
      <c r="HD12" s="9"/>
      <c r="HE12" s="3"/>
      <c r="HF12" s="3"/>
      <c r="HG12" s="2"/>
      <c r="HH12" s="3"/>
      <c r="HI12" s="7"/>
      <c r="HJ12" s="59"/>
      <c r="HK12" s="3"/>
      <c r="HL12" s="23"/>
      <c r="HM12" s="26"/>
      <c r="HN12" s="36"/>
      <c r="HO12" s="20"/>
      <c r="HP12" s="3"/>
      <c r="HQ12" s="3"/>
      <c r="HR12" s="8"/>
      <c r="HS12" s="9"/>
      <c r="HT12" s="3"/>
      <c r="HU12" s="3"/>
      <c r="HV12" s="2"/>
      <c r="HW12" s="3"/>
      <c r="HX12" s="7"/>
      <c r="HY12" s="59"/>
      <c r="HZ12" s="3"/>
      <c r="IA12" s="23"/>
      <c r="IB12" s="26"/>
      <c r="IC12" s="36"/>
      <c r="ID12" s="20"/>
      <c r="IE12" s="3"/>
      <c r="IF12" s="3"/>
      <c r="IG12" s="8"/>
      <c r="IH12" s="9"/>
      <c r="II12" s="3"/>
      <c r="IJ12" s="3"/>
      <c r="IK12" s="2"/>
      <c r="IL12" s="3"/>
      <c r="IM12" s="7"/>
      <c r="IN12" s="59"/>
      <c r="IO12" s="3"/>
      <c r="IP12" s="23"/>
      <c r="IQ12" s="26"/>
      <c r="IR12" s="36"/>
      <c r="IS12" s="20"/>
      <c r="IT12" s="3"/>
      <c r="IU12" s="3"/>
      <c r="IV12" s="8"/>
      <c r="IW12" s="9"/>
      <c r="IX12" s="3"/>
      <c r="IY12" s="3"/>
      <c r="IZ12" s="2"/>
      <c r="JA12" s="3"/>
      <c r="JB12" s="7"/>
      <c r="JC12" s="59"/>
      <c r="JD12" s="3"/>
      <c r="JE12" s="23"/>
      <c r="JF12" s="26"/>
      <c r="JG12" s="36"/>
      <c r="JH12" s="20"/>
      <c r="JI12" s="3"/>
      <c r="JJ12" s="3"/>
      <c r="JK12" s="8"/>
      <c r="JL12" s="9"/>
      <c r="JM12" s="3"/>
      <c r="JN12" s="3"/>
      <c r="JO12" s="2"/>
      <c r="JP12" s="3"/>
      <c r="JQ12" s="7"/>
      <c r="JR12" s="59"/>
      <c r="JS12" s="3"/>
      <c r="JT12" s="23"/>
      <c r="JU12" s="26"/>
      <c r="JV12" s="36"/>
      <c r="JW12" s="20"/>
      <c r="JX12" s="3"/>
      <c r="JY12" s="3"/>
      <c r="JZ12" s="8"/>
      <c r="KA12" s="9"/>
      <c r="KB12" s="3"/>
      <c r="KC12" s="3"/>
      <c r="KD12" s="2"/>
      <c r="KE12" s="3"/>
      <c r="KF12" s="7"/>
      <c r="KG12" s="59"/>
      <c r="KH12" s="3"/>
      <c r="KI12" s="23"/>
      <c r="KJ12" s="26"/>
      <c r="KK12" s="36"/>
      <c r="KL12" s="20"/>
      <c r="KM12" s="3"/>
      <c r="KN12" s="3"/>
      <c r="KO12" s="8"/>
      <c r="KP12" s="9"/>
      <c r="KQ12" s="3"/>
      <c r="KR12" s="3"/>
      <c r="KS12" s="2"/>
      <c r="KT12" s="3"/>
      <c r="KU12" s="7"/>
      <c r="KV12" s="59"/>
      <c r="KW12" s="3"/>
      <c r="KX12" s="23"/>
      <c r="KY12" s="26"/>
      <c r="KZ12" s="36"/>
      <c r="LA12" s="20"/>
      <c r="LB12" s="3"/>
      <c r="LC12" s="3"/>
      <c r="LD12" s="8"/>
      <c r="LE12" s="9"/>
      <c r="LF12" s="3"/>
      <c r="LG12" s="3"/>
      <c r="LH12" s="2"/>
      <c r="LI12" s="3"/>
      <c r="LJ12" s="7"/>
      <c r="LK12" s="59"/>
      <c r="LL12" s="3"/>
      <c r="LM12" s="23"/>
      <c r="LN12" s="26"/>
      <c r="LO12" s="36"/>
      <c r="LP12" s="20"/>
      <c r="LQ12" s="3"/>
      <c r="LR12" s="3"/>
      <c r="LS12" s="8"/>
      <c r="LT12" s="9"/>
      <c r="LU12" s="3"/>
      <c r="LV12" s="3"/>
      <c r="LW12" s="2"/>
      <c r="LX12" s="3"/>
      <c r="LY12" s="7"/>
      <c r="LZ12" s="59"/>
      <c r="MA12" s="3"/>
      <c r="MB12" s="23"/>
      <c r="MC12" s="26"/>
      <c r="MD12" s="36"/>
      <c r="ME12" s="20"/>
      <c r="MF12" s="3"/>
      <c r="MG12" s="3"/>
      <c r="MH12" s="8"/>
      <c r="MI12" s="9"/>
      <c r="MJ12" s="3"/>
      <c r="MK12" s="3"/>
      <c r="ML12" s="2"/>
      <c r="MM12" s="3"/>
      <c r="MN12" s="7"/>
      <c r="MO12" s="59"/>
      <c r="MP12" s="3"/>
      <c r="MQ12" s="23"/>
      <c r="MR12" s="26"/>
      <c r="MS12" s="36"/>
      <c r="MT12" s="20"/>
      <c r="MU12" s="3"/>
      <c r="MV12" s="3"/>
      <c r="MW12" s="8"/>
      <c r="MX12" s="9"/>
      <c r="MY12" s="3"/>
      <c r="MZ12" s="3"/>
      <c r="NA12" s="2"/>
      <c r="NB12" s="3"/>
      <c r="NC12" s="7"/>
      <c r="ND12" s="59"/>
      <c r="NE12" s="3"/>
      <c r="NF12" s="23"/>
      <c r="NG12" s="26"/>
      <c r="NH12" s="36"/>
      <c r="NI12" s="20"/>
      <c r="NJ12" s="3"/>
      <c r="NK12" s="3"/>
      <c r="NL12" s="8"/>
      <c r="NM12" s="9"/>
      <c r="NN12" s="3"/>
      <c r="NO12" s="3"/>
      <c r="NP12" s="2"/>
      <c r="NQ12" s="3"/>
      <c r="NR12" s="7"/>
      <c r="NS12" s="59"/>
      <c r="NT12" s="3"/>
      <c r="NU12" s="23"/>
      <c r="NV12" s="26"/>
      <c r="NW12" s="36"/>
      <c r="NX12" s="20"/>
      <c r="NY12" s="3"/>
      <c r="NZ12" s="3"/>
      <c r="OA12" s="8"/>
      <c r="OB12" s="9"/>
      <c r="OC12" s="3"/>
      <c r="OD12" s="3"/>
      <c r="OE12" s="2"/>
      <c r="OF12" s="3"/>
      <c r="OG12" s="7"/>
      <c r="OH12" s="59"/>
      <c r="OI12" s="3"/>
      <c r="OJ12" s="23"/>
      <c r="OK12" s="26"/>
      <c r="OL12" s="36"/>
      <c r="OM12" s="20"/>
      <c r="ON12" s="3"/>
      <c r="OO12" s="3"/>
      <c r="OP12" s="8"/>
      <c r="OQ12" s="9"/>
      <c r="OR12" s="3"/>
      <c r="OS12" s="3"/>
      <c r="OT12" s="2"/>
      <c r="OU12" s="3"/>
      <c r="OV12" s="7"/>
      <c r="OW12" s="59"/>
      <c r="OX12" s="3"/>
      <c r="OY12" s="23"/>
      <c r="OZ12" s="26"/>
      <c r="PA12" s="36"/>
      <c r="PB12" s="20"/>
      <c r="PC12" s="3"/>
      <c r="PD12" s="3"/>
      <c r="PE12" s="8"/>
      <c r="PF12" s="9"/>
      <c r="PG12" s="3"/>
      <c r="PH12" s="3"/>
      <c r="PI12" s="2"/>
      <c r="PJ12" s="3"/>
      <c r="PK12" s="7"/>
      <c r="PL12" s="59"/>
      <c r="PM12" s="3"/>
      <c r="PN12" s="23"/>
      <c r="PO12" s="26"/>
      <c r="PP12" s="36"/>
      <c r="PQ12" s="20"/>
      <c r="PR12" s="3"/>
      <c r="PS12" s="3"/>
      <c r="PT12" s="8"/>
      <c r="PU12" s="9"/>
      <c r="PV12" s="3"/>
      <c r="PW12" s="3"/>
      <c r="PX12" s="2"/>
      <c r="PY12" s="3"/>
      <c r="PZ12" s="7"/>
      <c r="QA12" s="59"/>
      <c r="QB12" s="3"/>
      <c r="QC12" s="23"/>
      <c r="QD12" s="26"/>
      <c r="QE12" s="36"/>
      <c r="QF12" s="20"/>
      <c r="QG12" s="3"/>
      <c r="QH12" s="3"/>
      <c r="QI12" s="8"/>
      <c r="QJ12" s="9"/>
      <c r="QK12" s="3"/>
      <c r="QL12" s="3"/>
      <c r="QM12" s="2"/>
      <c r="QN12" s="3"/>
      <c r="QO12" s="7"/>
      <c r="QP12" s="59"/>
      <c r="QQ12" s="3"/>
      <c r="QR12" s="23"/>
      <c r="QS12" s="26"/>
      <c r="QT12" s="36"/>
      <c r="QU12" s="20"/>
      <c r="QV12" s="3"/>
      <c r="QW12" s="3"/>
      <c r="QX12" s="8"/>
      <c r="QY12" s="9"/>
      <c r="QZ12" s="3"/>
      <c r="RA12" s="3"/>
      <c r="RB12" s="2"/>
      <c r="RC12" s="3"/>
      <c r="RD12" s="7"/>
      <c r="RE12" s="59"/>
      <c r="RF12" s="3"/>
      <c r="RG12" s="23"/>
      <c r="RH12" s="26"/>
      <c r="RI12" s="36"/>
      <c r="RJ12" s="20"/>
      <c r="RK12" s="3"/>
      <c r="RL12" s="3"/>
      <c r="RM12" s="8"/>
      <c r="RN12" s="9"/>
      <c r="RO12" s="3"/>
      <c r="RP12" s="3"/>
      <c r="RQ12" s="2"/>
      <c r="RR12" s="3"/>
      <c r="RS12" s="7"/>
      <c r="RT12" s="59"/>
      <c r="RU12" s="3"/>
      <c r="RV12" s="23"/>
      <c r="RW12" s="26"/>
      <c r="RX12" s="36"/>
      <c r="RY12" s="20"/>
      <c r="RZ12" s="3"/>
      <c r="SA12" s="3"/>
      <c r="SB12" s="8"/>
      <c r="SC12" s="9"/>
      <c r="SD12" s="3"/>
      <c r="SE12" s="3"/>
      <c r="SF12" s="2"/>
      <c r="SG12" s="3"/>
      <c r="SH12" s="7"/>
      <c r="SI12" s="59"/>
      <c r="SJ12" s="3"/>
      <c r="SK12" s="23"/>
      <c r="SL12" s="26"/>
      <c r="SM12" s="36"/>
      <c r="SN12" s="20"/>
      <c r="SO12" s="3"/>
      <c r="SP12" s="3"/>
      <c r="SQ12" s="8"/>
      <c r="SR12" s="9"/>
      <c r="SS12" s="3"/>
      <c r="ST12" s="3"/>
      <c r="SU12" s="2"/>
      <c r="SV12" s="3"/>
      <c r="SW12" s="7"/>
      <c r="SX12" s="59"/>
      <c r="SY12" s="3"/>
      <c r="SZ12" s="23"/>
      <c r="TA12" s="26"/>
      <c r="TB12" s="36"/>
      <c r="TC12" s="20"/>
      <c r="TD12" s="3"/>
      <c r="TE12" s="3"/>
      <c r="TF12" s="8"/>
      <c r="TG12" s="9"/>
      <c r="TH12" s="3"/>
      <c r="TI12" s="3"/>
      <c r="TJ12" s="2"/>
      <c r="TK12" s="3"/>
      <c r="TL12" s="7"/>
      <c r="TM12" s="59"/>
      <c r="TN12" s="3"/>
      <c r="TO12" s="23"/>
      <c r="TP12" s="26"/>
      <c r="TQ12" s="36"/>
      <c r="TR12" s="20"/>
      <c r="TS12" s="3"/>
      <c r="TT12" s="3"/>
      <c r="TU12" s="8"/>
      <c r="TV12" s="9"/>
      <c r="TW12" s="3"/>
      <c r="TX12" s="3"/>
      <c r="TY12" s="2"/>
      <c r="TZ12" s="3"/>
      <c r="UA12" s="7"/>
      <c r="UB12" s="59"/>
      <c r="UC12" s="3"/>
      <c r="UD12" s="23"/>
      <c r="UE12" s="26"/>
      <c r="UF12" s="36"/>
      <c r="UG12" s="20"/>
      <c r="UH12" s="3"/>
      <c r="UI12" s="3"/>
      <c r="UJ12" s="8"/>
      <c r="UK12" s="9"/>
      <c r="UL12" s="3"/>
      <c r="UM12" s="3"/>
      <c r="UN12" s="2"/>
      <c r="UO12" s="3"/>
      <c r="UP12" s="7"/>
      <c r="UQ12" s="59"/>
      <c r="UR12" s="3"/>
      <c r="US12" s="23"/>
      <c r="UT12" s="26"/>
      <c r="UU12" s="36"/>
      <c r="UV12" s="20"/>
      <c r="UW12" s="3"/>
      <c r="UX12" s="3"/>
      <c r="UY12" s="8"/>
      <c r="UZ12" s="9"/>
      <c r="VA12" s="3"/>
      <c r="VB12" s="3"/>
      <c r="VC12" s="2"/>
      <c r="VD12" s="3"/>
      <c r="VE12" s="7"/>
      <c r="VF12" s="59"/>
      <c r="VG12" s="3"/>
      <c r="VH12" s="23"/>
      <c r="VI12" s="26"/>
      <c r="VJ12" s="36"/>
      <c r="VK12" s="20"/>
      <c r="VL12" s="3"/>
      <c r="VM12" s="3"/>
      <c r="VN12" s="8"/>
      <c r="VO12" s="9"/>
      <c r="VP12" s="3"/>
      <c r="VQ12" s="3"/>
      <c r="VR12" s="2"/>
      <c r="VS12" s="3"/>
      <c r="VT12" s="7"/>
      <c r="VU12" s="59"/>
      <c r="VV12" s="3"/>
      <c r="VW12" s="23"/>
      <c r="VX12" s="26"/>
      <c r="VY12" s="36"/>
      <c r="VZ12" s="20"/>
      <c r="WA12" s="3"/>
      <c r="WB12" s="3"/>
      <c r="WC12" s="8"/>
      <c r="WD12" s="9"/>
      <c r="WE12" s="3"/>
      <c r="WF12" s="3"/>
      <c r="WG12" s="2"/>
      <c r="WH12" s="3"/>
      <c r="WI12" s="7"/>
      <c r="WJ12" s="59"/>
      <c r="WK12" s="3"/>
      <c r="WL12" s="23"/>
      <c r="WM12" s="26"/>
      <c r="WN12" s="36"/>
      <c r="WO12" s="20"/>
      <c r="WP12" s="3"/>
      <c r="WQ12" s="3"/>
      <c r="WR12" s="8"/>
      <c r="WS12" s="9"/>
      <c r="WT12" s="3"/>
      <c r="WU12" s="3"/>
      <c r="WV12" s="2"/>
      <c r="WW12" s="3"/>
      <c r="WX12" s="7"/>
      <c r="WY12" s="59"/>
      <c r="WZ12" s="3"/>
      <c r="XA12" s="23"/>
      <c r="XB12" s="26"/>
      <c r="XC12" s="36"/>
      <c r="XD12" s="20"/>
      <c r="XE12" s="3"/>
      <c r="XF12" s="3"/>
      <c r="XG12" s="8"/>
      <c r="XH12" s="9"/>
      <c r="XI12" s="3"/>
      <c r="XJ12" s="3"/>
      <c r="XK12" s="2"/>
      <c r="XL12" s="3"/>
      <c r="XM12" s="7"/>
      <c r="XN12" s="59"/>
      <c r="XO12" s="3"/>
      <c r="XP12" s="23"/>
      <c r="XQ12" s="26"/>
      <c r="XR12" s="36"/>
      <c r="XS12" s="20"/>
      <c r="XT12" s="3"/>
      <c r="XU12" s="3"/>
      <c r="XV12" s="8"/>
      <c r="XW12" s="9"/>
      <c r="XX12" s="3"/>
      <c r="XY12" s="3"/>
      <c r="XZ12" s="2"/>
      <c r="YA12" s="3"/>
      <c r="YB12" s="7"/>
      <c r="YC12" s="59"/>
      <c r="YD12" s="3"/>
      <c r="YE12" s="23"/>
      <c r="YF12" s="26"/>
      <c r="YG12" s="36"/>
      <c r="YH12" s="20"/>
      <c r="YI12" s="3"/>
      <c r="YJ12" s="3"/>
      <c r="YK12" s="8"/>
      <c r="YL12" s="9"/>
      <c r="YM12" s="3"/>
      <c r="YN12" s="3"/>
      <c r="YO12" s="2"/>
      <c r="YP12" s="3"/>
      <c r="YQ12" s="7"/>
      <c r="YR12" s="59"/>
      <c r="YS12" s="3"/>
      <c r="YT12" s="23"/>
      <c r="YU12" s="26"/>
      <c r="YV12" s="36"/>
      <c r="YW12" s="20"/>
      <c r="YX12" s="3"/>
      <c r="YY12" s="3"/>
      <c r="YZ12" s="8"/>
      <c r="ZA12" s="9"/>
      <c r="ZB12" s="3"/>
      <c r="ZC12" s="3"/>
      <c r="ZD12" s="2"/>
      <c r="ZE12" s="3"/>
      <c r="ZF12" s="7"/>
      <c r="ZG12" s="59"/>
      <c r="ZH12" s="3"/>
      <c r="ZI12" s="23"/>
      <c r="ZJ12" s="26"/>
      <c r="ZK12" s="36"/>
      <c r="ZL12" s="20"/>
      <c r="ZM12" s="3"/>
      <c r="ZN12" s="3"/>
      <c r="ZO12" s="8"/>
      <c r="ZP12" s="9"/>
      <c r="ZQ12" s="3"/>
      <c r="ZR12" s="3"/>
      <c r="ZS12" s="2"/>
      <c r="ZT12" s="3"/>
      <c r="ZU12" s="7"/>
      <c r="ZV12" s="59"/>
      <c r="ZW12" s="3"/>
      <c r="ZX12" s="23"/>
      <c r="ZY12" s="26"/>
      <c r="ZZ12" s="36"/>
      <c r="AAA12" s="20"/>
      <c r="AAB12" s="3"/>
      <c r="AAC12" s="3"/>
      <c r="AAD12" s="8"/>
      <c r="AAE12" s="9"/>
      <c r="AAF12" s="3"/>
      <c r="AAG12" s="3"/>
      <c r="AAH12" s="2"/>
      <c r="AAI12" s="3"/>
      <c r="AAJ12" s="7"/>
      <c r="AAK12" s="59"/>
      <c r="AAL12" s="3"/>
      <c r="AAM12" s="23"/>
      <c r="AAN12" s="26"/>
      <c r="AAO12" s="36"/>
      <c r="AAP12" s="20"/>
      <c r="AAQ12" s="3"/>
      <c r="AAR12" s="3"/>
      <c r="AAS12" s="8"/>
      <c r="AAT12" s="9"/>
      <c r="AAU12" s="3"/>
      <c r="AAV12" s="3"/>
      <c r="AAW12" s="2"/>
      <c r="AAX12" s="3"/>
      <c r="AAY12" s="7"/>
      <c r="AAZ12" s="59"/>
      <c r="ABA12" s="3"/>
      <c r="ABB12" s="23"/>
      <c r="ABC12" s="26"/>
      <c r="ABD12" s="36"/>
      <c r="ABE12" s="20"/>
      <c r="ABF12" s="3"/>
      <c r="ABG12" s="3"/>
      <c r="ABH12" s="8"/>
      <c r="ABI12" s="9"/>
      <c r="ABJ12" s="3"/>
      <c r="ABK12" s="3"/>
      <c r="ABL12" s="2"/>
      <c r="ABM12" s="3"/>
      <c r="ABN12" s="7"/>
      <c r="ABO12" s="59"/>
      <c r="ABP12" s="3"/>
      <c r="ABQ12" s="23"/>
      <c r="ABR12" s="26"/>
      <c r="ABS12" s="36"/>
      <c r="ABT12" s="20"/>
      <c r="ABU12" s="3"/>
      <c r="ABV12" s="3"/>
      <c r="ABW12" s="8"/>
      <c r="ABX12" s="9"/>
      <c r="ABY12" s="3"/>
      <c r="ABZ12" s="3"/>
      <c r="ACA12" s="2"/>
      <c r="ACB12" s="3"/>
      <c r="ACC12" s="7"/>
      <c r="ACD12" s="59"/>
      <c r="ACE12" s="3"/>
      <c r="ACF12" s="23"/>
      <c r="ACG12" s="26"/>
      <c r="ACH12" s="36"/>
      <c r="ACI12" s="20"/>
      <c r="ACJ12" s="3"/>
      <c r="ACK12" s="3"/>
      <c r="ACL12" s="8"/>
      <c r="ACM12" s="9"/>
      <c r="ACN12" s="3"/>
      <c r="ACO12" s="3"/>
      <c r="ACP12" s="2"/>
      <c r="ACQ12" s="3"/>
      <c r="ACR12" s="7"/>
      <c r="ACS12" s="59"/>
      <c r="ACT12" s="3"/>
      <c r="ACU12" s="23"/>
      <c r="ACV12" s="26"/>
      <c r="ACW12" s="36"/>
      <c r="ACX12" s="20"/>
      <c r="ACY12" s="3"/>
      <c r="ACZ12" s="3"/>
      <c r="ADA12" s="8"/>
      <c r="ADB12" s="9"/>
      <c r="ADC12" s="3"/>
      <c r="ADD12" s="3"/>
      <c r="ADE12" s="2"/>
      <c r="ADF12" s="3"/>
      <c r="ADG12" s="7"/>
      <c r="ADH12" s="59"/>
      <c r="ADI12" s="3"/>
      <c r="ADJ12" s="23"/>
      <c r="ADK12" s="26"/>
      <c r="ADL12" s="36"/>
      <c r="ADM12" s="20"/>
      <c r="ADN12" s="3"/>
      <c r="ADO12" s="3"/>
      <c r="ADP12" s="8"/>
      <c r="ADQ12" s="9"/>
      <c r="ADR12" s="3"/>
      <c r="ADS12" s="3"/>
      <c r="ADT12" s="2"/>
      <c r="ADU12" s="3"/>
      <c r="ADV12" s="7"/>
      <c r="ADW12" s="59"/>
      <c r="ADX12" s="3"/>
      <c r="ADY12" s="23"/>
      <c r="ADZ12" s="26"/>
      <c r="AEA12" s="36"/>
      <c r="AEB12" s="20"/>
      <c r="AEC12" s="3"/>
      <c r="AED12" s="3"/>
      <c r="AEE12" s="8"/>
      <c r="AEF12" s="9"/>
      <c r="AEG12" s="3"/>
      <c r="AEH12" s="3"/>
      <c r="AEI12" s="2"/>
      <c r="AEJ12" s="3"/>
      <c r="AEK12" s="7"/>
      <c r="AEL12" s="59"/>
      <c r="AEM12" s="3"/>
      <c r="AEN12" s="23"/>
      <c r="AEO12" s="26"/>
      <c r="AEP12" s="36"/>
      <c r="AEQ12" s="20"/>
      <c r="AER12" s="3"/>
      <c r="AES12" s="3"/>
      <c r="AET12" s="8"/>
      <c r="AEU12" s="9"/>
      <c r="AEV12" s="3"/>
      <c r="AEW12" s="3"/>
      <c r="AEX12" s="2"/>
      <c r="AEY12" s="3"/>
      <c r="AEZ12" s="7"/>
      <c r="AFA12" s="59"/>
      <c r="AFB12" s="3"/>
      <c r="AFC12" s="23"/>
      <c r="AFD12" s="26"/>
      <c r="AFE12" s="36"/>
      <c r="AFF12" s="20"/>
      <c r="AFG12" s="3"/>
      <c r="AFH12" s="3"/>
      <c r="AFI12" s="8"/>
      <c r="AFJ12" s="9"/>
      <c r="AFK12" s="3"/>
      <c r="AFL12" s="3"/>
      <c r="AFM12" s="2"/>
      <c r="AFN12" s="3"/>
      <c r="AFO12" s="7"/>
      <c r="AFP12" s="59"/>
      <c r="AFQ12" s="3"/>
      <c r="AFR12" s="23"/>
      <c r="AFS12" s="26"/>
      <c r="AFT12" s="36"/>
      <c r="AFU12" s="20"/>
      <c r="AFV12" s="3"/>
      <c r="AFW12" s="3"/>
      <c r="AFX12" s="8"/>
      <c r="AFY12" s="9"/>
      <c r="AFZ12" s="3"/>
      <c r="AGA12" s="3"/>
      <c r="AGB12" s="2"/>
      <c r="AGC12" s="3"/>
      <c r="AGD12" s="7"/>
      <c r="AGE12" s="59"/>
      <c r="AGF12" s="3"/>
      <c r="AGG12" s="23"/>
      <c r="AGH12" s="26"/>
      <c r="AGI12" s="36"/>
      <c r="AGJ12" s="20"/>
      <c r="AGK12" s="3"/>
      <c r="AGL12" s="3"/>
      <c r="AGM12" s="8"/>
      <c r="AGN12" s="9"/>
      <c r="AGO12" s="3"/>
      <c r="AGP12" s="3"/>
      <c r="AGQ12" s="2"/>
      <c r="AGR12" s="3"/>
      <c r="AGS12" s="7"/>
      <c r="AGT12" s="59"/>
      <c r="AGU12" s="3"/>
      <c r="AGV12" s="23"/>
      <c r="AGW12" s="26"/>
      <c r="AGX12" s="36"/>
      <c r="AGY12" s="20"/>
      <c r="AGZ12" s="3"/>
      <c r="AHA12" s="3"/>
      <c r="AHB12" s="8"/>
      <c r="AHC12" s="9"/>
      <c r="AHD12" s="3"/>
      <c r="AHE12" s="3"/>
      <c r="AHF12" s="2"/>
      <c r="AHG12" s="3"/>
      <c r="AHH12" s="7"/>
      <c r="AHI12" s="59"/>
      <c r="AHJ12" s="3"/>
      <c r="AHK12" s="23"/>
      <c r="AHL12" s="26"/>
      <c r="AHM12" s="36"/>
      <c r="AHN12" s="20"/>
      <c r="AHO12" s="3"/>
      <c r="AHP12" s="3"/>
      <c r="AHQ12" s="8"/>
      <c r="AHR12" s="9"/>
      <c r="AHS12" s="3"/>
      <c r="AHT12" s="3"/>
      <c r="AHU12" s="2"/>
      <c r="AHV12" s="3"/>
      <c r="AHW12" s="7"/>
      <c r="AHX12" s="59"/>
      <c r="AHY12" s="3"/>
      <c r="AHZ12" s="23"/>
      <c r="AIA12" s="26"/>
      <c r="AIB12" s="36"/>
      <c r="AIC12" s="20"/>
      <c r="AID12" s="3"/>
      <c r="AIE12" s="3"/>
      <c r="AIF12" s="8"/>
      <c r="AIG12" s="9"/>
      <c r="AIH12" s="3"/>
      <c r="AII12" s="3"/>
      <c r="AIJ12" s="2"/>
      <c r="AIK12" s="3"/>
      <c r="AIL12" s="7"/>
      <c r="AIM12" s="59"/>
      <c r="AIN12" s="3"/>
      <c r="AIO12" s="23"/>
      <c r="AIP12" s="26"/>
      <c r="AIQ12" s="36"/>
      <c r="AIR12" s="20"/>
      <c r="AIS12" s="3"/>
      <c r="AIT12" s="3"/>
      <c r="AIU12" s="8"/>
      <c r="AIV12" s="9"/>
      <c r="AIW12" s="3"/>
      <c r="AIX12" s="3"/>
      <c r="AIY12" s="2"/>
      <c r="AIZ12" s="3"/>
      <c r="AJA12" s="7"/>
      <c r="AJB12" s="59"/>
      <c r="AJC12" s="3"/>
      <c r="AJD12" s="23"/>
      <c r="AJE12" s="26"/>
      <c r="AJF12" s="36"/>
      <c r="AJG12" s="20"/>
      <c r="AJH12" s="3"/>
      <c r="AJI12" s="3"/>
      <c r="AJJ12" s="8"/>
      <c r="AJK12" s="9"/>
      <c r="AJL12" s="3"/>
      <c r="AJM12" s="3"/>
      <c r="AJN12" s="2"/>
      <c r="AJO12" s="3"/>
      <c r="AJP12" s="7"/>
      <c r="AJQ12" s="59"/>
      <c r="AJR12" s="3"/>
      <c r="AJS12" s="23"/>
      <c r="AJT12" s="26"/>
      <c r="AJU12" s="36"/>
      <c r="AJV12" s="20"/>
      <c r="AJW12" s="3"/>
      <c r="AJX12" s="3"/>
      <c r="AJY12" s="8"/>
      <c r="AJZ12" s="9"/>
      <c r="AKA12" s="3"/>
      <c r="AKB12" s="3"/>
      <c r="AKC12" s="2"/>
      <c r="AKD12" s="3"/>
      <c r="AKE12" s="7"/>
      <c r="AKF12" s="59"/>
      <c r="AKG12" s="3"/>
      <c r="AKH12" s="23"/>
      <c r="AKI12" s="26"/>
      <c r="AKJ12" s="36"/>
      <c r="AKK12" s="20"/>
      <c r="AKL12" s="3"/>
      <c r="AKM12" s="3"/>
      <c r="AKN12" s="8"/>
      <c r="AKO12" s="9"/>
      <c r="AKP12" s="3"/>
      <c r="AKQ12" s="3"/>
      <c r="AKR12" s="2"/>
      <c r="AKS12" s="3"/>
      <c r="AKT12" s="7"/>
      <c r="AKU12" s="59"/>
      <c r="AKV12" s="3"/>
      <c r="AKW12" s="23"/>
      <c r="AKX12" s="26"/>
      <c r="AKY12" s="36"/>
      <c r="AKZ12" s="20"/>
      <c r="ALA12" s="3"/>
      <c r="ALB12" s="3"/>
      <c r="ALC12" s="8"/>
      <c r="ALD12" s="9"/>
      <c r="ALE12" s="3"/>
      <c r="ALF12" s="3"/>
      <c r="ALG12" s="2"/>
      <c r="ALH12" s="3"/>
      <c r="ALI12" s="7"/>
      <c r="ALJ12" s="59"/>
      <c r="ALK12" s="3"/>
      <c r="ALL12" s="23"/>
      <c r="ALM12" s="26"/>
      <c r="ALN12" s="36"/>
      <c r="ALO12" s="20"/>
      <c r="ALP12" s="3"/>
      <c r="ALQ12" s="3"/>
      <c r="ALR12" s="8"/>
      <c r="ALS12" s="9"/>
      <c r="ALT12" s="3"/>
      <c r="ALU12" s="3"/>
      <c r="ALV12" s="2"/>
      <c r="ALW12" s="3"/>
      <c r="ALX12" s="7"/>
      <c r="ALY12" s="59"/>
      <c r="ALZ12" s="3"/>
      <c r="AMA12" s="23"/>
      <c r="AMB12" s="26"/>
      <c r="AMC12" s="36"/>
      <c r="AMD12" s="20"/>
      <c r="AME12" s="3"/>
      <c r="AMF12" s="3"/>
      <c r="AMG12" s="8"/>
      <c r="AMH12" s="9"/>
      <c r="AMI12" s="3"/>
      <c r="AMJ12" s="3"/>
      <c r="AMK12" s="2"/>
      <c r="AML12" s="3"/>
      <c r="AMM12" s="7"/>
      <c r="AMN12" s="59"/>
      <c r="AMO12" s="3"/>
      <c r="AMP12" s="23"/>
      <c r="AMQ12" s="26"/>
      <c r="AMR12" s="36"/>
      <c r="AMS12" s="20"/>
      <c r="AMT12" s="3"/>
      <c r="AMU12" s="3"/>
      <c r="AMV12" s="8"/>
      <c r="AMW12" s="9"/>
      <c r="AMX12" s="3"/>
      <c r="AMY12" s="3"/>
      <c r="AMZ12" s="2"/>
      <c r="ANA12" s="3"/>
      <c r="ANB12" s="7"/>
      <c r="ANC12" s="59"/>
      <c r="AND12" s="3"/>
      <c r="ANE12" s="23"/>
      <c r="ANF12" s="26"/>
      <c r="ANG12" s="36"/>
      <c r="ANH12" s="20"/>
      <c r="ANI12" s="3"/>
      <c r="ANJ12" s="3"/>
      <c r="ANK12" s="8"/>
      <c r="ANL12" s="9"/>
      <c r="ANM12" s="3"/>
      <c r="ANN12" s="3"/>
      <c r="ANO12" s="2"/>
      <c r="ANP12" s="3"/>
      <c r="ANQ12" s="7"/>
      <c r="ANR12" s="59"/>
      <c r="ANS12" s="3"/>
      <c r="ANT12" s="23"/>
      <c r="ANU12" s="26"/>
      <c r="ANV12" s="36"/>
      <c r="ANW12" s="20"/>
      <c r="ANX12" s="3"/>
      <c r="ANY12" s="3"/>
      <c r="ANZ12" s="8"/>
      <c r="AOA12" s="9"/>
      <c r="AOB12" s="3"/>
      <c r="AOC12" s="3"/>
      <c r="AOD12" s="2"/>
      <c r="AOE12" s="3"/>
      <c r="AOF12" s="7"/>
      <c r="AOG12" s="59"/>
      <c r="AOH12" s="3"/>
      <c r="AOI12" s="23"/>
      <c r="AOJ12" s="26"/>
      <c r="AOK12" s="36"/>
      <c r="AOL12" s="20"/>
      <c r="AOM12" s="3"/>
      <c r="AON12" s="3"/>
      <c r="AOO12" s="8"/>
      <c r="AOP12" s="9"/>
      <c r="AOQ12" s="3"/>
      <c r="AOR12" s="3"/>
      <c r="AOS12" s="2"/>
      <c r="AOT12" s="3"/>
      <c r="AOU12" s="7"/>
      <c r="AOV12" s="59"/>
      <c r="AOW12" s="3"/>
      <c r="AOX12" s="23"/>
      <c r="AOY12" s="26"/>
      <c r="AOZ12" s="36"/>
      <c r="APA12" s="20"/>
      <c r="APB12" s="3"/>
      <c r="APC12" s="3"/>
      <c r="APD12" s="8"/>
      <c r="APE12" s="9"/>
      <c r="APF12" s="3"/>
      <c r="APG12" s="3"/>
      <c r="APH12" s="2"/>
      <c r="API12" s="3"/>
      <c r="APJ12" s="7"/>
      <c r="APK12" s="59"/>
      <c r="APL12" s="3"/>
      <c r="APM12" s="23"/>
      <c r="APN12" s="26"/>
      <c r="APO12" s="36"/>
      <c r="APP12" s="20"/>
      <c r="APQ12" s="3"/>
      <c r="APR12" s="3"/>
      <c r="APS12" s="8"/>
      <c r="APT12" s="9"/>
      <c r="APU12" s="3"/>
      <c r="APV12" s="3"/>
      <c r="APW12" s="2"/>
      <c r="APX12" s="3"/>
      <c r="APY12" s="7"/>
      <c r="APZ12" s="59"/>
      <c r="AQA12" s="3"/>
      <c r="AQB12" s="23"/>
      <c r="AQC12" s="26"/>
      <c r="AQD12" s="36"/>
      <c r="AQE12" s="20"/>
      <c r="AQF12" s="3"/>
      <c r="AQG12" s="3"/>
      <c r="AQH12" s="8"/>
      <c r="AQI12" s="9"/>
      <c r="AQJ12" s="3"/>
      <c r="AQK12" s="3"/>
      <c r="AQL12" s="2"/>
      <c r="AQM12" s="3"/>
      <c r="AQN12" s="7"/>
      <c r="AQO12" s="59"/>
      <c r="AQP12" s="3"/>
      <c r="AQQ12" s="23"/>
      <c r="AQR12" s="26"/>
      <c r="AQS12" s="36"/>
      <c r="AQT12" s="20"/>
      <c r="AQU12" s="3"/>
      <c r="AQV12" s="3"/>
      <c r="AQW12" s="8"/>
      <c r="AQX12" s="9"/>
      <c r="AQY12" s="3"/>
      <c r="AQZ12" s="3"/>
      <c r="ARA12" s="2"/>
      <c r="ARB12" s="3"/>
      <c r="ARC12" s="7"/>
      <c r="ARD12" s="59"/>
      <c r="ARE12" s="3"/>
      <c r="ARF12" s="23"/>
      <c r="ARG12" s="26"/>
      <c r="ARH12" s="36"/>
      <c r="ARI12" s="20"/>
      <c r="ARJ12" s="3"/>
      <c r="ARK12" s="3"/>
      <c r="ARL12" s="8"/>
      <c r="ARM12" s="9"/>
      <c r="ARN12" s="3"/>
      <c r="ARO12" s="3"/>
      <c r="ARP12" s="2"/>
      <c r="ARQ12" s="3"/>
      <c r="ARR12" s="7"/>
      <c r="ARS12" s="59"/>
      <c r="ART12" s="3"/>
      <c r="ARU12" s="23"/>
      <c r="ARV12" s="26"/>
      <c r="ARW12" s="36"/>
      <c r="ARX12" s="20"/>
      <c r="ARY12" s="3"/>
      <c r="ARZ12" s="3"/>
      <c r="ASA12" s="8"/>
      <c r="ASB12" s="9"/>
      <c r="ASC12" s="3"/>
      <c r="ASD12" s="3"/>
      <c r="ASE12" s="2"/>
      <c r="ASF12" s="3"/>
      <c r="ASG12" s="7"/>
      <c r="ASH12" s="59"/>
      <c r="ASI12" s="3"/>
      <c r="ASJ12" s="23"/>
      <c r="ASK12" s="26"/>
      <c r="ASL12" s="36"/>
      <c r="ASM12" s="20"/>
      <c r="ASN12" s="3"/>
      <c r="ASO12" s="3"/>
      <c r="ASP12" s="8"/>
      <c r="ASQ12" s="9"/>
      <c r="ASR12" s="3"/>
      <c r="ASS12" s="3"/>
      <c r="AST12" s="2"/>
      <c r="ASU12" s="3"/>
      <c r="ASV12" s="7"/>
      <c r="ASW12" s="59"/>
      <c r="ASX12" s="3"/>
      <c r="ASY12" s="23"/>
      <c r="ASZ12" s="26"/>
      <c r="ATA12" s="36"/>
      <c r="ATB12" s="20"/>
      <c r="ATC12" s="3"/>
      <c r="ATD12" s="3"/>
      <c r="ATE12" s="8"/>
      <c r="ATF12" s="9"/>
      <c r="ATG12" s="3"/>
      <c r="ATH12" s="3"/>
      <c r="ATI12" s="2"/>
      <c r="ATJ12" s="3"/>
      <c r="ATK12" s="7"/>
      <c r="ATL12" s="59"/>
      <c r="ATM12" s="3"/>
      <c r="ATN12" s="23"/>
      <c r="ATO12" s="26"/>
      <c r="ATP12" s="36"/>
      <c r="ATQ12" s="20"/>
      <c r="ATR12" s="3"/>
      <c r="ATS12" s="3"/>
      <c r="ATT12" s="8"/>
      <c r="ATU12" s="9"/>
      <c r="ATV12" s="3"/>
      <c r="ATW12" s="3"/>
      <c r="ATX12" s="2"/>
      <c r="ATY12" s="3"/>
      <c r="ATZ12" s="7"/>
      <c r="AUA12" s="59"/>
      <c r="AUB12" s="3"/>
      <c r="AUC12" s="23"/>
      <c r="AUD12" s="26"/>
      <c r="AUE12" s="36"/>
      <c r="AUF12" s="20"/>
      <c r="AUG12" s="3"/>
      <c r="AUH12" s="3"/>
      <c r="AUI12" s="8"/>
      <c r="AUJ12" s="9"/>
      <c r="AUK12" s="3"/>
      <c r="AUL12" s="3"/>
      <c r="AUM12" s="2"/>
      <c r="AUN12" s="3"/>
      <c r="AUO12" s="7"/>
      <c r="AUP12" s="59"/>
      <c r="AUQ12" s="3"/>
      <c r="AUR12" s="23"/>
      <c r="AUS12" s="26"/>
      <c r="AUT12" s="36"/>
      <c r="AUU12" s="20"/>
      <c r="AUV12" s="3"/>
      <c r="AUW12" s="3"/>
      <c r="AUX12" s="8"/>
      <c r="AUY12" s="9"/>
      <c r="AUZ12" s="3"/>
      <c r="AVA12" s="3"/>
      <c r="AVB12" s="2"/>
      <c r="AVC12" s="3"/>
      <c r="AVD12" s="7"/>
      <c r="AVE12" s="59"/>
      <c r="AVF12" s="3"/>
      <c r="AVG12" s="23"/>
      <c r="AVH12" s="26"/>
      <c r="AVI12" s="36"/>
      <c r="AVJ12" s="20"/>
      <c r="AVK12" s="3"/>
      <c r="AVL12" s="3"/>
      <c r="AVM12" s="8"/>
      <c r="AVN12" s="9"/>
      <c r="AVO12" s="3"/>
      <c r="AVP12" s="3"/>
      <c r="AVQ12" s="2"/>
      <c r="AVR12" s="3"/>
      <c r="AVS12" s="7"/>
      <c r="AVT12" s="59"/>
      <c r="AVU12" s="3"/>
      <c r="AVV12" s="23"/>
      <c r="AVW12" s="26"/>
      <c r="AVX12" s="36"/>
      <c r="AVY12" s="20"/>
      <c r="AVZ12" s="3"/>
      <c r="AWA12" s="3"/>
      <c r="AWB12" s="8"/>
      <c r="AWC12" s="9"/>
      <c r="AWD12" s="3"/>
      <c r="AWE12" s="3"/>
      <c r="AWF12" s="2"/>
      <c r="AWG12" s="3"/>
      <c r="AWH12" s="7"/>
      <c r="AWI12" s="59"/>
      <c r="AWJ12" s="3"/>
      <c r="AWK12" s="23"/>
      <c r="AWL12" s="26"/>
      <c r="AWM12" s="36"/>
      <c r="AWN12" s="20"/>
      <c r="AWO12" s="3"/>
      <c r="AWP12" s="3"/>
      <c r="AWQ12" s="8"/>
      <c r="AWR12" s="9"/>
      <c r="AWS12" s="3"/>
      <c r="AWT12" s="3"/>
      <c r="AWU12" s="2"/>
      <c r="AWV12" s="3"/>
      <c r="AWW12" s="7"/>
      <c r="AWX12" s="59"/>
      <c r="AWY12" s="3"/>
      <c r="AWZ12" s="23"/>
      <c r="AXA12" s="26"/>
      <c r="AXB12" s="36"/>
      <c r="AXC12" s="20"/>
      <c r="AXD12" s="3"/>
      <c r="AXE12" s="3"/>
      <c r="AXF12" s="8"/>
      <c r="AXG12" s="9"/>
      <c r="AXH12" s="3"/>
      <c r="AXI12" s="3"/>
      <c r="AXJ12" s="2"/>
      <c r="AXK12" s="3"/>
      <c r="AXL12" s="7"/>
      <c r="AXM12" s="59"/>
      <c r="AXN12" s="3"/>
      <c r="AXO12" s="23"/>
      <c r="AXP12" s="26"/>
      <c r="AXQ12" s="36"/>
      <c r="AXR12" s="20"/>
      <c r="AXS12" s="3"/>
      <c r="AXT12" s="3"/>
      <c r="AXU12" s="8"/>
      <c r="AXV12" s="9"/>
      <c r="AXW12" s="3"/>
      <c r="AXX12" s="3"/>
      <c r="AXY12" s="2"/>
      <c r="AXZ12" s="3"/>
      <c r="AYA12" s="7"/>
      <c r="AYB12" s="59"/>
      <c r="AYC12" s="3"/>
      <c r="AYD12" s="23"/>
      <c r="AYE12" s="26"/>
      <c r="AYF12" s="36"/>
      <c r="AYG12" s="20"/>
      <c r="AYH12" s="3"/>
      <c r="AYI12" s="3"/>
      <c r="AYJ12" s="8"/>
      <c r="AYK12" s="9"/>
      <c r="AYL12" s="3"/>
      <c r="AYM12" s="3"/>
      <c r="AYN12" s="2"/>
      <c r="AYO12" s="3"/>
      <c r="AYP12" s="7"/>
      <c r="AYQ12" s="59"/>
      <c r="AYR12" s="3"/>
      <c r="AYS12" s="23"/>
      <c r="AYT12" s="26"/>
      <c r="AYU12" s="36"/>
      <c r="AYV12" s="20"/>
      <c r="AYW12" s="3"/>
      <c r="AYX12" s="3"/>
      <c r="AYY12" s="8"/>
      <c r="AYZ12" s="9"/>
      <c r="AZA12" s="3"/>
      <c r="AZB12" s="3"/>
      <c r="AZC12" s="2"/>
      <c r="AZD12" s="3"/>
      <c r="AZE12" s="7"/>
      <c r="AZF12" s="59"/>
      <c r="AZG12" s="3"/>
      <c r="AZH12" s="23"/>
      <c r="AZI12" s="26"/>
      <c r="AZJ12" s="36"/>
      <c r="AZK12" s="20"/>
      <c r="AZL12" s="3"/>
      <c r="AZM12" s="3"/>
      <c r="AZN12" s="8"/>
      <c r="AZO12" s="9"/>
      <c r="AZP12" s="3"/>
      <c r="AZQ12" s="3"/>
      <c r="AZR12" s="2"/>
      <c r="AZS12" s="3"/>
      <c r="AZT12" s="7"/>
      <c r="AZU12" s="59"/>
      <c r="AZV12" s="3"/>
      <c r="AZW12" s="23"/>
      <c r="AZX12" s="26"/>
      <c r="AZY12" s="36"/>
      <c r="AZZ12" s="20"/>
      <c r="BAA12" s="3"/>
      <c r="BAB12" s="3"/>
      <c r="BAC12" s="8"/>
      <c r="BAD12" s="9"/>
      <c r="BAE12" s="3"/>
      <c r="BAF12" s="3"/>
      <c r="BAG12" s="2"/>
      <c r="BAH12" s="3"/>
      <c r="BAI12" s="7"/>
      <c r="BAJ12" s="59"/>
      <c r="BAK12" s="3"/>
      <c r="BAL12" s="23"/>
      <c r="BAM12" s="26"/>
      <c r="BAN12" s="36"/>
      <c r="BAO12" s="20"/>
      <c r="BAP12" s="3"/>
      <c r="BAQ12" s="3"/>
      <c r="BAR12" s="8"/>
      <c r="BAS12" s="9"/>
      <c r="BAT12" s="3"/>
      <c r="BAU12" s="3"/>
      <c r="BAV12" s="2"/>
      <c r="BAW12" s="3"/>
      <c r="BAX12" s="7"/>
      <c r="BAY12" s="59"/>
      <c r="BAZ12" s="3"/>
      <c r="BBA12" s="23"/>
      <c r="BBB12" s="26"/>
      <c r="BBC12" s="36"/>
      <c r="BBD12" s="20"/>
      <c r="BBE12" s="3"/>
      <c r="BBF12" s="3"/>
      <c r="BBG12" s="8"/>
      <c r="BBH12" s="9"/>
      <c r="BBI12" s="3"/>
      <c r="BBJ12" s="3"/>
      <c r="BBK12" s="2"/>
      <c r="BBL12" s="3"/>
      <c r="BBM12" s="7"/>
      <c r="BBN12" s="59"/>
      <c r="BBO12" s="3"/>
      <c r="BBP12" s="23"/>
      <c r="BBQ12" s="26"/>
      <c r="BBR12" s="36"/>
      <c r="BBS12" s="20"/>
      <c r="BBT12" s="3"/>
      <c r="BBU12" s="3"/>
      <c r="BBV12" s="8"/>
      <c r="BBW12" s="9"/>
      <c r="BBX12" s="3"/>
      <c r="BBY12" s="3"/>
      <c r="BBZ12" s="2"/>
      <c r="BCA12" s="3"/>
      <c r="BCB12" s="7"/>
      <c r="BCC12" s="59"/>
      <c r="BCD12" s="3"/>
      <c r="BCE12" s="23"/>
      <c r="BCF12" s="26"/>
      <c r="BCG12" s="36"/>
      <c r="BCH12" s="20"/>
      <c r="BCI12" s="3"/>
      <c r="BCJ12" s="3"/>
      <c r="BCK12" s="8"/>
      <c r="BCL12" s="9"/>
      <c r="BCM12" s="3"/>
      <c r="BCN12" s="3"/>
      <c r="BCO12" s="2"/>
      <c r="BCP12" s="3"/>
      <c r="BCQ12" s="7"/>
      <c r="BCR12" s="59"/>
      <c r="BCS12" s="3"/>
      <c r="BCT12" s="23"/>
      <c r="BCU12" s="26"/>
      <c r="BCV12" s="36"/>
      <c r="BCW12" s="20"/>
      <c r="BCX12" s="3"/>
      <c r="BCY12" s="3"/>
      <c r="BCZ12" s="8"/>
      <c r="BDA12" s="9"/>
      <c r="BDB12" s="3"/>
      <c r="BDC12" s="3"/>
      <c r="BDD12" s="2"/>
      <c r="BDE12" s="3"/>
      <c r="BDF12" s="7"/>
      <c r="BDG12" s="59"/>
      <c r="BDH12" s="3"/>
      <c r="BDI12" s="23"/>
      <c r="BDJ12" s="26"/>
      <c r="BDK12" s="36"/>
      <c r="BDL12" s="20"/>
      <c r="BDM12" s="3"/>
      <c r="BDN12" s="3"/>
      <c r="BDO12" s="8"/>
      <c r="BDP12" s="9"/>
      <c r="BDQ12" s="3"/>
      <c r="BDR12" s="3"/>
      <c r="BDS12" s="2"/>
      <c r="BDT12" s="3"/>
      <c r="BDU12" s="7"/>
      <c r="BDV12" s="59"/>
      <c r="BDW12" s="3"/>
      <c r="BDX12" s="23"/>
      <c r="BDY12" s="26"/>
      <c r="BDZ12" s="36"/>
      <c r="BEA12" s="20"/>
      <c r="BEB12" s="3"/>
      <c r="BEC12" s="3"/>
      <c r="BED12" s="8"/>
      <c r="BEE12" s="9"/>
      <c r="BEF12" s="3"/>
      <c r="BEG12" s="3"/>
      <c r="BEH12" s="2"/>
      <c r="BEI12" s="3"/>
      <c r="BEJ12" s="7"/>
      <c r="BEK12" s="59"/>
      <c r="BEL12" s="3"/>
      <c r="BEM12" s="23"/>
      <c r="BEN12" s="26"/>
      <c r="BEO12" s="36"/>
      <c r="BEP12" s="20"/>
      <c r="BEQ12" s="3"/>
      <c r="BER12" s="3"/>
      <c r="BES12" s="8"/>
      <c r="BET12" s="9"/>
      <c r="BEU12" s="3"/>
      <c r="BEV12" s="3"/>
      <c r="BEW12" s="2"/>
      <c r="BEX12" s="3"/>
      <c r="BEY12" s="7"/>
      <c r="BEZ12" s="59"/>
      <c r="BFA12" s="3"/>
      <c r="BFB12" s="23"/>
      <c r="BFC12" s="26"/>
      <c r="BFD12" s="36"/>
      <c r="BFE12" s="20"/>
      <c r="BFF12" s="3"/>
      <c r="BFG12" s="3"/>
      <c r="BFH12" s="8"/>
      <c r="BFI12" s="9"/>
      <c r="BFJ12" s="3"/>
      <c r="BFK12" s="3"/>
      <c r="BFL12" s="2"/>
      <c r="BFM12" s="3"/>
      <c r="BFN12" s="7"/>
      <c r="BFO12" s="59"/>
      <c r="BFP12" s="3"/>
      <c r="BFQ12" s="23"/>
      <c r="BFR12" s="26"/>
      <c r="BFS12" s="36"/>
      <c r="BFT12" s="20"/>
      <c r="BFU12" s="3"/>
      <c r="BFV12" s="3"/>
      <c r="BFW12" s="8"/>
      <c r="BFX12" s="9"/>
      <c r="BFY12" s="3"/>
      <c r="BFZ12" s="3"/>
      <c r="BGA12" s="2"/>
      <c r="BGB12" s="3"/>
      <c r="BGC12" s="7"/>
      <c r="BGD12" s="59"/>
      <c r="BGE12" s="3"/>
      <c r="BGF12" s="23"/>
      <c r="BGG12" s="26"/>
      <c r="BGH12" s="36"/>
      <c r="BGI12" s="20"/>
      <c r="BGJ12" s="3"/>
      <c r="BGK12" s="3"/>
      <c r="BGL12" s="8"/>
      <c r="BGM12" s="9"/>
      <c r="BGN12" s="3"/>
      <c r="BGO12" s="3"/>
      <c r="BGP12" s="2"/>
      <c r="BGQ12" s="3"/>
      <c r="BGR12" s="7"/>
      <c r="BGS12" s="59"/>
      <c r="BGT12" s="3"/>
      <c r="BGU12" s="23"/>
      <c r="BGV12" s="26"/>
      <c r="BGW12" s="36"/>
      <c r="BGX12" s="20"/>
      <c r="BGY12" s="3"/>
      <c r="BGZ12" s="3"/>
      <c r="BHA12" s="8"/>
      <c r="BHB12" s="9"/>
      <c r="BHC12" s="3"/>
      <c r="BHD12" s="3"/>
      <c r="BHE12" s="2"/>
      <c r="BHF12" s="3"/>
      <c r="BHG12" s="7"/>
      <c r="BHH12" s="59"/>
      <c r="BHI12" s="3"/>
      <c r="BHJ12" s="23"/>
      <c r="BHK12" s="26"/>
      <c r="BHL12" s="36"/>
      <c r="BHM12" s="20"/>
      <c r="BHN12" s="3"/>
      <c r="BHO12" s="3"/>
      <c r="BHP12" s="8"/>
      <c r="BHQ12" s="9"/>
      <c r="BHR12" s="3"/>
      <c r="BHS12" s="3"/>
      <c r="BHT12" s="2"/>
      <c r="BHU12" s="3"/>
      <c r="BHV12" s="7"/>
      <c r="BHW12" s="59"/>
      <c r="BHX12" s="3"/>
      <c r="BHY12" s="23"/>
      <c r="BHZ12" s="26"/>
      <c r="BIA12" s="36"/>
      <c r="BIB12" s="20"/>
      <c r="BIC12" s="3"/>
      <c r="BID12" s="3"/>
      <c r="BIE12" s="8"/>
      <c r="BIF12" s="9"/>
      <c r="BIG12" s="3"/>
      <c r="BIH12" s="3"/>
      <c r="BII12" s="2"/>
      <c r="BIJ12" s="3"/>
      <c r="BIK12" s="7"/>
      <c r="BIL12" s="59"/>
      <c r="BIM12" s="3"/>
      <c r="BIN12" s="23"/>
      <c r="BIO12" s="26"/>
      <c r="BIP12" s="36"/>
      <c r="BIQ12" s="20"/>
      <c r="BIR12" s="3"/>
      <c r="BIS12" s="3"/>
      <c r="BIT12" s="8"/>
      <c r="BIU12" s="9"/>
      <c r="BIV12" s="3"/>
      <c r="BIW12" s="3"/>
      <c r="BIX12" s="2"/>
      <c r="BIY12" s="3"/>
      <c r="BIZ12" s="7"/>
      <c r="BJA12" s="59"/>
      <c r="BJB12" s="3"/>
      <c r="BJC12" s="23"/>
      <c r="BJD12" s="26"/>
      <c r="BJE12" s="36"/>
      <c r="BJF12" s="20"/>
      <c r="BJG12" s="3"/>
      <c r="BJH12" s="3"/>
      <c r="BJI12" s="8"/>
      <c r="BJJ12" s="9"/>
      <c r="BJK12" s="3"/>
      <c r="BJL12" s="3"/>
      <c r="BJM12" s="2"/>
      <c r="BJN12" s="3"/>
      <c r="BJO12" s="7"/>
      <c r="BJP12" s="59"/>
      <c r="BJQ12" s="3"/>
      <c r="BJR12" s="23"/>
      <c r="BJS12" s="26"/>
      <c r="BJT12" s="36"/>
      <c r="BJU12" s="20"/>
      <c r="BJV12" s="3"/>
      <c r="BJW12" s="3"/>
      <c r="BJX12" s="8"/>
      <c r="BJY12" s="9"/>
      <c r="BJZ12" s="3"/>
      <c r="BKA12" s="3"/>
      <c r="BKB12" s="2"/>
      <c r="BKC12" s="3"/>
      <c r="BKD12" s="7"/>
      <c r="BKE12" s="59"/>
      <c r="BKF12" s="3"/>
      <c r="BKG12" s="23"/>
      <c r="BKH12" s="26"/>
      <c r="BKI12" s="36"/>
      <c r="BKJ12" s="20"/>
      <c r="BKK12" s="3"/>
      <c r="BKL12" s="3"/>
      <c r="BKM12" s="8"/>
      <c r="BKN12" s="9"/>
      <c r="BKO12" s="3"/>
      <c r="BKP12" s="3"/>
      <c r="BKQ12" s="2"/>
      <c r="BKR12" s="3"/>
      <c r="BKS12" s="7"/>
      <c r="BKT12" s="59"/>
      <c r="BKU12" s="3"/>
      <c r="BKV12" s="23"/>
      <c r="BKW12" s="26"/>
      <c r="BKX12" s="36"/>
      <c r="BKY12" s="20"/>
      <c r="BKZ12" s="3"/>
      <c r="BLA12" s="3"/>
      <c r="BLB12" s="8"/>
      <c r="BLC12" s="9"/>
      <c r="BLD12" s="3"/>
      <c r="BLE12" s="3"/>
      <c r="BLF12" s="2"/>
      <c r="BLG12" s="3"/>
      <c r="BLH12" s="7"/>
      <c r="BLI12" s="59"/>
      <c r="BLJ12" s="3"/>
      <c r="BLK12" s="23"/>
      <c r="BLL12" s="26"/>
      <c r="BLM12" s="36"/>
      <c r="BLN12" s="20"/>
      <c r="BLO12" s="3"/>
      <c r="BLP12" s="3"/>
      <c r="BLQ12" s="8"/>
      <c r="BLR12" s="9"/>
      <c r="BLS12" s="3"/>
      <c r="BLT12" s="3"/>
      <c r="BLU12" s="2"/>
      <c r="BLV12" s="3"/>
      <c r="BLW12" s="7"/>
      <c r="BLX12" s="59"/>
      <c r="BLY12" s="3"/>
      <c r="BLZ12" s="23"/>
      <c r="BMA12" s="26"/>
      <c r="BMB12" s="36"/>
      <c r="BMC12" s="20"/>
      <c r="BMD12" s="3"/>
      <c r="BME12" s="3"/>
      <c r="BMF12" s="8"/>
      <c r="BMG12" s="9"/>
      <c r="BMH12" s="3"/>
      <c r="BMI12" s="3"/>
      <c r="BMJ12" s="2"/>
      <c r="BMK12" s="3"/>
      <c r="BML12" s="7"/>
      <c r="BMM12" s="59"/>
      <c r="BMN12" s="3"/>
      <c r="BMO12" s="23"/>
      <c r="BMP12" s="26"/>
      <c r="BMQ12" s="36"/>
      <c r="BMR12" s="20"/>
      <c r="BMS12" s="3"/>
      <c r="BMT12" s="3"/>
      <c r="BMU12" s="8"/>
      <c r="BMV12" s="9"/>
      <c r="BMW12" s="3"/>
      <c r="BMX12" s="3"/>
      <c r="BMY12" s="2"/>
      <c r="BMZ12" s="3"/>
      <c r="BNA12" s="7"/>
      <c r="BNB12" s="59"/>
      <c r="BNC12" s="3"/>
      <c r="BND12" s="23"/>
      <c r="BNE12" s="26"/>
      <c r="BNF12" s="36"/>
      <c r="BNG12" s="20"/>
      <c r="BNH12" s="3"/>
      <c r="BNI12" s="3"/>
      <c r="BNJ12" s="8"/>
      <c r="BNK12" s="9"/>
      <c r="BNL12" s="3"/>
      <c r="BNM12" s="3"/>
      <c r="BNN12" s="2"/>
      <c r="BNO12" s="3"/>
      <c r="BNP12" s="7"/>
      <c r="BNQ12" s="59"/>
      <c r="BNR12" s="3"/>
      <c r="BNS12" s="23"/>
      <c r="BNT12" s="26"/>
      <c r="BNU12" s="36"/>
      <c r="BNV12" s="20"/>
      <c r="BNW12" s="3"/>
      <c r="BNX12" s="3"/>
      <c r="BNY12" s="8"/>
      <c r="BNZ12" s="9"/>
      <c r="BOA12" s="3"/>
      <c r="BOB12" s="3"/>
      <c r="BOC12" s="2"/>
      <c r="BOD12" s="3"/>
      <c r="BOE12" s="7"/>
      <c r="BOF12" s="59"/>
      <c r="BOG12" s="3"/>
      <c r="BOH12" s="23"/>
      <c r="BOI12" s="26"/>
      <c r="BOJ12" s="36"/>
      <c r="BOK12" s="20"/>
      <c r="BOL12" s="3"/>
      <c r="BOM12" s="3"/>
      <c r="BON12" s="8"/>
      <c r="BOO12" s="9"/>
      <c r="BOP12" s="3"/>
      <c r="BOQ12" s="3"/>
      <c r="BOR12" s="2"/>
      <c r="BOS12" s="3"/>
      <c r="BOT12" s="7"/>
      <c r="BOU12" s="59"/>
      <c r="BOV12" s="3"/>
      <c r="BOW12" s="23"/>
      <c r="BOX12" s="26"/>
      <c r="BOY12" s="36"/>
      <c r="BOZ12" s="20"/>
      <c r="BPA12" s="3"/>
      <c r="BPB12" s="3"/>
      <c r="BPC12" s="8"/>
      <c r="BPD12" s="9"/>
      <c r="BPE12" s="3"/>
      <c r="BPF12" s="3"/>
      <c r="BPG12" s="2"/>
      <c r="BPH12" s="3"/>
      <c r="BPI12" s="7"/>
      <c r="BPJ12" s="59"/>
      <c r="BPK12" s="3"/>
      <c r="BPL12" s="23"/>
      <c r="BPM12" s="26"/>
      <c r="BPN12" s="36"/>
      <c r="BPO12" s="20"/>
      <c r="BPP12" s="3"/>
      <c r="BPQ12" s="3"/>
      <c r="BPR12" s="8"/>
      <c r="BPS12" s="9"/>
      <c r="BPT12" s="3"/>
      <c r="BPU12" s="3"/>
      <c r="BPV12" s="2"/>
      <c r="BPW12" s="3"/>
      <c r="BPX12" s="7"/>
      <c r="BPY12" s="59"/>
      <c r="BPZ12" s="3"/>
      <c r="BQA12" s="23"/>
      <c r="BQB12" s="26"/>
      <c r="BQC12" s="36"/>
      <c r="BQD12" s="20"/>
      <c r="BQE12" s="3"/>
      <c r="BQF12" s="3"/>
      <c r="BQG12" s="8"/>
      <c r="BQH12" s="9"/>
      <c r="BQI12" s="3"/>
      <c r="BQJ12" s="3"/>
      <c r="BQK12" s="2"/>
      <c r="BQL12" s="3"/>
      <c r="BQM12" s="7"/>
      <c r="BQN12" s="59"/>
      <c r="BQO12" s="3"/>
      <c r="BQP12" s="23"/>
      <c r="BQQ12" s="26"/>
      <c r="BQR12" s="36"/>
      <c r="BQS12" s="20"/>
      <c r="BQT12" s="3"/>
      <c r="BQU12" s="3"/>
      <c r="BQV12" s="8"/>
      <c r="BQW12" s="9"/>
      <c r="BQX12" s="3"/>
      <c r="BQY12" s="3"/>
      <c r="BQZ12" s="2"/>
      <c r="BRA12" s="3"/>
      <c r="BRB12" s="7"/>
      <c r="BRC12" s="59"/>
      <c r="BRD12" s="3"/>
      <c r="BRE12" s="23"/>
      <c r="BRF12" s="26"/>
      <c r="BRG12" s="36"/>
      <c r="BRH12" s="20"/>
      <c r="BRI12" s="3"/>
      <c r="BRJ12" s="3"/>
      <c r="BRK12" s="8"/>
      <c r="BRL12" s="9"/>
      <c r="BRM12" s="3"/>
      <c r="BRN12" s="3"/>
      <c r="BRO12" s="2"/>
      <c r="BRP12" s="3"/>
      <c r="BRQ12" s="7"/>
      <c r="BRR12" s="59"/>
      <c r="BRS12" s="3"/>
      <c r="BRT12" s="23"/>
      <c r="BRU12" s="26"/>
      <c r="BRV12" s="36"/>
      <c r="BRW12" s="20"/>
      <c r="BRX12" s="3"/>
      <c r="BRY12" s="3"/>
      <c r="BRZ12" s="8"/>
      <c r="BSA12" s="9"/>
      <c r="BSB12" s="3"/>
      <c r="BSC12" s="3"/>
      <c r="BSD12" s="2"/>
      <c r="BSE12" s="3"/>
      <c r="BSF12" s="7"/>
      <c r="BSG12" s="59"/>
      <c r="BSH12" s="3"/>
      <c r="BSI12" s="23"/>
      <c r="BSJ12" s="26"/>
      <c r="BSK12" s="36"/>
      <c r="BSL12" s="20"/>
      <c r="BSM12" s="3"/>
      <c r="BSN12" s="3"/>
      <c r="BSO12" s="8"/>
      <c r="BSP12" s="9"/>
      <c r="BSQ12" s="3"/>
      <c r="BSR12" s="3"/>
      <c r="BSS12" s="2"/>
      <c r="BST12" s="3"/>
      <c r="BSU12" s="7"/>
      <c r="BSV12" s="59"/>
      <c r="BSW12" s="3"/>
      <c r="BSX12" s="23"/>
      <c r="BSY12" s="26"/>
      <c r="BSZ12" s="36"/>
      <c r="BTA12" s="20"/>
      <c r="BTB12" s="3"/>
      <c r="BTC12" s="3"/>
      <c r="BTD12" s="8"/>
      <c r="BTE12" s="9"/>
      <c r="BTF12" s="3"/>
      <c r="BTG12" s="3"/>
      <c r="BTH12" s="2"/>
      <c r="BTI12" s="3"/>
      <c r="BTJ12" s="7"/>
      <c r="BTK12" s="59"/>
      <c r="BTL12" s="3"/>
      <c r="BTM12" s="23"/>
      <c r="BTN12" s="26"/>
      <c r="BTO12" s="36"/>
      <c r="BTP12" s="20"/>
      <c r="BTQ12" s="3"/>
      <c r="BTR12" s="3"/>
      <c r="BTS12" s="8"/>
      <c r="BTT12" s="9"/>
      <c r="BTU12" s="3"/>
      <c r="BTV12" s="3"/>
      <c r="BTW12" s="2"/>
      <c r="BTX12" s="3"/>
      <c r="BTY12" s="7"/>
      <c r="BTZ12" s="59"/>
      <c r="BUA12" s="3"/>
      <c r="BUB12" s="23"/>
      <c r="BUC12" s="26"/>
      <c r="BUD12" s="36"/>
      <c r="BUE12" s="20"/>
      <c r="BUF12" s="3"/>
      <c r="BUG12" s="3"/>
      <c r="BUH12" s="8"/>
      <c r="BUI12" s="9"/>
      <c r="BUJ12" s="3"/>
      <c r="BUK12" s="3"/>
      <c r="BUL12" s="2"/>
      <c r="BUM12" s="3"/>
      <c r="BUN12" s="7"/>
      <c r="BUO12" s="59"/>
      <c r="BUP12" s="3"/>
      <c r="BUQ12" s="23"/>
      <c r="BUR12" s="26"/>
      <c r="BUS12" s="36"/>
      <c r="BUT12" s="20"/>
      <c r="BUU12" s="3"/>
      <c r="BUV12" s="3"/>
      <c r="BUW12" s="8"/>
      <c r="BUX12" s="9"/>
      <c r="BUY12" s="3"/>
      <c r="BUZ12" s="3"/>
      <c r="BVA12" s="2"/>
      <c r="BVB12" s="3"/>
      <c r="BVC12" s="7"/>
      <c r="BVD12" s="59"/>
      <c r="BVE12" s="3"/>
      <c r="BVF12" s="23"/>
      <c r="BVG12" s="26"/>
      <c r="BVH12" s="36"/>
      <c r="BVI12" s="20"/>
      <c r="BVJ12" s="3"/>
      <c r="BVK12" s="3"/>
      <c r="BVL12" s="8"/>
      <c r="BVM12" s="9"/>
      <c r="BVN12" s="3"/>
      <c r="BVO12" s="3"/>
      <c r="BVP12" s="2"/>
      <c r="BVQ12" s="3"/>
      <c r="BVR12" s="7"/>
      <c r="BVS12" s="59"/>
      <c r="BVT12" s="3"/>
      <c r="BVU12" s="23"/>
      <c r="BVV12" s="26"/>
      <c r="BVW12" s="36"/>
      <c r="BVX12" s="20"/>
      <c r="BVY12" s="3"/>
      <c r="BVZ12" s="3"/>
      <c r="BWA12" s="8"/>
      <c r="BWB12" s="9"/>
      <c r="BWC12" s="3"/>
      <c r="BWD12" s="3"/>
      <c r="BWE12" s="2"/>
      <c r="BWF12" s="3"/>
      <c r="BWG12" s="7"/>
      <c r="BWH12" s="59"/>
      <c r="BWI12" s="3"/>
      <c r="BWJ12" s="23"/>
      <c r="BWK12" s="26"/>
      <c r="BWL12" s="36"/>
      <c r="BWM12" s="20"/>
      <c r="BWN12" s="3"/>
      <c r="BWO12" s="3"/>
      <c r="BWP12" s="8"/>
      <c r="BWQ12" s="9"/>
      <c r="BWR12" s="3"/>
      <c r="BWS12" s="3"/>
      <c r="BWT12" s="2"/>
      <c r="BWU12" s="3"/>
      <c r="BWV12" s="7"/>
      <c r="BWW12" s="59"/>
      <c r="BWX12" s="3"/>
      <c r="BWY12" s="23"/>
      <c r="BWZ12" s="26"/>
      <c r="BXA12" s="36"/>
      <c r="BXB12" s="20"/>
      <c r="BXC12" s="3"/>
      <c r="BXD12" s="3"/>
      <c r="BXE12" s="8"/>
      <c r="BXF12" s="9"/>
      <c r="BXG12" s="3"/>
      <c r="BXH12" s="3"/>
      <c r="BXI12" s="2"/>
      <c r="BXJ12" s="3"/>
      <c r="BXK12" s="7"/>
      <c r="BXL12" s="59"/>
      <c r="BXM12" s="3"/>
      <c r="BXN12" s="23"/>
      <c r="BXO12" s="26"/>
      <c r="BXP12" s="36"/>
      <c r="BXQ12" s="20"/>
      <c r="BXR12" s="3"/>
      <c r="BXS12" s="3"/>
      <c r="BXT12" s="8"/>
      <c r="BXU12" s="9"/>
      <c r="BXV12" s="3"/>
      <c r="BXW12" s="3"/>
      <c r="BXX12" s="2"/>
      <c r="BXY12" s="3"/>
      <c r="BXZ12" s="7"/>
      <c r="BYA12" s="59"/>
      <c r="BYB12" s="3"/>
      <c r="BYC12" s="23"/>
      <c r="BYD12" s="26"/>
      <c r="BYE12" s="36"/>
      <c r="BYF12" s="20"/>
      <c r="BYG12" s="3"/>
      <c r="BYH12" s="3"/>
      <c r="BYI12" s="8"/>
      <c r="BYJ12" s="9"/>
      <c r="BYK12" s="3"/>
      <c r="BYL12" s="3"/>
      <c r="BYM12" s="2"/>
      <c r="BYN12" s="3"/>
      <c r="BYO12" s="7"/>
      <c r="BYP12" s="59"/>
      <c r="BYQ12" s="3"/>
      <c r="BYR12" s="23"/>
      <c r="BYS12" s="26"/>
      <c r="BYT12" s="36"/>
      <c r="BYU12" s="20"/>
      <c r="BYV12" s="3"/>
      <c r="BYW12" s="3"/>
      <c r="BYX12" s="8"/>
      <c r="BYY12" s="9"/>
      <c r="BYZ12" s="3"/>
      <c r="BZA12" s="3"/>
      <c r="BZB12" s="2"/>
      <c r="BZC12" s="3"/>
      <c r="BZD12" s="7"/>
      <c r="BZE12" s="59"/>
      <c r="BZF12" s="3"/>
      <c r="BZG12" s="23"/>
      <c r="BZH12" s="26"/>
      <c r="BZI12" s="36"/>
      <c r="BZJ12" s="20"/>
      <c r="BZK12" s="3"/>
      <c r="BZL12" s="3"/>
      <c r="BZM12" s="8"/>
      <c r="BZN12" s="9"/>
      <c r="BZO12" s="3"/>
      <c r="BZP12" s="3"/>
      <c r="BZQ12" s="2"/>
      <c r="BZR12" s="3"/>
      <c r="BZS12" s="7"/>
      <c r="BZT12" s="59"/>
      <c r="BZU12" s="3"/>
      <c r="BZV12" s="23"/>
      <c r="BZW12" s="26"/>
      <c r="BZX12" s="36"/>
      <c r="BZY12" s="20"/>
      <c r="BZZ12" s="3"/>
      <c r="CAA12" s="3"/>
      <c r="CAB12" s="8"/>
      <c r="CAC12" s="9"/>
      <c r="CAD12" s="3"/>
      <c r="CAE12" s="3"/>
      <c r="CAF12" s="2"/>
      <c r="CAG12" s="3"/>
      <c r="CAH12" s="7"/>
      <c r="CAI12" s="59"/>
      <c r="CAJ12" s="3"/>
      <c r="CAK12" s="23"/>
      <c r="CAL12" s="26"/>
      <c r="CAM12" s="36"/>
      <c r="CAN12" s="20"/>
      <c r="CAO12" s="3"/>
      <c r="CAP12" s="3"/>
      <c r="CAQ12" s="8"/>
      <c r="CAR12" s="9"/>
      <c r="CAS12" s="3"/>
      <c r="CAT12" s="3"/>
      <c r="CAU12" s="2"/>
      <c r="CAV12" s="3"/>
      <c r="CAW12" s="7"/>
      <c r="CAX12" s="59"/>
      <c r="CAY12" s="3"/>
      <c r="CAZ12" s="23"/>
      <c r="CBA12" s="26"/>
      <c r="CBB12" s="36"/>
      <c r="CBC12" s="20"/>
      <c r="CBD12" s="3"/>
      <c r="CBE12" s="3"/>
      <c r="CBF12" s="8"/>
      <c r="CBG12" s="9"/>
      <c r="CBH12" s="3"/>
      <c r="CBI12" s="3"/>
      <c r="CBJ12" s="2"/>
      <c r="CBK12" s="3"/>
      <c r="CBL12" s="7"/>
      <c r="CBM12" s="59"/>
      <c r="CBN12" s="3"/>
      <c r="CBO12" s="23"/>
      <c r="CBP12" s="26"/>
      <c r="CBQ12" s="36"/>
      <c r="CBR12" s="20"/>
      <c r="CBS12" s="3"/>
      <c r="CBT12" s="3"/>
      <c r="CBU12" s="8"/>
      <c r="CBV12" s="9"/>
      <c r="CBW12" s="3"/>
      <c r="CBX12" s="3"/>
      <c r="CBY12" s="2"/>
      <c r="CBZ12" s="3"/>
      <c r="CCA12" s="7"/>
      <c r="CCB12" s="59"/>
      <c r="CCC12" s="3"/>
      <c r="CCD12" s="23"/>
      <c r="CCE12" s="26"/>
      <c r="CCF12" s="36"/>
      <c r="CCG12" s="20"/>
      <c r="CCH12" s="3"/>
      <c r="CCI12" s="3"/>
      <c r="CCJ12" s="8"/>
      <c r="CCK12" s="9"/>
      <c r="CCL12" s="3"/>
      <c r="CCM12" s="3"/>
      <c r="CCN12" s="2"/>
      <c r="CCO12" s="3"/>
      <c r="CCP12" s="7"/>
      <c r="CCQ12" s="59"/>
      <c r="CCR12" s="3"/>
      <c r="CCS12" s="23"/>
      <c r="CCT12" s="26"/>
      <c r="CCU12" s="36"/>
      <c r="CCV12" s="20"/>
      <c r="CCW12" s="3"/>
      <c r="CCX12" s="3"/>
      <c r="CCY12" s="8"/>
      <c r="CCZ12" s="9"/>
      <c r="CDA12" s="3"/>
      <c r="CDB12" s="3"/>
      <c r="CDC12" s="2"/>
      <c r="CDD12" s="3"/>
      <c r="CDE12" s="7"/>
      <c r="CDF12" s="59"/>
      <c r="CDG12" s="3"/>
      <c r="CDH12" s="23"/>
      <c r="CDI12" s="26"/>
      <c r="CDJ12" s="36"/>
      <c r="CDK12" s="20"/>
      <c r="CDL12" s="3"/>
      <c r="CDM12" s="3"/>
      <c r="CDN12" s="8"/>
      <c r="CDO12" s="9"/>
      <c r="CDP12" s="3"/>
      <c r="CDQ12" s="3"/>
      <c r="CDR12" s="2"/>
      <c r="CDS12" s="3"/>
      <c r="CDT12" s="7"/>
      <c r="CDU12" s="59"/>
      <c r="CDV12" s="3"/>
      <c r="CDW12" s="23"/>
      <c r="CDX12" s="26"/>
      <c r="CDY12" s="36"/>
      <c r="CDZ12" s="20"/>
      <c r="CEA12" s="3"/>
      <c r="CEB12" s="3"/>
      <c r="CEC12" s="8"/>
      <c r="CED12" s="9"/>
      <c r="CEE12" s="3"/>
      <c r="CEF12" s="3"/>
      <c r="CEG12" s="2"/>
      <c r="CEH12" s="3"/>
      <c r="CEI12" s="7"/>
      <c r="CEJ12" s="59"/>
      <c r="CEK12" s="3"/>
      <c r="CEL12" s="23"/>
      <c r="CEM12" s="26"/>
      <c r="CEN12" s="36"/>
      <c r="CEO12" s="20"/>
      <c r="CEP12" s="3"/>
      <c r="CEQ12" s="3"/>
      <c r="CER12" s="8"/>
      <c r="CES12" s="9"/>
      <c r="CET12" s="3"/>
      <c r="CEU12" s="3"/>
      <c r="CEV12" s="2"/>
      <c r="CEW12" s="3"/>
      <c r="CEX12" s="7"/>
      <c r="CEY12" s="59"/>
      <c r="CEZ12" s="3"/>
      <c r="CFA12" s="23"/>
      <c r="CFB12" s="26"/>
      <c r="CFC12" s="36"/>
      <c r="CFD12" s="20"/>
      <c r="CFE12" s="3"/>
      <c r="CFF12" s="3"/>
      <c r="CFG12" s="8"/>
      <c r="CFH12" s="9"/>
      <c r="CFI12" s="3"/>
      <c r="CFJ12" s="3"/>
      <c r="CFK12" s="2"/>
      <c r="CFL12" s="3"/>
      <c r="CFM12" s="7"/>
      <c r="CFN12" s="59"/>
      <c r="CFO12" s="3"/>
      <c r="CFP12" s="23"/>
      <c r="CFQ12" s="26"/>
      <c r="CFR12" s="36"/>
      <c r="CFS12" s="20"/>
      <c r="CFT12" s="3"/>
      <c r="CFU12" s="3"/>
      <c r="CFV12" s="8"/>
      <c r="CFW12" s="9"/>
      <c r="CFX12" s="3"/>
      <c r="CFY12" s="3"/>
      <c r="CFZ12" s="2"/>
      <c r="CGA12" s="3"/>
      <c r="CGB12" s="7"/>
      <c r="CGC12" s="59"/>
      <c r="CGD12" s="3"/>
      <c r="CGE12" s="23"/>
      <c r="CGF12" s="26"/>
      <c r="CGG12" s="36"/>
      <c r="CGH12" s="20"/>
      <c r="CGI12" s="3"/>
      <c r="CGJ12" s="3"/>
      <c r="CGK12" s="8"/>
      <c r="CGL12" s="9"/>
      <c r="CGM12" s="3"/>
      <c r="CGN12" s="3"/>
      <c r="CGO12" s="2"/>
      <c r="CGP12" s="3"/>
      <c r="CGQ12" s="7"/>
      <c r="CGR12" s="59"/>
      <c r="CGS12" s="3"/>
      <c r="CGT12" s="23"/>
      <c r="CGU12" s="26"/>
      <c r="CGV12" s="36"/>
      <c r="CGW12" s="20"/>
      <c r="CGX12" s="3"/>
      <c r="CGY12" s="3"/>
      <c r="CGZ12" s="8"/>
      <c r="CHA12" s="9"/>
      <c r="CHB12" s="3"/>
      <c r="CHC12" s="3"/>
      <c r="CHD12" s="2"/>
      <c r="CHE12" s="3"/>
      <c r="CHF12" s="7"/>
      <c r="CHG12" s="59"/>
      <c r="CHH12" s="3"/>
      <c r="CHI12" s="23"/>
      <c r="CHJ12" s="26"/>
      <c r="CHK12" s="36"/>
      <c r="CHL12" s="20"/>
      <c r="CHM12" s="3"/>
      <c r="CHN12" s="3"/>
      <c r="CHO12" s="8"/>
      <c r="CHP12" s="9"/>
      <c r="CHQ12" s="3"/>
      <c r="CHR12" s="3"/>
      <c r="CHS12" s="2"/>
      <c r="CHT12" s="3"/>
      <c r="CHU12" s="7"/>
      <c r="CHV12" s="59"/>
      <c r="CHW12" s="3"/>
      <c r="CHX12" s="23"/>
      <c r="CHY12" s="26"/>
      <c r="CHZ12" s="36"/>
      <c r="CIA12" s="20"/>
      <c r="CIB12" s="3"/>
      <c r="CIC12" s="3"/>
      <c r="CID12" s="8"/>
      <c r="CIE12" s="9"/>
      <c r="CIF12" s="3"/>
      <c r="CIG12" s="3"/>
      <c r="CIH12" s="2"/>
      <c r="CII12" s="3"/>
      <c r="CIJ12" s="7"/>
      <c r="CIK12" s="59"/>
      <c r="CIL12" s="3"/>
      <c r="CIM12" s="23"/>
      <c r="CIN12" s="26"/>
      <c r="CIO12" s="36"/>
      <c r="CIP12" s="20"/>
      <c r="CIQ12" s="3"/>
      <c r="CIR12" s="3"/>
      <c r="CIS12" s="8"/>
      <c r="CIT12" s="9"/>
      <c r="CIU12" s="3"/>
      <c r="CIV12" s="3"/>
      <c r="CIW12" s="2"/>
      <c r="CIX12" s="3"/>
      <c r="CIY12" s="7"/>
      <c r="CIZ12" s="59"/>
      <c r="CJA12" s="3"/>
      <c r="CJB12" s="23"/>
      <c r="CJC12" s="26"/>
      <c r="CJD12" s="36"/>
      <c r="CJE12" s="20"/>
      <c r="CJF12" s="3"/>
      <c r="CJG12" s="3"/>
      <c r="CJH12" s="8"/>
      <c r="CJI12" s="9"/>
      <c r="CJJ12" s="3"/>
      <c r="CJK12" s="3"/>
      <c r="CJL12" s="2"/>
      <c r="CJM12" s="3"/>
      <c r="CJN12" s="7"/>
      <c r="CJO12" s="59"/>
      <c r="CJP12" s="3"/>
      <c r="CJQ12" s="23"/>
      <c r="CJR12" s="26"/>
      <c r="CJS12" s="36"/>
      <c r="CJT12" s="20"/>
      <c r="CJU12" s="3"/>
      <c r="CJV12" s="3"/>
      <c r="CJW12" s="8"/>
      <c r="CJX12" s="9"/>
      <c r="CJY12" s="3"/>
      <c r="CJZ12" s="3"/>
      <c r="CKA12" s="2"/>
      <c r="CKB12" s="3"/>
      <c r="CKC12" s="7"/>
      <c r="CKD12" s="59"/>
      <c r="CKE12" s="3"/>
      <c r="CKF12" s="23"/>
      <c r="CKG12" s="26"/>
      <c r="CKH12" s="36"/>
      <c r="CKI12" s="20"/>
      <c r="CKJ12" s="3"/>
      <c r="CKK12" s="3"/>
      <c r="CKL12" s="8"/>
      <c r="CKM12" s="9"/>
      <c r="CKN12" s="3"/>
      <c r="CKO12" s="3"/>
      <c r="CKP12" s="2"/>
      <c r="CKQ12" s="3"/>
      <c r="CKR12" s="7"/>
      <c r="CKS12" s="59"/>
      <c r="CKT12" s="3"/>
      <c r="CKU12" s="23"/>
      <c r="CKV12" s="26"/>
      <c r="CKW12" s="36"/>
      <c r="CKX12" s="20"/>
      <c r="CKY12" s="3"/>
      <c r="CKZ12" s="3"/>
      <c r="CLA12" s="8"/>
      <c r="CLB12" s="9"/>
      <c r="CLC12" s="3"/>
      <c r="CLD12" s="3"/>
      <c r="CLE12" s="2"/>
      <c r="CLF12" s="3"/>
      <c r="CLG12" s="7"/>
      <c r="CLH12" s="59"/>
      <c r="CLI12" s="3"/>
      <c r="CLJ12" s="23"/>
      <c r="CLK12" s="26"/>
      <c r="CLL12" s="36"/>
      <c r="CLM12" s="20"/>
      <c r="CLN12" s="3"/>
      <c r="CLO12" s="3"/>
      <c r="CLP12" s="8"/>
      <c r="CLQ12" s="9"/>
      <c r="CLR12" s="3"/>
      <c r="CLS12" s="3"/>
      <c r="CLT12" s="2"/>
      <c r="CLU12" s="3"/>
      <c r="CLV12" s="7"/>
      <c r="CLW12" s="59"/>
      <c r="CLX12" s="3"/>
      <c r="CLY12" s="23"/>
      <c r="CLZ12" s="26"/>
      <c r="CMA12" s="36"/>
      <c r="CMB12" s="20"/>
      <c r="CMC12" s="3"/>
      <c r="CMD12" s="3"/>
      <c r="CME12" s="8"/>
      <c r="CMF12" s="9"/>
      <c r="CMG12" s="3"/>
      <c r="CMH12" s="3"/>
      <c r="CMI12" s="2"/>
      <c r="CMJ12" s="3"/>
      <c r="CMK12" s="7"/>
      <c r="CML12" s="59"/>
      <c r="CMM12" s="3"/>
      <c r="CMN12" s="23"/>
      <c r="CMO12" s="26"/>
      <c r="CMP12" s="36"/>
      <c r="CMQ12" s="20"/>
      <c r="CMR12" s="3"/>
      <c r="CMS12" s="3"/>
      <c r="CMT12" s="8"/>
      <c r="CMU12" s="9"/>
      <c r="CMV12" s="3"/>
      <c r="CMW12" s="3"/>
      <c r="CMX12" s="2"/>
      <c r="CMY12" s="3"/>
      <c r="CMZ12" s="7"/>
      <c r="CNA12" s="59"/>
      <c r="CNB12" s="3"/>
      <c r="CNC12" s="23"/>
      <c r="CND12" s="26"/>
      <c r="CNE12" s="36"/>
      <c r="CNF12" s="20"/>
      <c r="CNG12" s="3"/>
      <c r="CNH12" s="3"/>
      <c r="CNI12" s="8"/>
      <c r="CNJ12" s="9"/>
      <c r="CNK12" s="3"/>
      <c r="CNL12" s="3"/>
      <c r="CNM12" s="2"/>
      <c r="CNN12" s="3"/>
      <c r="CNO12" s="7"/>
      <c r="CNP12" s="59"/>
      <c r="CNQ12" s="3"/>
      <c r="CNR12" s="23"/>
      <c r="CNS12" s="26"/>
      <c r="CNT12" s="36"/>
      <c r="CNU12" s="20"/>
      <c r="CNV12" s="3"/>
      <c r="CNW12" s="3"/>
      <c r="CNX12" s="8"/>
      <c r="CNY12" s="9"/>
      <c r="CNZ12" s="3"/>
      <c r="COA12" s="3"/>
      <c r="COB12" s="2"/>
      <c r="COC12" s="3"/>
      <c r="COD12" s="7"/>
      <c r="COE12" s="59"/>
      <c r="COF12" s="3"/>
      <c r="COG12" s="23"/>
      <c r="COH12" s="26"/>
      <c r="COI12" s="36"/>
      <c r="COJ12" s="20"/>
      <c r="COK12" s="3"/>
      <c r="COL12" s="3"/>
      <c r="COM12" s="8"/>
      <c r="CON12" s="9"/>
      <c r="COO12" s="3"/>
      <c r="COP12" s="3"/>
      <c r="COQ12" s="2"/>
      <c r="COR12" s="3"/>
      <c r="COS12" s="7"/>
      <c r="COT12" s="59"/>
      <c r="COU12" s="3"/>
      <c r="COV12" s="23"/>
      <c r="COW12" s="26"/>
      <c r="COX12" s="36"/>
      <c r="COY12" s="20"/>
      <c r="COZ12" s="3"/>
      <c r="CPA12" s="3"/>
      <c r="CPB12" s="8"/>
      <c r="CPC12" s="9"/>
      <c r="CPD12" s="3"/>
      <c r="CPE12" s="3"/>
      <c r="CPF12" s="2"/>
      <c r="CPG12" s="3"/>
      <c r="CPH12" s="7"/>
      <c r="CPI12" s="59"/>
      <c r="CPJ12" s="3"/>
      <c r="CPK12" s="23"/>
      <c r="CPL12" s="26"/>
      <c r="CPM12" s="36"/>
      <c r="CPN12" s="20"/>
      <c r="CPO12" s="3"/>
      <c r="CPP12" s="3"/>
      <c r="CPQ12" s="8"/>
      <c r="CPR12" s="9"/>
      <c r="CPS12" s="3"/>
      <c r="CPT12" s="3"/>
      <c r="CPU12" s="2"/>
      <c r="CPV12" s="3"/>
      <c r="CPW12" s="7"/>
      <c r="CPX12" s="59"/>
      <c r="CPY12" s="3"/>
      <c r="CPZ12" s="23"/>
      <c r="CQA12" s="26"/>
      <c r="CQB12" s="36"/>
      <c r="CQC12" s="20"/>
      <c r="CQD12" s="3"/>
      <c r="CQE12" s="3"/>
      <c r="CQF12" s="8"/>
      <c r="CQG12" s="9"/>
      <c r="CQH12" s="3"/>
      <c r="CQI12" s="3"/>
      <c r="CQJ12" s="2"/>
      <c r="CQK12" s="3"/>
      <c r="CQL12" s="7"/>
      <c r="CQM12" s="59"/>
      <c r="CQN12" s="3"/>
      <c r="CQO12" s="23"/>
      <c r="CQP12" s="26"/>
      <c r="CQQ12" s="36"/>
      <c r="CQR12" s="20"/>
      <c r="CQS12" s="3"/>
      <c r="CQT12" s="3"/>
      <c r="CQU12" s="8"/>
      <c r="CQV12" s="9"/>
      <c r="CQW12" s="3"/>
      <c r="CQX12" s="3"/>
      <c r="CQY12" s="2"/>
      <c r="CQZ12" s="3"/>
      <c r="CRA12" s="7"/>
      <c r="CRB12" s="59"/>
      <c r="CRC12" s="3"/>
      <c r="CRD12" s="23"/>
      <c r="CRE12" s="26"/>
      <c r="CRF12" s="36"/>
      <c r="CRG12" s="20"/>
      <c r="CRH12" s="3"/>
      <c r="CRI12" s="3"/>
      <c r="CRJ12" s="8"/>
      <c r="CRK12" s="9"/>
      <c r="CRL12" s="3"/>
      <c r="CRM12" s="3"/>
      <c r="CRN12" s="2"/>
      <c r="CRO12" s="3"/>
      <c r="CRP12" s="7"/>
      <c r="CRQ12" s="59"/>
      <c r="CRR12" s="3"/>
      <c r="CRS12" s="23"/>
      <c r="CRT12" s="26"/>
      <c r="CRU12" s="36"/>
      <c r="CRV12" s="20"/>
      <c r="CRW12" s="3"/>
      <c r="CRX12" s="3"/>
      <c r="CRY12" s="8"/>
      <c r="CRZ12" s="9"/>
      <c r="CSA12" s="3"/>
      <c r="CSB12" s="3"/>
      <c r="CSC12" s="2"/>
      <c r="CSD12" s="3"/>
      <c r="CSE12" s="7"/>
      <c r="CSF12" s="59"/>
      <c r="CSG12" s="3"/>
      <c r="CSH12" s="23"/>
      <c r="CSI12" s="26"/>
      <c r="CSJ12" s="36"/>
      <c r="CSK12" s="20"/>
      <c r="CSL12" s="3"/>
      <c r="CSM12" s="3"/>
      <c r="CSN12" s="8"/>
      <c r="CSO12" s="9"/>
      <c r="CSP12" s="3"/>
      <c r="CSQ12" s="3"/>
      <c r="CSR12" s="2"/>
      <c r="CSS12" s="3"/>
      <c r="CST12" s="7"/>
      <c r="CSU12" s="59"/>
      <c r="CSV12" s="3"/>
      <c r="CSW12" s="23"/>
      <c r="CSX12" s="26"/>
      <c r="CSY12" s="36"/>
      <c r="CSZ12" s="20"/>
      <c r="CTA12" s="3"/>
      <c r="CTB12" s="3"/>
      <c r="CTC12" s="8"/>
      <c r="CTD12" s="9"/>
      <c r="CTE12" s="3"/>
      <c r="CTF12" s="3"/>
      <c r="CTG12" s="2"/>
      <c r="CTH12" s="3"/>
      <c r="CTI12" s="7"/>
      <c r="CTJ12" s="59"/>
      <c r="CTK12" s="3"/>
      <c r="CTL12" s="23"/>
      <c r="CTM12" s="26"/>
      <c r="CTN12" s="36"/>
      <c r="CTO12" s="20"/>
      <c r="CTP12" s="3"/>
      <c r="CTQ12" s="3"/>
      <c r="CTR12" s="8"/>
      <c r="CTS12" s="9"/>
      <c r="CTT12" s="3"/>
      <c r="CTU12" s="3"/>
      <c r="CTV12" s="2"/>
      <c r="CTW12" s="3"/>
      <c r="CTX12" s="7"/>
      <c r="CTY12" s="59"/>
      <c r="CTZ12" s="3"/>
      <c r="CUA12" s="23"/>
      <c r="CUB12" s="26"/>
      <c r="CUC12" s="36"/>
      <c r="CUD12" s="20"/>
      <c r="CUE12" s="3"/>
      <c r="CUF12" s="3"/>
      <c r="CUG12" s="8"/>
      <c r="CUH12" s="9"/>
      <c r="CUI12" s="3"/>
      <c r="CUJ12" s="3"/>
      <c r="CUK12" s="2"/>
      <c r="CUL12" s="3"/>
      <c r="CUM12" s="7"/>
      <c r="CUN12" s="59"/>
      <c r="CUO12" s="3"/>
      <c r="CUP12" s="23"/>
      <c r="CUQ12" s="26"/>
      <c r="CUR12" s="36"/>
      <c r="CUS12" s="20"/>
      <c r="CUT12" s="3"/>
      <c r="CUU12" s="3"/>
      <c r="CUV12" s="8"/>
      <c r="CUW12" s="9"/>
      <c r="CUX12" s="3"/>
      <c r="CUY12" s="3"/>
      <c r="CUZ12" s="2"/>
      <c r="CVA12" s="3"/>
      <c r="CVB12" s="7"/>
      <c r="CVC12" s="59"/>
      <c r="CVD12" s="3"/>
      <c r="CVE12" s="23"/>
      <c r="CVF12" s="26"/>
      <c r="CVG12" s="36"/>
      <c r="CVH12" s="20"/>
      <c r="CVI12" s="3"/>
      <c r="CVJ12" s="3"/>
      <c r="CVK12" s="8"/>
      <c r="CVL12" s="9"/>
      <c r="CVM12" s="3"/>
      <c r="CVN12" s="3"/>
      <c r="CVO12" s="2"/>
      <c r="CVP12" s="3"/>
      <c r="CVQ12" s="7"/>
      <c r="CVR12" s="59"/>
      <c r="CVS12" s="3"/>
      <c r="CVT12" s="23"/>
      <c r="CVU12" s="26"/>
      <c r="CVV12" s="36"/>
      <c r="CVW12" s="20"/>
      <c r="CVX12" s="3"/>
      <c r="CVY12" s="3"/>
      <c r="CVZ12" s="8"/>
      <c r="CWA12" s="9"/>
      <c r="CWB12" s="3"/>
      <c r="CWC12" s="3"/>
      <c r="CWD12" s="2"/>
      <c r="CWE12" s="3"/>
      <c r="CWF12" s="7"/>
      <c r="CWG12" s="59"/>
      <c r="CWH12" s="3"/>
      <c r="CWI12" s="23"/>
      <c r="CWJ12" s="26"/>
      <c r="CWK12" s="36"/>
      <c r="CWL12" s="20"/>
      <c r="CWM12" s="3"/>
      <c r="CWN12" s="3"/>
      <c r="CWO12" s="8"/>
      <c r="CWP12" s="9"/>
      <c r="CWQ12" s="3"/>
      <c r="CWR12" s="3"/>
      <c r="CWS12" s="2"/>
      <c r="CWT12" s="3"/>
      <c r="CWU12" s="7"/>
      <c r="CWV12" s="59"/>
      <c r="CWW12" s="3"/>
      <c r="CWX12" s="23"/>
      <c r="CWY12" s="26"/>
      <c r="CWZ12" s="36"/>
      <c r="CXA12" s="20"/>
      <c r="CXB12" s="3"/>
      <c r="CXC12" s="3"/>
      <c r="CXD12" s="8"/>
      <c r="CXE12" s="9"/>
      <c r="CXF12" s="3"/>
      <c r="CXG12" s="3"/>
      <c r="CXH12" s="2"/>
      <c r="CXI12" s="3"/>
      <c r="CXJ12" s="7"/>
      <c r="CXK12" s="59"/>
      <c r="CXL12" s="3"/>
      <c r="CXM12" s="23"/>
      <c r="CXN12" s="26"/>
      <c r="CXO12" s="36"/>
      <c r="CXP12" s="20"/>
      <c r="CXQ12" s="3"/>
      <c r="CXR12" s="3"/>
      <c r="CXS12" s="8"/>
      <c r="CXT12" s="9"/>
      <c r="CXU12" s="3"/>
      <c r="CXV12" s="3"/>
      <c r="CXW12" s="2"/>
      <c r="CXX12" s="3"/>
      <c r="CXY12" s="7"/>
      <c r="CXZ12" s="59"/>
      <c r="CYA12" s="3"/>
      <c r="CYB12" s="23"/>
      <c r="CYC12" s="26"/>
      <c r="CYD12" s="36"/>
      <c r="CYE12" s="20"/>
      <c r="CYF12" s="3"/>
      <c r="CYG12" s="3"/>
      <c r="CYH12" s="8"/>
      <c r="CYI12" s="9"/>
      <c r="CYJ12" s="3"/>
      <c r="CYK12" s="3"/>
      <c r="CYL12" s="2"/>
      <c r="CYM12" s="3"/>
      <c r="CYN12" s="7"/>
      <c r="CYO12" s="59"/>
      <c r="CYP12" s="3"/>
      <c r="CYQ12" s="23"/>
      <c r="CYR12" s="26"/>
      <c r="CYS12" s="36"/>
      <c r="CYT12" s="20"/>
      <c r="CYU12" s="3"/>
      <c r="CYV12" s="3"/>
      <c r="CYW12" s="8"/>
      <c r="CYX12" s="9"/>
      <c r="CYY12" s="3"/>
      <c r="CYZ12" s="3"/>
      <c r="CZA12" s="2"/>
      <c r="CZB12" s="3"/>
      <c r="CZC12" s="7"/>
      <c r="CZD12" s="59"/>
      <c r="CZE12" s="3"/>
      <c r="CZF12" s="23"/>
      <c r="CZG12" s="26"/>
      <c r="CZH12" s="36"/>
      <c r="CZI12" s="20"/>
      <c r="CZJ12" s="3"/>
      <c r="CZK12" s="3"/>
      <c r="CZL12" s="8"/>
      <c r="CZM12" s="9"/>
      <c r="CZN12" s="3"/>
      <c r="CZO12" s="3"/>
      <c r="CZP12" s="2"/>
      <c r="CZQ12" s="3"/>
      <c r="CZR12" s="7"/>
      <c r="CZS12" s="59"/>
      <c r="CZT12" s="3"/>
      <c r="CZU12" s="23"/>
      <c r="CZV12" s="26"/>
      <c r="CZW12" s="36"/>
      <c r="CZX12" s="20"/>
      <c r="CZY12" s="3"/>
      <c r="CZZ12" s="3"/>
      <c r="DAA12" s="8"/>
      <c r="DAB12" s="9"/>
      <c r="DAC12" s="3"/>
      <c r="DAD12" s="3"/>
      <c r="DAE12" s="2"/>
      <c r="DAF12" s="3"/>
      <c r="DAG12" s="7"/>
      <c r="DAH12" s="59"/>
      <c r="DAI12" s="3"/>
      <c r="DAJ12" s="23"/>
      <c r="DAK12" s="26"/>
      <c r="DAL12" s="36"/>
      <c r="DAM12" s="20"/>
      <c r="DAN12" s="3"/>
      <c r="DAO12" s="3"/>
      <c r="DAP12" s="8"/>
      <c r="DAQ12" s="9"/>
      <c r="DAR12" s="3"/>
      <c r="DAS12" s="3"/>
      <c r="DAT12" s="2"/>
      <c r="DAU12" s="3"/>
      <c r="DAV12" s="7"/>
      <c r="DAW12" s="59"/>
      <c r="DAX12" s="3"/>
      <c r="DAY12" s="23"/>
      <c r="DAZ12" s="26"/>
      <c r="DBA12" s="36"/>
      <c r="DBB12" s="20"/>
      <c r="DBC12" s="3"/>
      <c r="DBD12" s="3"/>
      <c r="DBE12" s="8"/>
      <c r="DBF12" s="9"/>
      <c r="DBG12" s="3"/>
      <c r="DBH12" s="3"/>
      <c r="DBI12" s="2"/>
      <c r="DBJ12" s="3"/>
      <c r="DBK12" s="7"/>
      <c r="DBL12" s="59"/>
      <c r="DBM12" s="3"/>
      <c r="DBN12" s="23"/>
      <c r="DBO12" s="26"/>
      <c r="DBP12" s="36"/>
      <c r="DBQ12" s="20"/>
      <c r="DBR12" s="3"/>
      <c r="DBS12" s="3"/>
      <c r="DBT12" s="8"/>
      <c r="DBU12" s="9"/>
      <c r="DBV12" s="3"/>
      <c r="DBW12" s="3"/>
      <c r="DBX12" s="2"/>
      <c r="DBY12" s="3"/>
      <c r="DBZ12" s="7"/>
      <c r="DCA12" s="59"/>
      <c r="DCB12" s="3"/>
      <c r="DCC12" s="23"/>
      <c r="DCD12" s="26"/>
      <c r="DCE12" s="36"/>
      <c r="DCF12" s="20"/>
      <c r="DCG12" s="3"/>
      <c r="DCH12" s="3"/>
      <c r="DCI12" s="8"/>
      <c r="DCJ12" s="9"/>
      <c r="DCK12" s="3"/>
      <c r="DCL12" s="3"/>
      <c r="DCM12" s="2"/>
      <c r="DCN12" s="3"/>
      <c r="DCO12" s="7"/>
      <c r="DCP12" s="59"/>
      <c r="DCQ12" s="3"/>
      <c r="DCR12" s="23"/>
      <c r="DCS12" s="26"/>
      <c r="DCT12" s="36"/>
      <c r="DCU12" s="20"/>
      <c r="DCV12" s="3"/>
      <c r="DCW12" s="3"/>
      <c r="DCX12" s="8"/>
      <c r="DCY12" s="9"/>
      <c r="DCZ12" s="3"/>
      <c r="DDA12" s="3"/>
      <c r="DDB12" s="2"/>
      <c r="DDC12" s="3"/>
      <c r="DDD12" s="7"/>
      <c r="DDE12" s="59"/>
      <c r="DDF12" s="3"/>
      <c r="DDG12" s="23"/>
      <c r="DDH12" s="26"/>
      <c r="DDI12" s="36"/>
      <c r="DDJ12" s="20"/>
      <c r="DDK12" s="3"/>
      <c r="DDL12" s="3"/>
      <c r="DDM12" s="8"/>
      <c r="DDN12" s="9"/>
      <c r="DDO12" s="3"/>
      <c r="DDP12" s="3"/>
      <c r="DDQ12" s="2"/>
      <c r="DDR12" s="3"/>
      <c r="DDS12" s="7"/>
      <c r="DDT12" s="59"/>
      <c r="DDU12" s="3"/>
      <c r="DDV12" s="23"/>
      <c r="DDW12" s="26"/>
      <c r="DDX12" s="36"/>
      <c r="DDY12" s="20"/>
      <c r="DDZ12" s="3"/>
      <c r="DEA12" s="3"/>
      <c r="DEB12" s="8"/>
      <c r="DEC12" s="9"/>
      <c r="DED12" s="3"/>
      <c r="DEE12" s="3"/>
      <c r="DEF12" s="2"/>
      <c r="DEG12" s="3"/>
      <c r="DEH12" s="7"/>
      <c r="DEI12" s="59"/>
      <c r="DEJ12" s="3"/>
      <c r="DEK12" s="23"/>
      <c r="DEL12" s="26"/>
      <c r="DEM12" s="36"/>
      <c r="DEN12" s="20"/>
      <c r="DEO12" s="3"/>
      <c r="DEP12" s="3"/>
      <c r="DEQ12" s="8"/>
      <c r="DER12" s="9"/>
      <c r="DES12" s="3"/>
      <c r="DET12" s="3"/>
      <c r="DEU12" s="2"/>
      <c r="DEV12" s="3"/>
      <c r="DEW12" s="7"/>
      <c r="DEX12" s="59"/>
      <c r="DEY12" s="3"/>
      <c r="DEZ12" s="23"/>
      <c r="DFA12" s="26"/>
      <c r="DFB12" s="36"/>
      <c r="DFC12" s="20"/>
      <c r="DFD12" s="3"/>
      <c r="DFE12" s="3"/>
      <c r="DFF12" s="8"/>
      <c r="DFG12" s="9"/>
      <c r="DFH12" s="3"/>
      <c r="DFI12" s="3"/>
      <c r="DFJ12" s="2"/>
      <c r="DFK12" s="3"/>
      <c r="DFL12" s="7"/>
      <c r="DFM12" s="59"/>
      <c r="DFN12" s="3"/>
      <c r="DFO12" s="23"/>
      <c r="DFP12" s="26"/>
      <c r="DFQ12" s="36"/>
      <c r="DFR12" s="20"/>
      <c r="DFS12" s="3"/>
      <c r="DFT12" s="3"/>
      <c r="DFU12" s="8"/>
      <c r="DFV12" s="9"/>
      <c r="DFW12" s="3"/>
      <c r="DFX12" s="3"/>
      <c r="DFY12" s="2"/>
      <c r="DFZ12" s="3"/>
      <c r="DGA12" s="7"/>
      <c r="DGB12" s="59"/>
      <c r="DGC12" s="3"/>
      <c r="DGD12" s="23"/>
      <c r="DGE12" s="26"/>
      <c r="DGF12" s="36"/>
      <c r="DGG12" s="20"/>
      <c r="DGH12" s="3"/>
      <c r="DGI12" s="3"/>
      <c r="DGJ12" s="8"/>
      <c r="DGK12" s="9"/>
      <c r="DGL12" s="3"/>
      <c r="DGM12" s="3"/>
      <c r="DGN12" s="2"/>
      <c r="DGO12" s="3"/>
      <c r="DGP12" s="7"/>
      <c r="DGQ12" s="59"/>
      <c r="DGR12" s="3"/>
      <c r="DGS12" s="23"/>
      <c r="DGT12" s="26"/>
      <c r="DGU12" s="36"/>
      <c r="DGV12" s="20"/>
      <c r="DGW12" s="3"/>
      <c r="DGX12" s="3"/>
      <c r="DGY12" s="8"/>
      <c r="DGZ12" s="9"/>
      <c r="DHA12" s="3"/>
      <c r="DHB12" s="3"/>
      <c r="DHC12" s="2"/>
      <c r="DHD12" s="3"/>
      <c r="DHE12" s="7"/>
      <c r="DHF12" s="59"/>
      <c r="DHG12" s="3"/>
      <c r="DHH12" s="23"/>
      <c r="DHI12" s="26"/>
      <c r="DHJ12" s="36"/>
      <c r="DHK12" s="20"/>
      <c r="DHL12" s="3"/>
      <c r="DHM12" s="3"/>
      <c r="DHN12" s="8"/>
      <c r="DHO12" s="9"/>
      <c r="DHP12" s="3"/>
      <c r="DHQ12" s="3"/>
      <c r="DHR12" s="2"/>
      <c r="DHS12" s="3"/>
      <c r="DHT12" s="7"/>
      <c r="DHU12" s="59"/>
      <c r="DHV12" s="3"/>
      <c r="DHW12" s="23"/>
      <c r="DHX12" s="26"/>
      <c r="DHY12" s="36"/>
      <c r="DHZ12" s="20"/>
      <c r="DIA12" s="3"/>
      <c r="DIB12" s="3"/>
      <c r="DIC12" s="8"/>
      <c r="DID12" s="9"/>
      <c r="DIE12" s="3"/>
      <c r="DIF12" s="3"/>
      <c r="DIG12" s="2"/>
      <c r="DIH12" s="3"/>
      <c r="DII12" s="7"/>
      <c r="DIJ12" s="59"/>
      <c r="DIK12" s="3"/>
      <c r="DIL12" s="23"/>
      <c r="DIM12" s="26"/>
      <c r="DIN12" s="36"/>
      <c r="DIO12" s="20"/>
      <c r="DIP12" s="3"/>
      <c r="DIQ12" s="3"/>
      <c r="DIR12" s="8"/>
      <c r="DIS12" s="9"/>
      <c r="DIT12" s="3"/>
      <c r="DIU12" s="3"/>
      <c r="DIV12" s="2"/>
      <c r="DIW12" s="3"/>
      <c r="DIX12" s="7"/>
      <c r="DIY12" s="59"/>
      <c r="DIZ12" s="3"/>
      <c r="DJA12" s="23"/>
      <c r="DJB12" s="26"/>
      <c r="DJC12" s="36"/>
      <c r="DJD12" s="20"/>
      <c r="DJE12" s="3"/>
      <c r="DJF12" s="3"/>
      <c r="DJG12" s="8"/>
      <c r="DJH12" s="9"/>
      <c r="DJI12" s="3"/>
      <c r="DJJ12" s="3"/>
      <c r="DJK12" s="2"/>
      <c r="DJL12" s="3"/>
      <c r="DJM12" s="7"/>
      <c r="DJN12" s="59"/>
      <c r="DJO12" s="3"/>
      <c r="DJP12" s="23"/>
      <c r="DJQ12" s="26"/>
      <c r="DJR12" s="36"/>
      <c r="DJS12" s="20"/>
      <c r="DJT12" s="3"/>
      <c r="DJU12" s="3"/>
      <c r="DJV12" s="8"/>
      <c r="DJW12" s="9"/>
      <c r="DJX12" s="3"/>
      <c r="DJY12" s="3"/>
      <c r="DJZ12" s="2"/>
      <c r="DKA12" s="3"/>
      <c r="DKB12" s="7"/>
      <c r="DKC12" s="59"/>
      <c r="DKD12" s="3"/>
      <c r="DKE12" s="23"/>
      <c r="DKF12" s="26"/>
      <c r="DKG12" s="36"/>
      <c r="DKH12" s="20"/>
      <c r="DKI12" s="3"/>
      <c r="DKJ12" s="3"/>
      <c r="DKK12" s="8"/>
      <c r="DKL12" s="9"/>
      <c r="DKM12" s="3"/>
      <c r="DKN12" s="3"/>
      <c r="DKO12" s="2"/>
      <c r="DKP12" s="3"/>
      <c r="DKQ12" s="7"/>
      <c r="DKR12" s="59"/>
      <c r="DKS12" s="3"/>
      <c r="DKT12" s="23"/>
      <c r="DKU12" s="26"/>
      <c r="DKV12" s="36"/>
      <c r="DKW12" s="20"/>
      <c r="DKX12" s="3"/>
      <c r="DKY12" s="3"/>
      <c r="DKZ12" s="8"/>
      <c r="DLA12" s="9"/>
      <c r="DLB12" s="3"/>
      <c r="DLC12" s="3"/>
      <c r="DLD12" s="2"/>
      <c r="DLE12" s="3"/>
      <c r="DLF12" s="7"/>
      <c r="DLG12" s="59"/>
      <c r="DLH12" s="3"/>
      <c r="DLI12" s="23"/>
      <c r="DLJ12" s="26"/>
      <c r="DLK12" s="36"/>
      <c r="DLL12" s="20"/>
      <c r="DLM12" s="3"/>
      <c r="DLN12" s="3"/>
      <c r="DLO12" s="8"/>
      <c r="DLP12" s="9"/>
      <c r="DLQ12" s="3"/>
      <c r="DLR12" s="3"/>
      <c r="DLS12" s="2"/>
      <c r="DLT12" s="3"/>
      <c r="DLU12" s="7"/>
      <c r="DLV12" s="59"/>
      <c r="DLW12" s="3"/>
      <c r="DLX12" s="23"/>
      <c r="DLY12" s="26"/>
      <c r="DLZ12" s="36"/>
      <c r="DMA12" s="20"/>
      <c r="DMB12" s="3"/>
      <c r="DMC12" s="3"/>
      <c r="DMD12" s="8"/>
      <c r="DME12" s="9"/>
      <c r="DMF12" s="3"/>
      <c r="DMG12" s="3"/>
      <c r="DMH12" s="2"/>
      <c r="DMI12" s="3"/>
      <c r="DMJ12" s="7"/>
      <c r="DMK12" s="59"/>
      <c r="DML12" s="3"/>
      <c r="DMM12" s="23"/>
      <c r="DMN12" s="26"/>
      <c r="DMO12" s="36"/>
      <c r="DMP12" s="20"/>
      <c r="DMQ12" s="3"/>
      <c r="DMR12" s="3"/>
      <c r="DMS12" s="8"/>
      <c r="DMT12" s="9"/>
      <c r="DMU12" s="3"/>
      <c r="DMV12" s="3"/>
      <c r="DMW12" s="2"/>
      <c r="DMX12" s="3"/>
      <c r="DMY12" s="7"/>
      <c r="DMZ12" s="59"/>
      <c r="DNA12" s="3"/>
      <c r="DNB12" s="23"/>
      <c r="DNC12" s="26"/>
      <c r="DND12" s="36"/>
      <c r="DNE12" s="20"/>
      <c r="DNF12" s="3"/>
      <c r="DNG12" s="3"/>
      <c r="DNH12" s="8"/>
      <c r="DNI12" s="9"/>
      <c r="DNJ12" s="3"/>
      <c r="DNK12" s="3"/>
      <c r="DNL12" s="2"/>
      <c r="DNM12" s="3"/>
      <c r="DNN12" s="7"/>
      <c r="DNO12" s="59"/>
      <c r="DNP12" s="3"/>
      <c r="DNQ12" s="23"/>
      <c r="DNR12" s="26"/>
      <c r="DNS12" s="36"/>
      <c r="DNT12" s="20"/>
      <c r="DNU12" s="3"/>
      <c r="DNV12" s="3"/>
      <c r="DNW12" s="8"/>
      <c r="DNX12" s="9"/>
      <c r="DNY12" s="3"/>
      <c r="DNZ12" s="3"/>
      <c r="DOA12" s="2"/>
      <c r="DOB12" s="3"/>
      <c r="DOC12" s="7"/>
      <c r="DOD12" s="59"/>
      <c r="DOE12" s="3"/>
      <c r="DOF12" s="23"/>
      <c r="DOG12" s="26"/>
      <c r="DOH12" s="36"/>
      <c r="DOI12" s="20"/>
      <c r="DOJ12" s="3"/>
      <c r="DOK12" s="3"/>
      <c r="DOL12" s="8"/>
      <c r="DOM12" s="9"/>
      <c r="DON12" s="3"/>
      <c r="DOO12" s="3"/>
      <c r="DOP12" s="2"/>
      <c r="DOQ12" s="3"/>
      <c r="DOR12" s="7"/>
      <c r="DOS12" s="59"/>
      <c r="DOT12" s="3"/>
      <c r="DOU12" s="23"/>
      <c r="DOV12" s="26"/>
      <c r="DOW12" s="36"/>
      <c r="DOX12" s="20"/>
      <c r="DOY12" s="3"/>
      <c r="DOZ12" s="3"/>
      <c r="DPA12" s="8"/>
      <c r="DPB12" s="9"/>
      <c r="DPC12" s="3"/>
      <c r="DPD12" s="3"/>
      <c r="DPE12" s="2"/>
      <c r="DPF12" s="3"/>
      <c r="DPG12" s="7"/>
      <c r="DPH12" s="59"/>
      <c r="DPI12" s="3"/>
      <c r="DPJ12" s="23"/>
      <c r="DPK12" s="26"/>
      <c r="DPL12" s="36"/>
      <c r="DPM12" s="20"/>
      <c r="DPN12" s="3"/>
      <c r="DPO12" s="3"/>
      <c r="DPP12" s="8"/>
      <c r="DPQ12" s="9"/>
      <c r="DPR12" s="3"/>
      <c r="DPS12" s="3"/>
      <c r="DPT12" s="2"/>
      <c r="DPU12" s="3"/>
      <c r="DPV12" s="7"/>
      <c r="DPW12" s="59"/>
      <c r="DPX12" s="3"/>
      <c r="DPY12" s="23"/>
      <c r="DPZ12" s="26"/>
      <c r="DQA12" s="36"/>
      <c r="DQB12" s="20"/>
      <c r="DQC12" s="3"/>
      <c r="DQD12" s="3"/>
      <c r="DQE12" s="8"/>
      <c r="DQF12" s="9"/>
      <c r="DQG12" s="3"/>
      <c r="DQH12" s="3"/>
      <c r="DQI12" s="2"/>
      <c r="DQJ12" s="3"/>
      <c r="DQK12" s="7"/>
      <c r="DQL12" s="59"/>
      <c r="DQM12" s="3"/>
      <c r="DQN12" s="23"/>
      <c r="DQO12" s="26"/>
      <c r="DQP12" s="36"/>
      <c r="DQQ12" s="20"/>
      <c r="DQR12" s="3"/>
      <c r="DQS12" s="3"/>
      <c r="DQT12" s="8"/>
      <c r="DQU12" s="9"/>
      <c r="DQV12" s="3"/>
      <c r="DQW12" s="3"/>
      <c r="DQX12" s="2"/>
      <c r="DQY12" s="3"/>
      <c r="DQZ12" s="7"/>
      <c r="DRA12" s="59"/>
      <c r="DRB12" s="3"/>
      <c r="DRC12" s="23"/>
      <c r="DRD12" s="26"/>
      <c r="DRE12" s="36"/>
      <c r="DRF12" s="20"/>
      <c r="DRG12" s="3"/>
      <c r="DRH12" s="3"/>
      <c r="DRI12" s="8"/>
      <c r="DRJ12" s="9"/>
      <c r="DRK12" s="3"/>
      <c r="DRL12" s="3"/>
      <c r="DRM12" s="2"/>
      <c r="DRN12" s="3"/>
      <c r="DRO12" s="7"/>
      <c r="DRP12" s="59"/>
      <c r="DRQ12" s="3"/>
      <c r="DRR12" s="23"/>
      <c r="DRS12" s="26"/>
      <c r="DRT12" s="36"/>
      <c r="DRU12" s="20"/>
      <c r="DRV12" s="3"/>
      <c r="DRW12" s="3"/>
      <c r="DRX12" s="8"/>
      <c r="DRY12" s="9"/>
      <c r="DRZ12" s="3"/>
      <c r="DSA12" s="3"/>
      <c r="DSB12" s="2"/>
      <c r="DSC12" s="3"/>
      <c r="DSD12" s="7"/>
      <c r="DSE12" s="59"/>
      <c r="DSF12" s="3"/>
      <c r="DSG12" s="23"/>
      <c r="DSH12" s="26"/>
      <c r="DSI12" s="36"/>
      <c r="DSJ12" s="20"/>
      <c r="DSK12" s="3"/>
      <c r="DSL12" s="3"/>
      <c r="DSM12" s="8"/>
      <c r="DSN12" s="9"/>
      <c r="DSO12" s="3"/>
      <c r="DSP12" s="3"/>
      <c r="DSQ12" s="2"/>
      <c r="DSR12" s="3"/>
      <c r="DSS12" s="7"/>
      <c r="DST12" s="59"/>
      <c r="DSU12" s="3"/>
      <c r="DSV12" s="23"/>
      <c r="DSW12" s="26"/>
      <c r="DSX12" s="36"/>
      <c r="DSY12" s="20"/>
      <c r="DSZ12" s="3"/>
      <c r="DTA12" s="3"/>
      <c r="DTB12" s="8"/>
      <c r="DTC12" s="9"/>
      <c r="DTD12" s="3"/>
      <c r="DTE12" s="3"/>
      <c r="DTF12" s="2"/>
      <c r="DTG12" s="3"/>
      <c r="DTH12" s="7"/>
      <c r="DTI12" s="59"/>
      <c r="DTJ12" s="3"/>
      <c r="DTK12" s="23"/>
      <c r="DTL12" s="26"/>
      <c r="DTM12" s="36"/>
      <c r="DTN12" s="20"/>
      <c r="DTO12" s="3"/>
      <c r="DTP12" s="3"/>
      <c r="DTQ12" s="8"/>
      <c r="DTR12" s="9"/>
      <c r="DTS12" s="3"/>
      <c r="DTT12" s="3"/>
      <c r="DTU12" s="2"/>
      <c r="DTV12" s="3"/>
      <c r="DTW12" s="7"/>
      <c r="DTX12" s="59"/>
      <c r="DTY12" s="3"/>
      <c r="DTZ12" s="23"/>
      <c r="DUA12" s="26"/>
      <c r="DUB12" s="36"/>
      <c r="DUC12" s="20"/>
      <c r="DUD12" s="3"/>
      <c r="DUE12" s="3"/>
      <c r="DUF12" s="8"/>
      <c r="DUG12" s="9"/>
      <c r="DUH12" s="3"/>
      <c r="DUI12" s="3"/>
      <c r="DUJ12" s="2"/>
      <c r="DUK12" s="3"/>
      <c r="DUL12" s="7"/>
      <c r="DUM12" s="59"/>
      <c r="DUN12" s="3"/>
      <c r="DUO12" s="23"/>
      <c r="DUP12" s="26"/>
      <c r="DUQ12" s="36"/>
      <c r="DUR12" s="20"/>
      <c r="DUS12" s="3"/>
      <c r="DUT12" s="3"/>
      <c r="DUU12" s="8"/>
      <c r="DUV12" s="9"/>
      <c r="DUW12" s="3"/>
      <c r="DUX12" s="3"/>
      <c r="DUY12" s="2"/>
      <c r="DUZ12" s="3"/>
      <c r="DVA12" s="7"/>
      <c r="DVB12" s="59"/>
      <c r="DVC12" s="3"/>
      <c r="DVD12" s="23"/>
      <c r="DVE12" s="26"/>
      <c r="DVF12" s="36"/>
      <c r="DVG12" s="20"/>
      <c r="DVH12" s="3"/>
      <c r="DVI12" s="3"/>
      <c r="DVJ12" s="8"/>
      <c r="DVK12" s="9"/>
      <c r="DVL12" s="3"/>
      <c r="DVM12" s="3"/>
      <c r="DVN12" s="2"/>
      <c r="DVO12" s="3"/>
      <c r="DVP12" s="7"/>
      <c r="DVQ12" s="59"/>
      <c r="DVR12" s="3"/>
      <c r="DVS12" s="23"/>
      <c r="DVT12" s="26"/>
      <c r="DVU12" s="36"/>
      <c r="DVV12" s="20"/>
      <c r="DVW12" s="3"/>
      <c r="DVX12" s="3"/>
      <c r="DVY12" s="8"/>
      <c r="DVZ12" s="9"/>
      <c r="DWA12" s="3"/>
      <c r="DWB12" s="3"/>
      <c r="DWC12" s="2"/>
      <c r="DWD12" s="3"/>
      <c r="DWE12" s="7"/>
      <c r="DWF12" s="59"/>
      <c r="DWG12" s="3"/>
      <c r="DWH12" s="23"/>
      <c r="DWI12" s="26"/>
      <c r="DWJ12" s="36"/>
      <c r="DWK12" s="20"/>
      <c r="DWL12" s="3"/>
      <c r="DWM12" s="3"/>
      <c r="DWN12" s="8"/>
      <c r="DWO12" s="9"/>
      <c r="DWP12" s="3"/>
      <c r="DWQ12" s="3"/>
      <c r="DWR12" s="2"/>
      <c r="DWS12" s="3"/>
      <c r="DWT12" s="7"/>
      <c r="DWU12" s="59"/>
      <c r="DWV12" s="3"/>
      <c r="DWW12" s="23"/>
      <c r="DWX12" s="26"/>
      <c r="DWY12" s="36"/>
      <c r="DWZ12" s="20"/>
      <c r="DXA12" s="3"/>
      <c r="DXB12" s="3"/>
      <c r="DXC12" s="8"/>
      <c r="DXD12" s="9"/>
      <c r="DXE12" s="3"/>
      <c r="DXF12" s="3"/>
      <c r="DXG12" s="2"/>
      <c r="DXH12" s="3"/>
      <c r="DXI12" s="7"/>
      <c r="DXJ12" s="59"/>
      <c r="DXK12" s="3"/>
      <c r="DXL12" s="23"/>
      <c r="DXM12" s="26"/>
      <c r="DXN12" s="36"/>
      <c r="DXO12" s="20"/>
      <c r="DXP12" s="3"/>
      <c r="DXQ12" s="3"/>
      <c r="DXR12" s="8"/>
      <c r="DXS12" s="9"/>
      <c r="DXT12" s="3"/>
      <c r="DXU12" s="3"/>
      <c r="DXV12" s="2"/>
      <c r="DXW12" s="3"/>
      <c r="DXX12" s="7"/>
      <c r="DXY12" s="59"/>
      <c r="DXZ12" s="3"/>
      <c r="DYA12" s="23"/>
      <c r="DYB12" s="26"/>
      <c r="DYC12" s="36"/>
      <c r="DYD12" s="20"/>
      <c r="DYE12" s="3"/>
      <c r="DYF12" s="3"/>
      <c r="DYG12" s="8"/>
      <c r="DYH12" s="9"/>
      <c r="DYI12" s="3"/>
      <c r="DYJ12" s="3"/>
      <c r="DYK12" s="2"/>
      <c r="DYL12" s="3"/>
      <c r="DYM12" s="7"/>
      <c r="DYN12" s="59"/>
      <c r="DYO12" s="3"/>
      <c r="DYP12" s="23"/>
      <c r="DYQ12" s="26"/>
      <c r="DYR12" s="36"/>
      <c r="DYS12" s="20"/>
      <c r="DYT12" s="3"/>
      <c r="DYU12" s="3"/>
      <c r="DYV12" s="8"/>
      <c r="DYW12" s="9"/>
      <c r="DYX12" s="3"/>
      <c r="DYY12" s="3"/>
      <c r="DYZ12" s="2"/>
      <c r="DZA12" s="3"/>
      <c r="DZB12" s="7"/>
      <c r="DZC12" s="59"/>
      <c r="DZD12" s="3"/>
      <c r="DZE12" s="23"/>
      <c r="DZF12" s="26"/>
      <c r="DZG12" s="36"/>
      <c r="DZH12" s="20"/>
      <c r="DZI12" s="3"/>
      <c r="DZJ12" s="3"/>
      <c r="DZK12" s="8"/>
      <c r="DZL12" s="9"/>
      <c r="DZM12" s="3"/>
      <c r="DZN12" s="3"/>
      <c r="DZO12" s="2"/>
      <c r="DZP12" s="3"/>
      <c r="DZQ12" s="7"/>
      <c r="DZR12" s="59"/>
      <c r="DZS12" s="3"/>
      <c r="DZT12" s="23"/>
      <c r="DZU12" s="26"/>
      <c r="DZV12" s="36"/>
      <c r="DZW12" s="20"/>
      <c r="DZX12" s="3"/>
      <c r="DZY12" s="3"/>
      <c r="DZZ12" s="8"/>
      <c r="EAA12" s="9"/>
      <c r="EAB12" s="3"/>
      <c r="EAC12" s="3"/>
      <c r="EAD12" s="2"/>
      <c r="EAE12" s="3"/>
      <c r="EAF12" s="7"/>
      <c r="EAG12" s="59"/>
      <c r="EAH12" s="3"/>
      <c r="EAI12" s="23"/>
      <c r="EAJ12" s="26"/>
      <c r="EAK12" s="36"/>
      <c r="EAL12" s="20"/>
      <c r="EAM12" s="3"/>
      <c r="EAN12" s="3"/>
      <c r="EAO12" s="8"/>
      <c r="EAP12" s="9"/>
      <c r="EAQ12" s="3"/>
      <c r="EAR12" s="3"/>
      <c r="EAS12" s="2"/>
      <c r="EAT12" s="3"/>
      <c r="EAU12" s="7"/>
      <c r="EAV12" s="59"/>
      <c r="EAW12" s="3"/>
      <c r="EAX12" s="23"/>
      <c r="EAY12" s="26"/>
      <c r="EAZ12" s="36"/>
      <c r="EBA12" s="20"/>
      <c r="EBB12" s="3"/>
      <c r="EBC12" s="3"/>
      <c r="EBD12" s="8"/>
      <c r="EBE12" s="9"/>
      <c r="EBF12" s="3"/>
      <c r="EBG12" s="3"/>
      <c r="EBH12" s="2"/>
      <c r="EBI12" s="3"/>
      <c r="EBJ12" s="7"/>
      <c r="EBK12" s="59"/>
      <c r="EBL12" s="3"/>
      <c r="EBM12" s="23"/>
      <c r="EBN12" s="26"/>
      <c r="EBO12" s="36"/>
      <c r="EBP12" s="20"/>
      <c r="EBQ12" s="3"/>
      <c r="EBR12" s="3"/>
      <c r="EBS12" s="8"/>
      <c r="EBT12" s="9"/>
      <c r="EBU12" s="3"/>
      <c r="EBV12" s="3"/>
      <c r="EBW12" s="2"/>
      <c r="EBX12" s="3"/>
      <c r="EBY12" s="7"/>
      <c r="EBZ12" s="59"/>
      <c r="ECA12" s="3"/>
      <c r="ECB12" s="23"/>
      <c r="ECC12" s="26"/>
      <c r="ECD12" s="36"/>
      <c r="ECE12" s="20"/>
      <c r="ECF12" s="3"/>
      <c r="ECG12" s="3"/>
      <c r="ECH12" s="8"/>
      <c r="ECI12" s="9"/>
      <c r="ECJ12" s="3"/>
      <c r="ECK12" s="3"/>
      <c r="ECL12" s="2"/>
      <c r="ECM12" s="3"/>
      <c r="ECN12" s="7"/>
      <c r="ECO12" s="59"/>
      <c r="ECP12" s="3"/>
      <c r="ECQ12" s="23"/>
      <c r="ECR12" s="26"/>
      <c r="ECS12" s="36"/>
      <c r="ECT12" s="20"/>
      <c r="ECU12" s="3"/>
      <c r="ECV12" s="3"/>
      <c r="ECW12" s="8"/>
      <c r="ECX12" s="9"/>
      <c r="ECY12" s="3"/>
      <c r="ECZ12" s="3"/>
      <c r="EDA12" s="2"/>
      <c r="EDB12" s="3"/>
      <c r="EDC12" s="7"/>
      <c r="EDD12" s="59"/>
      <c r="EDE12" s="3"/>
      <c r="EDF12" s="23"/>
      <c r="EDG12" s="26"/>
      <c r="EDH12" s="36"/>
      <c r="EDI12" s="20"/>
      <c r="EDJ12" s="3"/>
      <c r="EDK12" s="3"/>
      <c r="EDL12" s="8"/>
      <c r="EDM12" s="9"/>
      <c r="EDN12" s="3"/>
      <c r="EDO12" s="3"/>
      <c r="EDP12" s="2"/>
      <c r="EDQ12" s="3"/>
      <c r="EDR12" s="7"/>
      <c r="EDS12" s="59"/>
      <c r="EDT12" s="3"/>
      <c r="EDU12" s="23"/>
      <c r="EDV12" s="26"/>
      <c r="EDW12" s="36"/>
      <c r="EDX12" s="20"/>
      <c r="EDY12" s="3"/>
      <c r="EDZ12" s="3"/>
      <c r="EEA12" s="8"/>
      <c r="EEB12" s="9"/>
      <c r="EEC12" s="3"/>
      <c r="EED12" s="3"/>
      <c r="EEE12" s="2"/>
      <c r="EEF12" s="3"/>
      <c r="EEG12" s="7"/>
      <c r="EEH12" s="59"/>
      <c r="EEI12" s="3"/>
      <c r="EEJ12" s="23"/>
      <c r="EEK12" s="26"/>
      <c r="EEL12" s="36"/>
      <c r="EEM12" s="20"/>
      <c r="EEN12" s="3"/>
      <c r="EEO12" s="3"/>
      <c r="EEP12" s="8"/>
      <c r="EEQ12" s="9"/>
      <c r="EER12" s="3"/>
      <c r="EES12" s="3"/>
      <c r="EET12" s="2"/>
      <c r="EEU12" s="3"/>
      <c r="EEV12" s="7"/>
      <c r="EEW12" s="59"/>
      <c r="EEX12" s="3"/>
      <c r="EEY12" s="23"/>
      <c r="EEZ12" s="26"/>
      <c r="EFA12" s="36"/>
      <c r="EFB12" s="20"/>
      <c r="EFC12" s="3"/>
      <c r="EFD12" s="3"/>
      <c r="EFE12" s="8"/>
      <c r="EFF12" s="9"/>
      <c r="EFG12" s="3"/>
      <c r="EFH12" s="3"/>
      <c r="EFI12" s="2"/>
      <c r="EFJ12" s="3"/>
      <c r="EFK12" s="7"/>
      <c r="EFL12" s="59"/>
      <c r="EFM12" s="3"/>
      <c r="EFN12" s="23"/>
      <c r="EFO12" s="26"/>
      <c r="EFP12" s="36"/>
      <c r="EFQ12" s="20"/>
      <c r="EFR12" s="3"/>
      <c r="EFS12" s="3"/>
      <c r="EFT12" s="8"/>
      <c r="EFU12" s="9"/>
      <c r="EFV12" s="3"/>
      <c r="EFW12" s="3"/>
      <c r="EFX12" s="2"/>
      <c r="EFY12" s="3"/>
      <c r="EFZ12" s="7"/>
      <c r="EGA12" s="59"/>
      <c r="EGB12" s="3"/>
      <c r="EGC12" s="23"/>
      <c r="EGD12" s="26"/>
      <c r="EGE12" s="36"/>
      <c r="EGF12" s="20"/>
      <c r="EGG12" s="3"/>
      <c r="EGH12" s="3"/>
      <c r="EGI12" s="8"/>
      <c r="EGJ12" s="9"/>
      <c r="EGK12" s="3"/>
      <c r="EGL12" s="3"/>
      <c r="EGM12" s="2"/>
      <c r="EGN12" s="3"/>
      <c r="EGO12" s="7"/>
      <c r="EGP12" s="59"/>
      <c r="EGQ12" s="3"/>
      <c r="EGR12" s="23"/>
      <c r="EGS12" s="26"/>
      <c r="EGT12" s="36"/>
      <c r="EGU12" s="20"/>
      <c r="EGV12" s="3"/>
      <c r="EGW12" s="3"/>
      <c r="EGX12" s="8"/>
      <c r="EGY12" s="9"/>
      <c r="EGZ12" s="3"/>
      <c r="EHA12" s="3"/>
      <c r="EHB12" s="2"/>
      <c r="EHC12" s="3"/>
      <c r="EHD12" s="7"/>
      <c r="EHE12" s="59"/>
      <c r="EHF12" s="3"/>
      <c r="EHG12" s="23"/>
      <c r="EHH12" s="26"/>
      <c r="EHI12" s="36"/>
      <c r="EHJ12" s="20"/>
      <c r="EHK12" s="3"/>
      <c r="EHL12" s="3"/>
      <c r="EHM12" s="8"/>
      <c r="EHN12" s="9"/>
      <c r="EHO12" s="3"/>
      <c r="EHP12" s="3"/>
      <c r="EHQ12" s="2"/>
      <c r="EHR12" s="3"/>
      <c r="EHS12" s="7"/>
      <c r="EHT12" s="59"/>
      <c r="EHU12" s="3"/>
      <c r="EHV12" s="23"/>
      <c r="EHW12" s="26"/>
      <c r="EHX12" s="36"/>
      <c r="EHY12" s="20"/>
      <c r="EHZ12" s="3"/>
      <c r="EIA12" s="3"/>
      <c r="EIB12" s="8"/>
      <c r="EIC12" s="9"/>
      <c r="EID12" s="3"/>
      <c r="EIE12" s="3"/>
      <c r="EIF12" s="2"/>
      <c r="EIG12" s="3"/>
      <c r="EIH12" s="7"/>
      <c r="EII12" s="59"/>
      <c r="EIJ12" s="3"/>
      <c r="EIK12" s="23"/>
      <c r="EIL12" s="26"/>
      <c r="EIM12" s="36"/>
      <c r="EIN12" s="20"/>
      <c r="EIO12" s="3"/>
      <c r="EIP12" s="3"/>
      <c r="EIQ12" s="8"/>
      <c r="EIR12" s="9"/>
      <c r="EIS12" s="3"/>
      <c r="EIT12" s="3"/>
      <c r="EIU12" s="2"/>
      <c r="EIV12" s="3"/>
      <c r="EIW12" s="7"/>
      <c r="EIX12" s="59"/>
      <c r="EIY12" s="3"/>
      <c r="EIZ12" s="23"/>
      <c r="EJA12" s="26"/>
      <c r="EJB12" s="36"/>
      <c r="EJC12" s="20"/>
      <c r="EJD12" s="3"/>
      <c r="EJE12" s="3"/>
      <c r="EJF12" s="8"/>
      <c r="EJG12" s="9"/>
      <c r="EJH12" s="3"/>
      <c r="EJI12" s="3"/>
      <c r="EJJ12" s="2"/>
      <c r="EJK12" s="3"/>
      <c r="EJL12" s="7"/>
      <c r="EJM12" s="59"/>
      <c r="EJN12" s="3"/>
      <c r="EJO12" s="23"/>
      <c r="EJP12" s="26"/>
      <c r="EJQ12" s="36"/>
      <c r="EJR12" s="20"/>
      <c r="EJS12" s="3"/>
      <c r="EJT12" s="3"/>
      <c r="EJU12" s="8"/>
      <c r="EJV12" s="9"/>
      <c r="EJW12" s="3"/>
      <c r="EJX12" s="3"/>
      <c r="EJY12" s="2"/>
      <c r="EJZ12" s="3"/>
      <c r="EKA12" s="7"/>
      <c r="EKB12" s="59"/>
      <c r="EKC12" s="3"/>
      <c r="EKD12" s="23"/>
      <c r="EKE12" s="26"/>
      <c r="EKF12" s="36"/>
      <c r="EKG12" s="20"/>
      <c r="EKH12" s="3"/>
      <c r="EKI12" s="3"/>
      <c r="EKJ12" s="8"/>
      <c r="EKK12" s="9"/>
      <c r="EKL12" s="3"/>
      <c r="EKM12" s="3"/>
      <c r="EKN12" s="2"/>
      <c r="EKO12" s="3"/>
      <c r="EKP12" s="7"/>
      <c r="EKQ12" s="59"/>
      <c r="EKR12" s="3"/>
      <c r="EKS12" s="23"/>
      <c r="EKT12" s="26"/>
      <c r="EKU12" s="36"/>
      <c r="EKV12" s="20"/>
      <c r="EKW12" s="3"/>
      <c r="EKX12" s="3"/>
      <c r="EKY12" s="8"/>
      <c r="EKZ12" s="9"/>
      <c r="ELA12" s="3"/>
      <c r="ELB12" s="3"/>
      <c r="ELC12" s="2"/>
      <c r="ELD12" s="3"/>
      <c r="ELE12" s="7"/>
      <c r="ELF12" s="59"/>
      <c r="ELG12" s="3"/>
      <c r="ELH12" s="23"/>
      <c r="ELI12" s="26"/>
      <c r="ELJ12" s="36"/>
      <c r="ELK12" s="20"/>
      <c r="ELL12" s="3"/>
      <c r="ELM12" s="3"/>
      <c r="ELN12" s="8"/>
      <c r="ELO12" s="9"/>
      <c r="ELP12" s="3"/>
      <c r="ELQ12" s="3"/>
      <c r="ELR12" s="2"/>
      <c r="ELS12" s="3"/>
      <c r="ELT12" s="7"/>
      <c r="ELU12" s="59"/>
      <c r="ELV12" s="3"/>
      <c r="ELW12" s="23"/>
      <c r="ELX12" s="26"/>
      <c r="ELY12" s="36"/>
      <c r="ELZ12" s="20"/>
      <c r="EMA12" s="3"/>
      <c r="EMB12" s="3"/>
      <c r="EMC12" s="8"/>
      <c r="EMD12" s="9"/>
      <c r="EME12" s="3"/>
      <c r="EMF12" s="3"/>
      <c r="EMG12" s="2"/>
      <c r="EMH12" s="3"/>
      <c r="EMI12" s="7"/>
      <c r="EMJ12" s="59"/>
      <c r="EMK12" s="3"/>
      <c r="EML12" s="23"/>
      <c r="EMM12" s="26"/>
      <c r="EMN12" s="36"/>
      <c r="EMO12" s="20"/>
      <c r="EMP12" s="3"/>
      <c r="EMQ12" s="3"/>
      <c r="EMR12" s="8"/>
      <c r="EMS12" s="9"/>
      <c r="EMT12" s="3"/>
      <c r="EMU12" s="3"/>
      <c r="EMV12" s="2"/>
      <c r="EMW12" s="3"/>
      <c r="EMX12" s="7"/>
      <c r="EMY12" s="59"/>
      <c r="EMZ12" s="3"/>
      <c r="ENA12" s="23"/>
      <c r="ENB12" s="26"/>
      <c r="ENC12" s="36"/>
      <c r="END12" s="20"/>
      <c r="ENE12" s="3"/>
      <c r="ENF12" s="3"/>
      <c r="ENG12" s="8"/>
      <c r="ENH12" s="9"/>
      <c r="ENI12" s="3"/>
      <c r="ENJ12" s="3"/>
      <c r="ENK12" s="2"/>
      <c r="ENL12" s="3"/>
      <c r="ENM12" s="7"/>
      <c r="ENN12" s="59"/>
      <c r="ENO12" s="3"/>
      <c r="ENP12" s="23"/>
      <c r="ENQ12" s="26"/>
      <c r="ENR12" s="36"/>
      <c r="ENS12" s="20"/>
      <c r="ENT12" s="3"/>
      <c r="ENU12" s="3"/>
      <c r="ENV12" s="8"/>
      <c r="ENW12" s="9"/>
      <c r="ENX12" s="3"/>
      <c r="ENY12" s="3"/>
      <c r="ENZ12" s="2"/>
      <c r="EOA12" s="3"/>
      <c r="EOB12" s="7"/>
      <c r="EOC12" s="59"/>
      <c r="EOD12" s="3"/>
      <c r="EOE12" s="23"/>
      <c r="EOF12" s="26"/>
      <c r="EOG12" s="36"/>
      <c r="EOH12" s="20"/>
      <c r="EOI12" s="3"/>
      <c r="EOJ12" s="3"/>
      <c r="EOK12" s="8"/>
      <c r="EOL12" s="9"/>
      <c r="EOM12" s="3"/>
      <c r="EON12" s="3"/>
      <c r="EOO12" s="2"/>
      <c r="EOP12" s="3"/>
      <c r="EOQ12" s="7"/>
      <c r="EOR12" s="59"/>
      <c r="EOS12" s="3"/>
      <c r="EOT12" s="23"/>
      <c r="EOU12" s="26"/>
      <c r="EOV12" s="36"/>
      <c r="EOW12" s="20"/>
      <c r="EOX12" s="3"/>
      <c r="EOY12" s="3"/>
      <c r="EOZ12" s="8"/>
      <c r="EPA12" s="9"/>
      <c r="EPB12" s="3"/>
      <c r="EPC12" s="3"/>
      <c r="EPD12" s="2"/>
      <c r="EPE12" s="3"/>
      <c r="EPF12" s="7"/>
      <c r="EPG12" s="59"/>
      <c r="EPH12" s="3"/>
      <c r="EPI12" s="23"/>
      <c r="EPJ12" s="26"/>
      <c r="EPK12" s="36"/>
      <c r="EPL12" s="20"/>
      <c r="EPM12" s="3"/>
      <c r="EPN12" s="3"/>
      <c r="EPO12" s="8"/>
      <c r="EPP12" s="9"/>
      <c r="EPQ12" s="3"/>
      <c r="EPR12" s="3"/>
      <c r="EPS12" s="2"/>
      <c r="EPT12" s="3"/>
      <c r="EPU12" s="7"/>
      <c r="EPV12" s="59"/>
      <c r="EPW12" s="3"/>
      <c r="EPX12" s="23"/>
      <c r="EPY12" s="26"/>
      <c r="EPZ12" s="36"/>
      <c r="EQA12" s="20"/>
      <c r="EQB12" s="3"/>
      <c r="EQC12" s="3"/>
      <c r="EQD12" s="8"/>
      <c r="EQE12" s="9"/>
      <c r="EQF12" s="3"/>
      <c r="EQG12" s="3"/>
      <c r="EQH12" s="2"/>
      <c r="EQI12" s="3"/>
      <c r="EQJ12" s="7"/>
      <c r="EQK12" s="59"/>
      <c r="EQL12" s="3"/>
      <c r="EQM12" s="23"/>
      <c r="EQN12" s="26"/>
      <c r="EQO12" s="36"/>
      <c r="EQP12" s="20"/>
      <c r="EQQ12" s="3"/>
      <c r="EQR12" s="3"/>
      <c r="EQS12" s="8"/>
      <c r="EQT12" s="9"/>
      <c r="EQU12" s="3"/>
      <c r="EQV12" s="3"/>
      <c r="EQW12" s="2"/>
      <c r="EQX12" s="3"/>
      <c r="EQY12" s="7"/>
      <c r="EQZ12" s="59"/>
      <c r="ERA12" s="3"/>
      <c r="ERB12" s="23"/>
      <c r="ERC12" s="26"/>
      <c r="ERD12" s="36"/>
      <c r="ERE12" s="20"/>
      <c r="ERF12" s="3"/>
      <c r="ERG12" s="3"/>
      <c r="ERH12" s="8"/>
      <c r="ERI12" s="9"/>
      <c r="ERJ12" s="3"/>
      <c r="ERK12" s="3"/>
      <c r="ERL12" s="2"/>
      <c r="ERM12" s="3"/>
      <c r="ERN12" s="7"/>
      <c r="ERO12" s="59"/>
      <c r="ERP12" s="3"/>
      <c r="ERQ12" s="23"/>
      <c r="ERR12" s="26"/>
      <c r="ERS12" s="36"/>
      <c r="ERT12" s="20"/>
      <c r="ERU12" s="3"/>
      <c r="ERV12" s="3"/>
      <c r="ERW12" s="8"/>
      <c r="ERX12" s="9"/>
      <c r="ERY12" s="3"/>
      <c r="ERZ12" s="3"/>
      <c r="ESA12" s="2"/>
      <c r="ESB12" s="3"/>
      <c r="ESC12" s="7"/>
      <c r="ESD12" s="59"/>
      <c r="ESE12" s="3"/>
      <c r="ESF12" s="23"/>
      <c r="ESG12" s="26"/>
      <c r="ESH12" s="36"/>
      <c r="ESI12" s="20"/>
      <c r="ESJ12" s="3"/>
      <c r="ESK12" s="3"/>
      <c r="ESL12" s="8"/>
      <c r="ESM12" s="9"/>
      <c r="ESN12" s="3"/>
      <c r="ESO12" s="3"/>
      <c r="ESP12" s="2"/>
      <c r="ESQ12" s="3"/>
      <c r="ESR12" s="7"/>
      <c r="ESS12" s="59"/>
      <c r="EST12" s="3"/>
      <c r="ESU12" s="23"/>
      <c r="ESV12" s="26"/>
      <c r="ESW12" s="36"/>
      <c r="ESX12" s="20"/>
      <c r="ESY12" s="3"/>
      <c r="ESZ12" s="3"/>
      <c r="ETA12" s="8"/>
      <c r="ETB12" s="9"/>
      <c r="ETC12" s="3"/>
      <c r="ETD12" s="3"/>
      <c r="ETE12" s="2"/>
      <c r="ETF12" s="3"/>
      <c r="ETG12" s="7"/>
      <c r="ETH12" s="59"/>
      <c r="ETI12" s="3"/>
      <c r="ETJ12" s="23"/>
      <c r="ETK12" s="26"/>
      <c r="ETL12" s="36"/>
      <c r="ETM12" s="20"/>
      <c r="ETN12" s="3"/>
      <c r="ETO12" s="3"/>
      <c r="ETP12" s="8"/>
      <c r="ETQ12" s="9"/>
      <c r="ETR12" s="3"/>
      <c r="ETS12" s="3"/>
      <c r="ETT12" s="2"/>
      <c r="ETU12" s="3"/>
      <c r="ETV12" s="7"/>
      <c r="ETW12" s="59"/>
      <c r="ETX12" s="3"/>
      <c r="ETY12" s="23"/>
      <c r="ETZ12" s="26"/>
      <c r="EUA12" s="36"/>
      <c r="EUB12" s="20"/>
      <c r="EUC12" s="3"/>
      <c r="EUD12" s="3"/>
      <c r="EUE12" s="8"/>
      <c r="EUF12" s="9"/>
      <c r="EUG12" s="3"/>
      <c r="EUH12" s="3"/>
      <c r="EUI12" s="2"/>
      <c r="EUJ12" s="3"/>
      <c r="EUK12" s="7"/>
      <c r="EUL12" s="59"/>
      <c r="EUM12" s="3"/>
      <c r="EUN12" s="23"/>
      <c r="EUO12" s="26"/>
      <c r="EUP12" s="36"/>
      <c r="EUQ12" s="20"/>
      <c r="EUR12" s="3"/>
      <c r="EUS12" s="3"/>
      <c r="EUT12" s="8"/>
      <c r="EUU12" s="9"/>
      <c r="EUV12" s="3"/>
      <c r="EUW12" s="3"/>
      <c r="EUX12" s="2"/>
      <c r="EUY12" s="3"/>
      <c r="EUZ12" s="7"/>
      <c r="EVA12" s="59"/>
      <c r="EVB12" s="3"/>
      <c r="EVC12" s="23"/>
      <c r="EVD12" s="26"/>
      <c r="EVE12" s="36"/>
      <c r="EVF12" s="20"/>
      <c r="EVG12" s="3"/>
      <c r="EVH12" s="3"/>
      <c r="EVI12" s="8"/>
      <c r="EVJ12" s="9"/>
      <c r="EVK12" s="3"/>
      <c r="EVL12" s="3"/>
      <c r="EVM12" s="2"/>
      <c r="EVN12" s="3"/>
      <c r="EVO12" s="7"/>
      <c r="EVP12" s="59"/>
      <c r="EVQ12" s="3"/>
      <c r="EVR12" s="23"/>
      <c r="EVS12" s="26"/>
      <c r="EVT12" s="36"/>
      <c r="EVU12" s="20"/>
      <c r="EVV12" s="3"/>
      <c r="EVW12" s="3"/>
      <c r="EVX12" s="8"/>
      <c r="EVY12" s="9"/>
      <c r="EVZ12" s="3"/>
      <c r="EWA12" s="3"/>
      <c r="EWB12" s="2"/>
      <c r="EWC12" s="3"/>
      <c r="EWD12" s="7"/>
      <c r="EWE12" s="59"/>
      <c r="EWF12" s="3"/>
      <c r="EWG12" s="23"/>
      <c r="EWH12" s="26"/>
      <c r="EWI12" s="36"/>
      <c r="EWJ12" s="20"/>
      <c r="EWK12" s="3"/>
      <c r="EWL12" s="3"/>
      <c r="EWM12" s="8"/>
      <c r="EWN12" s="9"/>
      <c r="EWO12" s="3"/>
      <c r="EWP12" s="3"/>
      <c r="EWQ12" s="2"/>
      <c r="EWR12" s="3"/>
      <c r="EWS12" s="7"/>
      <c r="EWT12" s="59"/>
      <c r="EWU12" s="3"/>
      <c r="EWV12" s="23"/>
      <c r="EWW12" s="26"/>
      <c r="EWX12" s="36"/>
      <c r="EWY12" s="20"/>
      <c r="EWZ12" s="3"/>
      <c r="EXA12" s="3"/>
      <c r="EXB12" s="8"/>
      <c r="EXC12" s="9"/>
      <c r="EXD12" s="3"/>
      <c r="EXE12" s="3"/>
      <c r="EXF12" s="2"/>
      <c r="EXG12" s="3"/>
      <c r="EXH12" s="7"/>
      <c r="EXI12" s="59"/>
      <c r="EXJ12" s="3"/>
      <c r="EXK12" s="23"/>
      <c r="EXL12" s="26"/>
      <c r="EXM12" s="36"/>
      <c r="EXN12" s="20"/>
      <c r="EXO12" s="3"/>
      <c r="EXP12" s="3"/>
      <c r="EXQ12" s="8"/>
      <c r="EXR12" s="9"/>
      <c r="EXS12" s="3"/>
      <c r="EXT12" s="3"/>
      <c r="EXU12" s="2"/>
      <c r="EXV12" s="3"/>
      <c r="EXW12" s="7"/>
      <c r="EXX12" s="59"/>
      <c r="EXY12" s="3"/>
      <c r="EXZ12" s="23"/>
      <c r="EYA12" s="26"/>
      <c r="EYB12" s="36"/>
      <c r="EYC12" s="20"/>
      <c r="EYD12" s="3"/>
      <c r="EYE12" s="3"/>
      <c r="EYF12" s="8"/>
      <c r="EYG12" s="9"/>
      <c r="EYH12" s="3"/>
      <c r="EYI12" s="3"/>
      <c r="EYJ12" s="2"/>
      <c r="EYK12" s="3"/>
      <c r="EYL12" s="7"/>
      <c r="EYM12" s="59"/>
      <c r="EYN12" s="3"/>
      <c r="EYO12" s="23"/>
      <c r="EYP12" s="26"/>
      <c r="EYQ12" s="36"/>
      <c r="EYR12" s="20"/>
      <c r="EYS12" s="3"/>
      <c r="EYT12" s="3"/>
      <c r="EYU12" s="8"/>
      <c r="EYV12" s="9"/>
      <c r="EYW12" s="3"/>
      <c r="EYX12" s="3"/>
      <c r="EYY12" s="2"/>
      <c r="EYZ12" s="3"/>
      <c r="EZA12" s="7"/>
      <c r="EZB12" s="59"/>
      <c r="EZC12" s="3"/>
      <c r="EZD12" s="23"/>
      <c r="EZE12" s="26"/>
      <c r="EZF12" s="36"/>
      <c r="EZG12" s="20"/>
      <c r="EZH12" s="3"/>
      <c r="EZI12" s="3"/>
      <c r="EZJ12" s="8"/>
      <c r="EZK12" s="9"/>
      <c r="EZL12" s="3"/>
      <c r="EZM12" s="3"/>
      <c r="EZN12" s="2"/>
      <c r="EZO12" s="3"/>
      <c r="EZP12" s="7"/>
      <c r="EZQ12" s="59"/>
      <c r="EZR12" s="3"/>
      <c r="EZS12" s="23"/>
      <c r="EZT12" s="26"/>
      <c r="EZU12" s="36"/>
      <c r="EZV12" s="20"/>
      <c r="EZW12" s="3"/>
      <c r="EZX12" s="3"/>
      <c r="EZY12" s="8"/>
      <c r="EZZ12" s="9"/>
      <c r="FAA12" s="3"/>
      <c r="FAB12" s="3"/>
      <c r="FAC12" s="2"/>
      <c r="FAD12" s="3"/>
      <c r="FAE12" s="7"/>
      <c r="FAF12" s="59"/>
      <c r="FAG12" s="3"/>
      <c r="FAH12" s="23"/>
      <c r="FAI12" s="26"/>
      <c r="FAJ12" s="36"/>
      <c r="FAK12" s="20"/>
      <c r="FAL12" s="3"/>
      <c r="FAM12" s="3"/>
      <c r="FAN12" s="8"/>
      <c r="FAO12" s="9"/>
      <c r="FAP12" s="3"/>
      <c r="FAQ12" s="3"/>
      <c r="FAR12" s="2"/>
      <c r="FAS12" s="3"/>
      <c r="FAT12" s="7"/>
      <c r="FAU12" s="59"/>
      <c r="FAV12" s="3"/>
      <c r="FAW12" s="23"/>
      <c r="FAX12" s="26"/>
      <c r="FAY12" s="36"/>
      <c r="FAZ12" s="20"/>
      <c r="FBA12" s="3"/>
      <c r="FBB12" s="3"/>
      <c r="FBC12" s="8"/>
      <c r="FBD12" s="9"/>
      <c r="FBE12" s="3"/>
      <c r="FBF12" s="3"/>
      <c r="FBG12" s="2"/>
      <c r="FBH12" s="3"/>
      <c r="FBI12" s="7"/>
      <c r="FBJ12" s="59"/>
      <c r="FBK12" s="3"/>
      <c r="FBL12" s="23"/>
      <c r="FBM12" s="26"/>
      <c r="FBN12" s="36"/>
      <c r="FBO12" s="20"/>
      <c r="FBP12" s="3"/>
      <c r="FBQ12" s="3"/>
      <c r="FBR12" s="8"/>
      <c r="FBS12" s="9"/>
      <c r="FBT12" s="3"/>
      <c r="FBU12" s="3"/>
      <c r="FBV12" s="2"/>
      <c r="FBW12" s="3"/>
      <c r="FBX12" s="7"/>
      <c r="FBY12" s="59"/>
      <c r="FBZ12" s="3"/>
      <c r="FCA12" s="23"/>
      <c r="FCB12" s="26"/>
      <c r="FCC12" s="36"/>
      <c r="FCD12" s="20"/>
      <c r="FCE12" s="3"/>
      <c r="FCF12" s="3"/>
      <c r="FCG12" s="8"/>
      <c r="FCH12" s="9"/>
      <c r="FCI12" s="3"/>
      <c r="FCJ12" s="3"/>
      <c r="FCK12" s="2"/>
      <c r="FCL12" s="3"/>
      <c r="FCM12" s="7"/>
      <c r="FCN12" s="59"/>
      <c r="FCO12" s="3"/>
      <c r="FCP12" s="23"/>
      <c r="FCQ12" s="26"/>
      <c r="FCR12" s="36"/>
      <c r="FCS12" s="20"/>
      <c r="FCT12" s="3"/>
      <c r="FCU12" s="3"/>
      <c r="FCV12" s="8"/>
      <c r="FCW12" s="9"/>
      <c r="FCX12" s="3"/>
      <c r="FCY12" s="3"/>
      <c r="FCZ12" s="2"/>
      <c r="FDA12" s="3"/>
      <c r="FDB12" s="7"/>
      <c r="FDC12" s="59"/>
      <c r="FDD12" s="3"/>
      <c r="FDE12" s="23"/>
      <c r="FDF12" s="26"/>
      <c r="FDG12" s="36"/>
      <c r="FDH12" s="20"/>
      <c r="FDI12" s="3"/>
      <c r="FDJ12" s="3"/>
      <c r="FDK12" s="8"/>
      <c r="FDL12" s="9"/>
      <c r="FDM12" s="3"/>
      <c r="FDN12" s="3"/>
      <c r="FDO12" s="2"/>
      <c r="FDP12" s="3"/>
      <c r="FDQ12" s="7"/>
      <c r="FDR12" s="59"/>
      <c r="FDS12" s="3"/>
      <c r="FDT12" s="23"/>
      <c r="FDU12" s="26"/>
      <c r="FDV12" s="36"/>
      <c r="FDW12" s="20"/>
      <c r="FDX12" s="3"/>
      <c r="FDY12" s="3"/>
      <c r="FDZ12" s="8"/>
      <c r="FEA12" s="9"/>
      <c r="FEB12" s="3"/>
      <c r="FEC12" s="3"/>
      <c r="FED12" s="2"/>
      <c r="FEE12" s="3"/>
      <c r="FEF12" s="7"/>
      <c r="FEG12" s="59"/>
      <c r="FEH12" s="3"/>
      <c r="FEI12" s="23"/>
      <c r="FEJ12" s="26"/>
      <c r="FEK12" s="36"/>
      <c r="FEL12" s="20"/>
      <c r="FEM12" s="3"/>
      <c r="FEN12" s="3"/>
      <c r="FEO12" s="8"/>
      <c r="FEP12" s="9"/>
      <c r="FEQ12" s="3"/>
      <c r="FER12" s="3"/>
      <c r="FES12" s="2"/>
      <c r="FET12" s="3"/>
      <c r="FEU12" s="7"/>
      <c r="FEV12" s="59"/>
      <c r="FEW12" s="3"/>
      <c r="FEX12" s="23"/>
      <c r="FEY12" s="26"/>
      <c r="FEZ12" s="36"/>
      <c r="FFA12" s="20"/>
      <c r="FFB12" s="3"/>
      <c r="FFC12" s="3"/>
      <c r="FFD12" s="8"/>
      <c r="FFE12" s="9"/>
      <c r="FFF12" s="3"/>
      <c r="FFG12" s="3"/>
      <c r="FFH12" s="2"/>
      <c r="FFI12" s="3"/>
      <c r="FFJ12" s="7"/>
      <c r="FFK12" s="59"/>
      <c r="FFL12" s="3"/>
      <c r="FFM12" s="23"/>
      <c r="FFN12" s="26"/>
      <c r="FFO12" s="36"/>
      <c r="FFP12" s="20"/>
      <c r="FFQ12" s="3"/>
      <c r="FFR12" s="3"/>
      <c r="FFS12" s="8"/>
      <c r="FFT12" s="9"/>
      <c r="FFU12" s="3"/>
      <c r="FFV12" s="3"/>
      <c r="FFW12" s="2"/>
      <c r="FFX12" s="3"/>
      <c r="FFY12" s="7"/>
      <c r="FFZ12" s="59"/>
      <c r="FGA12" s="3"/>
      <c r="FGB12" s="23"/>
      <c r="FGC12" s="26"/>
      <c r="FGD12" s="36"/>
      <c r="FGE12" s="20"/>
      <c r="FGF12" s="3"/>
      <c r="FGG12" s="3"/>
      <c r="FGH12" s="8"/>
      <c r="FGI12" s="9"/>
      <c r="FGJ12" s="3"/>
      <c r="FGK12" s="3"/>
      <c r="FGL12" s="2"/>
      <c r="FGM12" s="3"/>
      <c r="FGN12" s="7"/>
      <c r="FGO12" s="59"/>
      <c r="FGP12" s="3"/>
      <c r="FGQ12" s="23"/>
      <c r="FGR12" s="26"/>
      <c r="FGS12" s="36"/>
      <c r="FGT12" s="20"/>
      <c r="FGU12" s="3"/>
      <c r="FGV12" s="3"/>
      <c r="FGW12" s="8"/>
      <c r="FGX12" s="9"/>
      <c r="FGY12" s="3"/>
      <c r="FGZ12" s="3"/>
      <c r="FHA12" s="2"/>
      <c r="FHB12" s="3"/>
      <c r="FHC12" s="7"/>
      <c r="FHD12" s="59"/>
      <c r="FHE12" s="3"/>
      <c r="FHF12" s="23"/>
      <c r="FHG12" s="26"/>
      <c r="FHH12" s="36"/>
      <c r="FHI12" s="20"/>
      <c r="FHJ12" s="3"/>
      <c r="FHK12" s="3"/>
      <c r="FHL12" s="8"/>
      <c r="FHM12" s="9"/>
      <c r="FHN12" s="3"/>
      <c r="FHO12" s="3"/>
      <c r="FHP12" s="2"/>
      <c r="FHQ12" s="3"/>
      <c r="FHR12" s="7"/>
      <c r="FHS12" s="59"/>
      <c r="FHT12" s="3"/>
      <c r="FHU12" s="23"/>
      <c r="FHV12" s="26"/>
      <c r="FHW12" s="36"/>
      <c r="FHX12" s="20"/>
      <c r="FHY12" s="3"/>
      <c r="FHZ12" s="3"/>
      <c r="FIA12" s="8"/>
      <c r="FIB12" s="9"/>
      <c r="FIC12" s="3"/>
      <c r="FID12" s="3"/>
      <c r="FIE12" s="2"/>
      <c r="FIF12" s="3"/>
      <c r="FIG12" s="7"/>
      <c r="FIH12" s="59"/>
      <c r="FII12" s="3"/>
      <c r="FIJ12" s="23"/>
      <c r="FIK12" s="26"/>
      <c r="FIL12" s="36"/>
      <c r="FIM12" s="20"/>
      <c r="FIN12" s="3"/>
      <c r="FIO12" s="3"/>
      <c r="FIP12" s="8"/>
      <c r="FIQ12" s="9"/>
      <c r="FIR12" s="3"/>
      <c r="FIS12" s="3"/>
      <c r="FIT12" s="2"/>
      <c r="FIU12" s="3"/>
      <c r="FIV12" s="7"/>
      <c r="FIW12" s="59"/>
      <c r="FIX12" s="3"/>
      <c r="FIY12" s="23"/>
      <c r="FIZ12" s="26"/>
      <c r="FJA12" s="36"/>
      <c r="FJB12" s="20"/>
      <c r="FJC12" s="3"/>
      <c r="FJD12" s="3"/>
      <c r="FJE12" s="8"/>
      <c r="FJF12" s="9"/>
      <c r="FJG12" s="3"/>
      <c r="FJH12" s="3"/>
      <c r="FJI12" s="2"/>
      <c r="FJJ12" s="3"/>
      <c r="FJK12" s="7"/>
      <c r="FJL12" s="59"/>
      <c r="FJM12" s="3"/>
      <c r="FJN12" s="23"/>
      <c r="FJO12" s="26"/>
      <c r="FJP12" s="36"/>
      <c r="FJQ12" s="20"/>
      <c r="FJR12" s="3"/>
      <c r="FJS12" s="3"/>
      <c r="FJT12" s="8"/>
      <c r="FJU12" s="9"/>
      <c r="FJV12" s="3"/>
      <c r="FJW12" s="3"/>
      <c r="FJX12" s="2"/>
      <c r="FJY12" s="3"/>
      <c r="FJZ12" s="7"/>
      <c r="FKA12" s="59"/>
      <c r="FKB12" s="3"/>
      <c r="FKC12" s="23"/>
      <c r="FKD12" s="26"/>
      <c r="FKE12" s="36"/>
      <c r="FKF12" s="20"/>
      <c r="FKG12" s="3"/>
      <c r="FKH12" s="3"/>
      <c r="FKI12" s="8"/>
      <c r="FKJ12" s="9"/>
      <c r="FKK12" s="3"/>
      <c r="FKL12" s="3"/>
      <c r="FKM12" s="2"/>
      <c r="FKN12" s="3"/>
      <c r="FKO12" s="7"/>
      <c r="FKP12" s="59"/>
      <c r="FKQ12" s="3"/>
      <c r="FKR12" s="23"/>
      <c r="FKS12" s="26"/>
      <c r="FKT12" s="36"/>
      <c r="FKU12" s="20"/>
      <c r="FKV12" s="3"/>
      <c r="FKW12" s="3"/>
      <c r="FKX12" s="8"/>
      <c r="FKY12" s="9"/>
      <c r="FKZ12" s="3"/>
      <c r="FLA12" s="3"/>
      <c r="FLB12" s="2"/>
      <c r="FLC12" s="3"/>
      <c r="FLD12" s="7"/>
      <c r="FLE12" s="59"/>
      <c r="FLF12" s="3"/>
      <c r="FLG12" s="23"/>
      <c r="FLH12" s="26"/>
      <c r="FLI12" s="36"/>
      <c r="FLJ12" s="20"/>
      <c r="FLK12" s="3"/>
      <c r="FLL12" s="3"/>
      <c r="FLM12" s="8"/>
      <c r="FLN12" s="9"/>
      <c r="FLO12" s="3"/>
      <c r="FLP12" s="3"/>
      <c r="FLQ12" s="2"/>
      <c r="FLR12" s="3"/>
      <c r="FLS12" s="7"/>
      <c r="FLT12" s="59"/>
      <c r="FLU12" s="3"/>
      <c r="FLV12" s="23"/>
      <c r="FLW12" s="26"/>
      <c r="FLX12" s="36"/>
      <c r="FLY12" s="20"/>
      <c r="FLZ12" s="3"/>
      <c r="FMA12" s="3"/>
      <c r="FMB12" s="8"/>
      <c r="FMC12" s="9"/>
      <c r="FMD12" s="3"/>
      <c r="FME12" s="3"/>
      <c r="FMF12" s="2"/>
      <c r="FMG12" s="3"/>
      <c r="FMH12" s="7"/>
      <c r="FMI12" s="59"/>
      <c r="FMJ12" s="3"/>
      <c r="FMK12" s="23"/>
      <c r="FML12" s="26"/>
      <c r="FMM12" s="36"/>
      <c r="FMN12" s="20"/>
      <c r="FMO12" s="3"/>
      <c r="FMP12" s="3"/>
      <c r="FMQ12" s="8"/>
      <c r="FMR12" s="9"/>
      <c r="FMS12" s="3"/>
      <c r="FMT12" s="3"/>
      <c r="FMU12" s="2"/>
      <c r="FMV12" s="3"/>
      <c r="FMW12" s="7"/>
      <c r="FMX12" s="59"/>
      <c r="FMY12" s="3"/>
      <c r="FMZ12" s="23"/>
      <c r="FNA12" s="26"/>
      <c r="FNB12" s="36"/>
      <c r="FNC12" s="20"/>
      <c r="FND12" s="3"/>
      <c r="FNE12" s="3"/>
      <c r="FNF12" s="8"/>
      <c r="FNG12" s="9"/>
      <c r="FNH12" s="3"/>
      <c r="FNI12" s="3"/>
      <c r="FNJ12" s="2"/>
      <c r="FNK12" s="3"/>
      <c r="FNL12" s="7"/>
      <c r="FNM12" s="59"/>
      <c r="FNN12" s="3"/>
      <c r="FNO12" s="23"/>
      <c r="FNP12" s="26"/>
      <c r="FNQ12" s="36"/>
      <c r="FNR12" s="20"/>
      <c r="FNS12" s="3"/>
      <c r="FNT12" s="3"/>
      <c r="FNU12" s="8"/>
      <c r="FNV12" s="9"/>
      <c r="FNW12" s="3"/>
      <c r="FNX12" s="3"/>
      <c r="FNY12" s="2"/>
      <c r="FNZ12" s="3"/>
      <c r="FOA12" s="7"/>
      <c r="FOB12" s="59"/>
      <c r="FOC12" s="3"/>
      <c r="FOD12" s="23"/>
      <c r="FOE12" s="26"/>
      <c r="FOF12" s="36"/>
      <c r="FOG12" s="20"/>
      <c r="FOH12" s="3"/>
      <c r="FOI12" s="3"/>
      <c r="FOJ12" s="8"/>
      <c r="FOK12" s="9"/>
      <c r="FOL12" s="3"/>
      <c r="FOM12" s="3"/>
      <c r="FON12" s="2"/>
      <c r="FOO12" s="3"/>
      <c r="FOP12" s="7"/>
      <c r="FOQ12" s="59"/>
      <c r="FOR12" s="3"/>
      <c r="FOS12" s="23"/>
      <c r="FOT12" s="26"/>
      <c r="FOU12" s="36"/>
      <c r="FOV12" s="20"/>
      <c r="FOW12" s="3"/>
      <c r="FOX12" s="3"/>
      <c r="FOY12" s="8"/>
      <c r="FOZ12" s="9"/>
      <c r="FPA12" s="3"/>
      <c r="FPB12" s="3"/>
      <c r="FPC12" s="2"/>
      <c r="FPD12" s="3"/>
      <c r="FPE12" s="7"/>
      <c r="FPF12" s="59"/>
      <c r="FPG12" s="3"/>
      <c r="FPH12" s="23"/>
      <c r="FPI12" s="26"/>
      <c r="FPJ12" s="36"/>
      <c r="FPK12" s="20"/>
      <c r="FPL12" s="3"/>
      <c r="FPM12" s="3"/>
      <c r="FPN12" s="8"/>
      <c r="FPO12" s="9"/>
      <c r="FPP12" s="3"/>
      <c r="FPQ12" s="3"/>
      <c r="FPR12" s="2"/>
      <c r="FPS12" s="3"/>
      <c r="FPT12" s="7"/>
      <c r="FPU12" s="59"/>
      <c r="FPV12" s="3"/>
      <c r="FPW12" s="23"/>
      <c r="FPX12" s="26"/>
      <c r="FPY12" s="36"/>
      <c r="FPZ12" s="20"/>
      <c r="FQA12" s="3"/>
      <c r="FQB12" s="3"/>
      <c r="FQC12" s="8"/>
      <c r="FQD12" s="9"/>
      <c r="FQE12" s="3"/>
      <c r="FQF12" s="3"/>
      <c r="FQG12" s="2"/>
      <c r="FQH12" s="3"/>
      <c r="FQI12" s="7"/>
      <c r="FQJ12" s="59"/>
      <c r="FQK12" s="3"/>
      <c r="FQL12" s="23"/>
      <c r="FQM12" s="26"/>
      <c r="FQN12" s="36"/>
      <c r="FQO12" s="20"/>
      <c r="FQP12" s="3"/>
      <c r="FQQ12" s="3"/>
      <c r="FQR12" s="8"/>
      <c r="FQS12" s="9"/>
      <c r="FQT12" s="3"/>
      <c r="FQU12" s="3"/>
      <c r="FQV12" s="2"/>
      <c r="FQW12" s="3"/>
      <c r="FQX12" s="7"/>
      <c r="FQY12" s="59"/>
      <c r="FQZ12" s="3"/>
      <c r="FRA12" s="23"/>
      <c r="FRB12" s="26"/>
      <c r="FRC12" s="36"/>
      <c r="FRD12" s="20"/>
      <c r="FRE12" s="3"/>
      <c r="FRF12" s="3"/>
      <c r="FRG12" s="8"/>
      <c r="FRH12" s="9"/>
      <c r="FRI12" s="3"/>
      <c r="FRJ12" s="3"/>
      <c r="FRK12" s="2"/>
      <c r="FRL12" s="3"/>
      <c r="FRM12" s="7"/>
      <c r="FRN12" s="59"/>
      <c r="FRO12" s="3"/>
      <c r="FRP12" s="23"/>
      <c r="FRQ12" s="26"/>
      <c r="FRR12" s="36"/>
      <c r="FRS12" s="20"/>
      <c r="FRT12" s="3"/>
      <c r="FRU12" s="3"/>
      <c r="FRV12" s="8"/>
      <c r="FRW12" s="9"/>
      <c r="FRX12" s="3"/>
      <c r="FRY12" s="3"/>
      <c r="FRZ12" s="2"/>
      <c r="FSA12" s="3"/>
      <c r="FSB12" s="7"/>
      <c r="FSC12" s="59"/>
      <c r="FSD12" s="3"/>
      <c r="FSE12" s="23"/>
      <c r="FSF12" s="26"/>
      <c r="FSG12" s="36"/>
      <c r="FSH12" s="20"/>
      <c r="FSI12" s="3"/>
      <c r="FSJ12" s="3"/>
      <c r="FSK12" s="8"/>
      <c r="FSL12" s="9"/>
      <c r="FSM12" s="3"/>
      <c r="FSN12" s="3"/>
      <c r="FSO12" s="2"/>
      <c r="FSP12" s="3"/>
      <c r="FSQ12" s="7"/>
      <c r="FSR12" s="59"/>
      <c r="FSS12" s="3"/>
      <c r="FST12" s="23"/>
      <c r="FSU12" s="26"/>
      <c r="FSV12" s="36"/>
      <c r="FSW12" s="20"/>
      <c r="FSX12" s="3"/>
      <c r="FSY12" s="3"/>
      <c r="FSZ12" s="8"/>
      <c r="FTA12" s="9"/>
      <c r="FTB12" s="3"/>
      <c r="FTC12" s="3"/>
      <c r="FTD12" s="2"/>
      <c r="FTE12" s="3"/>
      <c r="FTF12" s="7"/>
      <c r="FTG12" s="59"/>
      <c r="FTH12" s="3"/>
      <c r="FTI12" s="23"/>
      <c r="FTJ12" s="26"/>
      <c r="FTK12" s="36"/>
      <c r="FTL12" s="20"/>
      <c r="FTM12" s="3"/>
      <c r="FTN12" s="3"/>
      <c r="FTO12" s="8"/>
      <c r="FTP12" s="9"/>
      <c r="FTQ12" s="3"/>
      <c r="FTR12" s="3"/>
      <c r="FTS12" s="2"/>
      <c r="FTT12" s="3"/>
      <c r="FTU12" s="7"/>
      <c r="FTV12" s="59"/>
      <c r="FTW12" s="3"/>
      <c r="FTX12" s="23"/>
      <c r="FTY12" s="26"/>
      <c r="FTZ12" s="36"/>
      <c r="FUA12" s="20"/>
      <c r="FUB12" s="3"/>
      <c r="FUC12" s="3"/>
      <c r="FUD12" s="8"/>
      <c r="FUE12" s="9"/>
      <c r="FUF12" s="3"/>
      <c r="FUG12" s="3"/>
      <c r="FUH12" s="2"/>
      <c r="FUI12" s="3"/>
      <c r="FUJ12" s="7"/>
      <c r="FUK12" s="59"/>
      <c r="FUL12" s="3"/>
      <c r="FUM12" s="23"/>
      <c r="FUN12" s="26"/>
      <c r="FUO12" s="36"/>
      <c r="FUP12" s="20"/>
      <c r="FUQ12" s="3"/>
      <c r="FUR12" s="3"/>
      <c r="FUS12" s="8"/>
      <c r="FUT12" s="9"/>
      <c r="FUU12" s="3"/>
      <c r="FUV12" s="3"/>
      <c r="FUW12" s="2"/>
      <c r="FUX12" s="3"/>
      <c r="FUY12" s="7"/>
      <c r="FUZ12" s="59"/>
      <c r="FVA12" s="3"/>
      <c r="FVB12" s="23"/>
      <c r="FVC12" s="26"/>
      <c r="FVD12" s="36"/>
      <c r="FVE12" s="20"/>
      <c r="FVF12" s="3"/>
      <c r="FVG12" s="3"/>
      <c r="FVH12" s="8"/>
      <c r="FVI12" s="9"/>
      <c r="FVJ12" s="3"/>
      <c r="FVK12" s="3"/>
      <c r="FVL12" s="2"/>
      <c r="FVM12" s="3"/>
      <c r="FVN12" s="7"/>
      <c r="FVO12" s="59"/>
      <c r="FVP12" s="3"/>
      <c r="FVQ12" s="23"/>
      <c r="FVR12" s="26"/>
      <c r="FVS12" s="36"/>
      <c r="FVT12" s="20"/>
      <c r="FVU12" s="3"/>
      <c r="FVV12" s="3"/>
      <c r="FVW12" s="8"/>
      <c r="FVX12" s="9"/>
      <c r="FVY12" s="3"/>
      <c r="FVZ12" s="3"/>
      <c r="FWA12" s="2"/>
      <c r="FWB12" s="3"/>
      <c r="FWC12" s="7"/>
      <c r="FWD12" s="59"/>
      <c r="FWE12" s="3"/>
      <c r="FWF12" s="23"/>
      <c r="FWG12" s="26"/>
      <c r="FWH12" s="36"/>
      <c r="FWI12" s="20"/>
      <c r="FWJ12" s="3"/>
      <c r="FWK12" s="3"/>
      <c r="FWL12" s="8"/>
      <c r="FWM12" s="9"/>
      <c r="FWN12" s="3"/>
      <c r="FWO12" s="3"/>
      <c r="FWP12" s="2"/>
      <c r="FWQ12" s="3"/>
      <c r="FWR12" s="7"/>
      <c r="FWS12" s="59"/>
      <c r="FWT12" s="3"/>
      <c r="FWU12" s="23"/>
      <c r="FWV12" s="26"/>
      <c r="FWW12" s="36"/>
      <c r="FWX12" s="20"/>
      <c r="FWY12" s="3"/>
      <c r="FWZ12" s="3"/>
      <c r="FXA12" s="8"/>
      <c r="FXB12" s="9"/>
      <c r="FXC12" s="3"/>
      <c r="FXD12" s="3"/>
      <c r="FXE12" s="2"/>
      <c r="FXF12" s="3"/>
      <c r="FXG12" s="7"/>
      <c r="FXH12" s="59"/>
      <c r="FXI12" s="3"/>
      <c r="FXJ12" s="23"/>
      <c r="FXK12" s="26"/>
      <c r="FXL12" s="36"/>
      <c r="FXM12" s="20"/>
      <c r="FXN12" s="3"/>
      <c r="FXO12" s="3"/>
      <c r="FXP12" s="8"/>
      <c r="FXQ12" s="9"/>
      <c r="FXR12" s="3"/>
      <c r="FXS12" s="3"/>
      <c r="FXT12" s="2"/>
      <c r="FXU12" s="3"/>
      <c r="FXV12" s="7"/>
      <c r="FXW12" s="59"/>
      <c r="FXX12" s="3"/>
      <c r="FXY12" s="23"/>
      <c r="FXZ12" s="26"/>
      <c r="FYA12" s="36"/>
      <c r="FYB12" s="20"/>
      <c r="FYC12" s="3"/>
      <c r="FYD12" s="3"/>
      <c r="FYE12" s="8"/>
      <c r="FYF12" s="9"/>
      <c r="FYG12" s="3"/>
      <c r="FYH12" s="3"/>
      <c r="FYI12" s="2"/>
      <c r="FYJ12" s="3"/>
      <c r="FYK12" s="7"/>
      <c r="FYL12" s="59"/>
      <c r="FYM12" s="3"/>
      <c r="FYN12" s="23"/>
      <c r="FYO12" s="26"/>
      <c r="FYP12" s="36"/>
      <c r="FYQ12" s="20"/>
      <c r="FYR12" s="3"/>
      <c r="FYS12" s="3"/>
      <c r="FYT12" s="8"/>
      <c r="FYU12" s="9"/>
      <c r="FYV12" s="3"/>
      <c r="FYW12" s="3"/>
      <c r="FYX12" s="2"/>
      <c r="FYY12" s="3"/>
      <c r="FYZ12" s="7"/>
      <c r="FZA12" s="59"/>
      <c r="FZB12" s="3"/>
      <c r="FZC12" s="23"/>
      <c r="FZD12" s="26"/>
      <c r="FZE12" s="36"/>
      <c r="FZF12" s="20"/>
      <c r="FZG12" s="3"/>
      <c r="FZH12" s="3"/>
      <c r="FZI12" s="8"/>
      <c r="FZJ12" s="9"/>
      <c r="FZK12" s="3"/>
      <c r="FZL12" s="3"/>
      <c r="FZM12" s="2"/>
      <c r="FZN12" s="3"/>
      <c r="FZO12" s="7"/>
      <c r="FZP12" s="59"/>
      <c r="FZQ12" s="3"/>
      <c r="FZR12" s="23"/>
      <c r="FZS12" s="26"/>
      <c r="FZT12" s="36"/>
      <c r="FZU12" s="20"/>
      <c r="FZV12" s="3"/>
      <c r="FZW12" s="3"/>
      <c r="FZX12" s="8"/>
      <c r="FZY12" s="9"/>
      <c r="FZZ12" s="3"/>
      <c r="GAA12" s="3"/>
      <c r="GAB12" s="2"/>
      <c r="GAC12" s="3"/>
      <c r="GAD12" s="7"/>
      <c r="GAE12" s="59"/>
      <c r="GAF12" s="3"/>
      <c r="GAG12" s="23"/>
      <c r="GAH12" s="26"/>
      <c r="GAI12" s="36"/>
      <c r="GAJ12" s="20"/>
      <c r="GAK12" s="3"/>
      <c r="GAL12" s="3"/>
      <c r="GAM12" s="8"/>
      <c r="GAN12" s="9"/>
      <c r="GAO12" s="3"/>
      <c r="GAP12" s="3"/>
      <c r="GAQ12" s="2"/>
      <c r="GAR12" s="3"/>
      <c r="GAS12" s="7"/>
      <c r="GAT12" s="59"/>
      <c r="GAU12" s="3"/>
      <c r="GAV12" s="23"/>
      <c r="GAW12" s="26"/>
      <c r="GAX12" s="36"/>
      <c r="GAY12" s="20"/>
      <c r="GAZ12" s="3"/>
      <c r="GBA12" s="3"/>
      <c r="GBB12" s="8"/>
      <c r="GBC12" s="9"/>
      <c r="GBD12" s="3"/>
      <c r="GBE12" s="3"/>
      <c r="GBF12" s="2"/>
      <c r="GBG12" s="3"/>
      <c r="GBH12" s="7"/>
      <c r="GBI12" s="59"/>
      <c r="GBJ12" s="3"/>
      <c r="GBK12" s="23"/>
      <c r="GBL12" s="26"/>
      <c r="GBM12" s="36"/>
      <c r="GBN12" s="20"/>
      <c r="GBO12" s="3"/>
      <c r="GBP12" s="3"/>
      <c r="GBQ12" s="8"/>
      <c r="GBR12" s="9"/>
      <c r="GBS12" s="3"/>
      <c r="GBT12" s="3"/>
      <c r="GBU12" s="2"/>
      <c r="GBV12" s="3"/>
      <c r="GBW12" s="7"/>
      <c r="GBX12" s="59"/>
      <c r="GBY12" s="3"/>
      <c r="GBZ12" s="23"/>
      <c r="GCA12" s="26"/>
      <c r="GCB12" s="36"/>
      <c r="GCC12" s="20"/>
      <c r="GCD12" s="3"/>
      <c r="GCE12" s="3"/>
      <c r="GCF12" s="8"/>
      <c r="GCG12" s="9"/>
      <c r="GCH12" s="3"/>
      <c r="GCI12" s="3"/>
      <c r="GCJ12" s="2"/>
      <c r="GCK12" s="3"/>
      <c r="GCL12" s="7"/>
      <c r="GCM12" s="59"/>
      <c r="GCN12" s="3"/>
      <c r="GCO12" s="23"/>
      <c r="GCP12" s="26"/>
      <c r="GCQ12" s="36"/>
      <c r="GCR12" s="20"/>
      <c r="GCS12" s="3"/>
      <c r="GCT12" s="3"/>
      <c r="GCU12" s="8"/>
      <c r="GCV12" s="9"/>
      <c r="GCW12" s="3"/>
      <c r="GCX12" s="3"/>
      <c r="GCY12" s="2"/>
      <c r="GCZ12" s="3"/>
      <c r="GDA12" s="7"/>
      <c r="GDB12" s="59"/>
      <c r="GDC12" s="3"/>
      <c r="GDD12" s="23"/>
      <c r="GDE12" s="26"/>
      <c r="GDF12" s="36"/>
      <c r="GDG12" s="20"/>
      <c r="GDH12" s="3"/>
      <c r="GDI12" s="3"/>
      <c r="GDJ12" s="8"/>
      <c r="GDK12" s="9"/>
      <c r="GDL12" s="3"/>
      <c r="GDM12" s="3"/>
      <c r="GDN12" s="2"/>
      <c r="GDO12" s="3"/>
      <c r="GDP12" s="7"/>
      <c r="GDQ12" s="59"/>
      <c r="GDR12" s="3"/>
      <c r="GDS12" s="23"/>
      <c r="GDT12" s="26"/>
      <c r="GDU12" s="36"/>
      <c r="GDV12" s="20"/>
      <c r="GDW12" s="3"/>
      <c r="GDX12" s="3"/>
      <c r="GDY12" s="8"/>
      <c r="GDZ12" s="9"/>
      <c r="GEA12" s="3"/>
      <c r="GEB12" s="3"/>
      <c r="GEC12" s="2"/>
      <c r="GED12" s="3"/>
      <c r="GEE12" s="7"/>
      <c r="GEF12" s="59"/>
      <c r="GEG12" s="3"/>
      <c r="GEH12" s="23"/>
      <c r="GEI12" s="26"/>
      <c r="GEJ12" s="36"/>
      <c r="GEK12" s="20"/>
      <c r="GEL12" s="3"/>
      <c r="GEM12" s="3"/>
      <c r="GEN12" s="8"/>
      <c r="GEO12" s="9"/>
      <c r="GEP12" s="3"/>
      <c r="GEQ12" s="3"/>
      <c r="GER12" s="2"/>
      <c r="GES12" s="3"/>
      <c r="GET12" s="7"/>
      <c r="GEU12" s="59"/>
      <c r="GEV12" s="3"/>
      <c r="GEW12" s="23"/>
      <c r="GEX12" s="26"/>
      <c r="GEY12" s="36"/>
      <c r="GEZ12" s="20"/>
      <c r="GFA12" s="3"/>
      <c r="GFB12" s="3"/>
      <c r="GFC12" s="8"/>
      <c r="GFD12" s="9"/>
      <c r="GFE12" s="3"/>
      <c r="GFF12" s="3"/>
      <c r="GFG12" s="2"/>
      <c r="GFH12" s="3"/>
      <c r="GFI12" s="7"/>
      <c r="GFJ12" s="59"/>
      <c r="GFK12" s="3"/>
      <c r="GFL12" s="23"/>
      <c r="GFM12" s="26"/>
      <c r="GFN12" s="36"/>
      <c r="GFO12" s="20"/>
      <c r="GFP12" s="3"/>
      <c r="GFQ12" s="3"/>
      <c r="GFR12" s="8"/>
      <c r="GFS12" s="9"/>
      <c r="GFT12" s="3"/>
      <c r="GFU12" s="3"/>
      <c r="GFV12" s="2"/>
      <c r="GFW12" s="3"/>
      <c r="GFX12" s="7"/>
      <c r="GFY12" s="59"/>
      <c r="GFZ12" s="3"/>
      <c r="GGA12" s="23"/>
      <c r="GGB12" s="26"/>
      <c r="GGC12" s="36"/>
      <c r="GGD12" s="20"/>
      <c r="GGE12" s="3"/>
      <c r="GGF12" s="3"/>
      <c r="GGG12" s="8"/>
      <c r="GGH12" s="9"/>
      <c r="GGI12" s="3"/>
      <c r="GGJ12" s="3"/>
      <c r="GGK12" s="2"/>
      <c r="GGL12" s="3"/>
      <c r="GGM12" s="7"/>
      <c r="GGN12" s="59"/>
      <c r="GGO12" s="3"/>
      <c r="GGP12" s="23"/>
      <c r="GGQ12" s="26"/>
      <c r="GGR12" s="36"/>
      <c r="GGS12" s="20"/>
      <c r="GGT12" s="3"/>
      <c r="GGU12" s="3"/>
      <c r="GGV12" s="8"/>
      <c r="GGW12" s="9"/>
      <c r="GGX12" s="3"/>
      <c r="GGY12" s="3"/>
      <c r="GGZ12" s="2"/>
      <c r="GHA12" s="3"/>
      <c r="GHB12" s="7"/>
      <c r="GHC12" s="59"/>
      <c r="GHD12" s="3"/>
      <c r="GHE12" s="23"/>
      <c r="GHF12" s="26"/>
      <c r="GHG12" s="36"/>
      <c r="GHH12" s="20"/>
      <c r="GHI12" s="3"/>
      <c r="GHJ12" s="3"/>
      <c r="GHK12" s="8"/>
      <c r="GHL12" s="9"/>
      <c r="GHM12" s="3"/>
      <c r="GHN12" s="3"/>
      <c r="GHO12" s="2"/>
      <c r="GHP12" s="3"/>
      <c r="GHQ12" s="7"/>
      <c r="GHR12" s="59"/>
      <c r="GHS12" s="3"/>
      <c r="GHT12" s="23"/>
      <c r="GHU12" s="26"/>
      <c r="GHV12" s="36"/>
      <c r="GHW12" s="20"/>
      <c r="GHX12" s="3"/>
      <c r="GHY12" s="3"/>
      <c r="GHZ12" s="8"/>
      <c r="GIA12" s="9"/>
      <c r="GIB12" s="3"/>
      <c r="GIC12" s="3"/>
      <c r="GID12" s="2"/>
      <c r="GIE12" s="3"/>
      <c r="GIF12" s="7"/>
      <c r="GIG12" s="59"/>
      <c r="GIH12" s="3"/>
      <c r="GII12" s="23"/>
      <c r="GIJ12" s="26"/>
      <c r="GIK12" s="36"/>
      <c r="GIL12" s="20"/>
      <c r="GIM12" s="3"/>
      <c r="GIN12" s="3"/>
      <c r="GIO12" s="8"/>
      <c r="GIP12" s="9"/>
      <c r="GIQ12" s="3"/>
      <c r="GIR12" s="3"/>
      <c r="GIS12" s="2"/>
      <c r="GIT12" s="3"/>
      <c r="GIU12" s="7"/>
      <c r="GIV12" s="59"/>
      <c r="GIW12" s="3"/>
      <c r="GIX12" s="23"/>
      <c r="GIY12" s="26"/>
      <c r="GIZ12" s="36"/>
      <c r="GJA12" s="20"/>
      <c r="GJB12" s="3"/>
      <c r="GJC12" s="3"/>
      <c r="GJD12" s="8"/>
      <c r="GJE12" s="9"/>
      <c r="GJF12" s="3"/>
      <c r="GJG12" s="3"/>
      <c r="GJH12" s="2"/>
      <c r="GJI12" s="3"/>
      <c r="GJJ12" s="7"/>
      <c r="GJK12" s="59"/>
      <c r="GJL12" s="3"/>
      <c r="GJM12" s="23"/>
      <c r="GJN12" s="26"/>
      <c r="GJO12" s="36"/>
      <c r="GJP12" s="20"/>
      <c r="GJQ12" s="3"/>
      <c r="GJR12" s="3"/>
      <c r="GJS12" s="8"/>
      <c r="GJT12" s="9"/>
      <c r="GJU12" s="3"/>
      <c r="GJV12" s="3"/>
      <c r="GJW12" s="2"/>
      <c r="GJX12" s="3"/>
      <c r="GJY12" s="7"/>
      <c r="GJZ12" s="59"/>
      <c r="GKA12" s="3"/>
      <c r="GKB12" s="23"/>
      <c r="GKC12" s="26"/>
      <c r="GKD12" s="36"/>
      <c r="GKE12" s="20"/>
      <c r="GKF12" s="3"/>
      <c r="GKG12" s="3"/>
      <c r="GKH12" s="8"/>
      <c r="GKI12" s="9"/>
      <c r="GKJ12" s="3"/>
      <c r="GKK12" s="3"/>
      <c r="GKL12" s="2"/>
      <c r="GKM12" s="3"/>
      <c r="GKN12" s="7"/>
      <c r="GKO12" s="59"/>
      <c r="GKP12" s="3"/>
      <c r="GKQ12" s="23"/>
      <c r="GKR12" s="26"/>
      <c r="GKS12" s="36"/>
      <c r="GKT12" s="20"/>
      <c r="GKU12" s="3"/>
      <c r="GKV12" s="3"/>
      <c r="GKW12" s="8"/>
      <c r="GKX12" s="9"/>
      <c r="GKY12" s="3"/>
      <c r="GKZ12" s="3"/>
      <c r="GLA12" s="2"/>
      <c r="GLB12" s="3"/>
      <c r="GLC12" s="7"/>
      <c r="GLD12" s="59"/>
      <c r="GLE12" s="3"/>
      <c r="GLF12" s="23"/>
      <c r="GLG12" s="26"/>
      <c r="GLH12" s="36"/>
      <c r="GLI12" s="20"/>
      <c r="GLJ12" s="3"/>
      <c r="GLK12" s="3"/>
      <c r="GLL12" s="8"/>
      <c r="GLM12" s="9"/>
      <c r="GLN12" s="3"/>
      <c r="GLO12" s="3"/>
      <c r="GLP12" s="2"/>
      <c r="GLQ12" s="3"/>
      <c r="GLR12" s="7"/>
      <c r="GLS12" s="59"/>
      <c r="GLT12" s="3"/>
      <c r="GLU12" s="23"/>
      <c r="GLV12" s="26"/>
      <c r="GLW12" s="36"/>
      <c r="GLX12" s="20"/>
      <c r="GLY12" s="3"/>
      <c r="GLZ12" s="3"/>
      <c r="GMA12" s="8"/>
      <c r="GMB12" s="9"/>
      <c r="GMC12" s="3"/>
      <c r="GMD12" s="3"/>
      <c r="GME12" s="2"/>
      <c r="GMF12" s="3"/>
      <c r="GMG12" s="7"/>
      <c r="GMH12" s="59"/>
      <c r="GMI12" s="3"/>
      <c r="GMJ12" s="23"/>
      <c r="GMK12" s="26"/>
      <c r="GML12" s="36"/>
      <c r="GMM12" s="20"/>
      <c r="GMN12" s="3"/>
      <c r="GMO12" s="3"/>
      <c r="GMP12" s="8"/>
      <c r="GMQ12" s="9"/>
      <c r="GMR12" s="3"/>
      <c r="GMS12" s="3"/>
      <c r="GMT12" s="2"/>
      <c r="GMU12" s="3"/>
      <c r="GMV12" s="7"/>
      <c r="GMW12" s="59"/>
      <c r="GMX12" s="3"/>
      <c r="GMY12" s="23"/>
      <c r="GMZ12" s="26"/>
      <c r="GNA12" s="36"/>
      <c r="GNB12" s="20"/>
      <c r="GNC12" s="3"/>
      <c r="GND12" s="3"/>
      <c r="GNE12" s="8"/>
      <c r="GNF12" s="9"/>
      <c r="GNG12" s="3"/>
      <c r="GNH12" s="3"/>
      <c r="GNI12" s="2"/>
      <c r="GNJ12" s="3"/>
      <c r="GNK12" s="7"/>
      <c r="GNL12" s="59"/>
      <c r="GNM12" s="3"/>
      <c r="GNN12" s="23"/>
      <c r="GNO12" s="26"/>
      <c r="GNP12" s="36"/>
      <c r="GNQ12" s="20"/>
      <c r="GNR12" s="3"/>
      <c r="GNS12" s="3"/>
      <c r="GNT12" s="8"/>
      <c r="GNU12" s="9"/>
      <c r="GNV12" s="3"/>
      <c r="GNW12" s="3"/>
      <c r="GNX12" s="2"/>
      <c r="GNY12" s="3"/>
      <c r="GNZ12" s="7"/>
      <c r="GOA12" s="59"/>
      <c r="GOB12" s="3"/>
      <c r="GOC12" s="23"/>
      <c r="GOD12" s="26"/>
      <c r="GOE12" s="36"/>
      <c r="GOF12" s="20"/>
      <c r="GOG12" s="3"/>
      <c r="GOH12" s="3"/>
      <c r="GOI12" s="8"/>
      <c r="GOJ12" s="9"/>
      <c r="GOK12" s="3"/>
      <c r="GOL12" s="3"/>
      <c r="GOM12" s="2"/>
      <c r="GON12" s="3"/>
      <c r="GOO12" s="7"/>
      <c r="GOP12" s="59"/>
      <c r="GOQ12" s="3"/>
      <c r="GOR12" s="23"/>
      <c r="GOS12" s="26"/>
      <c r="GOT12" s="36"/>
      <c r="GOU12" s="20"/>
      <c r="GOV12" s="3"/>
      <c r="GOW12" s="3"/>
      <c r="GOX12" s="8"/>
      <c r="GOY12" s="9"/>
      <c r="GOZ12" s="3"/>
      <c r="GPA12" s="3"/>
      <c r="GPB12" s="2"/>
      <c r="GPC12" s="3"/>
      <c r="GPD12" s="7"/>
      <c r="GPE12" s="59"/>
      <c r="GPF12" s="3"/>
      <c r="GPG12" s="23"/>
      <c r="GPH12" s="26"/>
      <c r="GPI12" s="36"/>
      <c r="GPJ12" s="20"/>
      <c r="GPK12" s="3"/>
      <c r="GPL12" s="3"/>
      <c r="GPM12" s="8"/>
      <c r="GPN12" s="9"/>
      <c r="GPO12" s="3"/>
      <c r="GPP12" s="3"/>
      <c r="GPQ12" s="2"/>
      <c r="GPR12" s="3"/>
      <c r="GPS12" s="7"/>
      <c r="GPT12" s="59"/>
      <c r="GPU12" s="3"/>
      <c r="GPV12" s="23"/>
      <c r="GPW12" s="26"/>
      <c r="GPX12" s="36"/>
      <c r="GPY12" s="20"/>
      <c r="GPZ12" s="3"/>
      <c r="GQA12" s="3"/>
      <c r="GQB12" s="8"/>
      <c r="GQC12" s="9"/>
      <c r="GQD12" s="3"/>
      <c r="GQE12" s="3"/>
      <c r="GQF12" s="2"/>
      <c r="GQG12" s="3"/>
      <c r="GQH12" s="7"/>
      <c r="GQI12" s="59"/>
      <c r="GQJ12" s="3"/>
      <c r="GQK12" s="23"/>
      <c r="GQL12" s="26"/>
      <c r="GQM12" s="36"/>
      <c r="GQN12" s="20"/>
      <c r="GQO12" s="3"/>
      <c r="GQP12" s="3"/>
      <c r="GQQ12" s="8"/>
      <c r="GQR12" s="9"/>
      <c r="GQS12" s="3"/>
      <c r="GQT12" s="3"/>
      <c r="GQU12" s="2"/>
      <c r="GQV12" s="3"/>
      <c r="GQW12" s="7"/>
      <c r="GQX12" s="59"/>
      <c r="GQY12" s="3"/>
      <c r="GQZ12" s="23"/>
      <c r="GRA12" s="26"/>
      <c r="GRB12" s="36"/>
      <c r="GRC12" s="20"/>
      <c r="GRD12" s="3"/>
      <c r="GRE12" s="3"/>
      <c r="GRF12" s="8"/>
      <c r="GRG12" s="9"/>
      <c r="GRH12" s="3"/>
      <c r="GRI12" s="3"/>
      <c r="GRJ12" s="2"/>
      <c r="GRK12" s="3"/>
      <c r="GRL12" s="7"/>
      <c r="GRM12" s="59"/>
      <c r="GRN12" s="3"/>
      <c r="GRO12" s="23"/>
      <c r="GRP12" s="26"/>
      <c r="GRQ12" s="36"/>
      <c r="GRR12" s="20"/>
      <c r="GRS12" s="3"/>
      <c r="GRT12" s="3"/>
      <c r="GRU12" s="8"/>
      <c r="GRV12" s="9"/>
      <c r="GRW12" s="3"/>
      <c r="GRX12" s="3"/>
      <c r="GRY12" s="2"/>
      <c r="GRZ12" s="3"/>
      <c r="GSA12" s="7"/>
      <c r="GSB12" s="59"/>
      <c r="GSC12" s="3"/>
      <c r="GSD12" s="23"/>
      <c r="GSE12" s="26"/>
      <c r="GSF12" s="36"/>
      <c r="GSG12" s="20"/>
      <c r="GSH12" s="3"/>
      <c r="GSI12" s="3"/>
      <c r="GSJ12" s="8"/>
      <c r="GSK12" s="9"/>
      <c r="GSL12" s="3"/>
      <c r="GSM12" s="3"/>
      <c r="GSN12" s="2"/>
      <c r="GSO12" s="3"/>
      <c r="GSP12" s="7"/>
      <c r="GSQ12" s="59"/>
      <c r="GSR12" s="3"/>
      <c r="GSS12" s="23"/>
      <c r="GST12" s="26"/>
      <c r="GSU12" s="36"/>
      <c r="GSV12" s="20"/>
      <c r="GSW12" s="3"/>
      <c r="GSX12" s="3"/>
      <c r="GSY12" s="8"/>
      <c r="GSZ12" s="9"/>
      <c r="GTA12" s="3"/>
      <c r="GTB12" s="3"/>
      <c r="GTC12" s="2"/>
      <c r="GTD12" s="3"/>
      <c r="GTE12" s="7"/>
      <c r="GTF12" s="59"/>
      <c r="GTG12" s="3"/>
      <c r="GTH12" s="23"/>
      <c r="GTI12" s="26"/>
      <c r="GTJ12" s="36"/>
      <c r="GTK12" s="20"/>
      <c r="GTL12" s="3"/>
      <c r="GTM12" s="3"/>
      <c r="GTN12" s="8"/>
      <c r="GTO12" s="9"/>
      <c r="GTP12" s="3"/>
      <c r="GTQ12" s="3"/>
      <c r="GTR12" s="2"/>
      <c r="GTS12" s="3"/>
      <c r="GTT12" s="7"/>
      <c r="GTU12" s="59"/>
      <c r="GTV12" s="3"/>
      <c r="GTW12" s="23"/>
      <c r="GTX12" s="26"/>
      <c r="GTY12" s="36"/>
      <c r="GTZ12" s="20"/>
      <c r="GUA12" s="3"/>
      <c r="GUB12" s="3"/>
      <c r="GUC12" s="8"/>
      <c r="GUD12" s="9"/>
      <c r="GUE12" s="3"/>
      <c r="GUF12" s="3"/>
      <c r="GUG12" s="2"/>
      <c r="GUH12" s="3"/>
      <c r="GUI12" s="7"/>
      <c r="GUJ12" s="59"/>
      <c r="GUK12" s="3"/>
      <c r="GUL12" s="23"/>
      <c r="GUM12" s="26"/>
      <c r="GUN12" s="36"/>
      <c r="GUO12" s="20"/>
      <c r="GUP12" s="3"/>
      <c r="GUQ12" s="3"/>
      <c r="GUR12" s="8"/>
      <c r="GUS12" s="9"/>
      <c r="GUT12" s="3"/>
      <c r="GUU12" s="3"/>
      <c r="GUV12" s="2"/>
      <c r="GUW12" s="3"/>
      <c r="GUX12" s="7"/>
      <c r="GUY12" s="59"/>
      <c r="GUZ12" s="3"/>
      <c r="GVA12" s="23"/>
      <c r="GVB12" s="26"/>
      <c r="GVC12" s="36"/>
      <c r="GVD12" s="20"/>
      <c r="GVE12" s="3"/>
      <c r="GVF12" s="3"/>
      <c r="GVG12" s="8"/>
      <c r="GVH12" s="9"/>
      <c r="GVI12" s="3"/>
      <c r="GVJ12" s="3"/>
      <c r="GVK12" s="2"/>
      <c r="GVL12" s="3"/>
      <c r="GVM12" s="7"/>
      <c r="GVN12" s="59"/>
      <c r="GVO12" s="3"/>
      <c r="GVP12" s="23"/>
      <c r="GVQ12" s="26"/>
      <c r="GVR12" s="36"/>
      <c r="GVS12" s="20"/>
      <c r="GVT12" s="3"/>
      <c r="GVU12" s="3"/>
      <c r="GVV12" s="8"/>
      <c r="GVW12" s="9"/>
      <c r="GVX12" s="3"/>
      <c r="GVY12" s="3"/>
      <c r="GVZ12" s="2"/>
      <c r="GWA12" s="3"/>
      <c r="GWB12" s="7"/>
      <c r="GWC12" s="59"/>
      <c r="GWD12" s="3"/>
      <c r="GWE12" s="23"/>
      <c r="GWF12" s="26"/>
      <c r="GWG12" s="36"/>
      <c r="GWH12" s="20"/>
      <c r="GWI12" s="3"/>
      <c r="GWJ12" s="3"/>
      <c r="GWK12" s="8"/>
      <c r="GWL12" s="9"/>
      <c r="GWM12" s="3"/>
      <c r="GWN12" s="3"/>
      <c r="GWO12" s="2"/>
      <c r="GWP12" s="3"/>
      <c r="GWQ12" s="7"/>
      <c r="GWR12" s="59"/>
      <c r="GWS12" s="3"/>
      <c r="GWT12" s="23"/>
      <c r="GWU12" s="26"/>
      <c r="GWV12" s="36"/>
      <c r="GWW12" s="20"/>
      <c r="GWX12" s="3"/>
      <c r="GWY12" s="3"/>
      <c r="GWZ12" s="8"/>
      <c r="GXA12" s="9"/>
      <c r="GXB12" s="3"/>
      <c r="GXC12" s="3"/>
      <c r="GXD12" s="2"/>
      <c r="GXE12" s="3"/>
      <c r="GXF12" s="7"/>
      <c r="GXG12" s="59"/>
      <c r="GXH12" s="3"/>
      <c r="GXI12" s="23"/>
      <c r="GXJ12" s="26"/>
      <c r="GXK12" s="36"/>
      <c r="GXL12" s="20"/>
      <c r="GXM12" s="3"/>
      <c r="GXN12" s="3"/>
      <c r="GXO12" s="8"/>
      <c r="GXP12" s="9"/>
      <c r="GXQ12" s="3"/>
      <c r="GXR12" s="3"/>
      <c r="GXS12" s="2"/>
      <c r="GXT12" s="3"/>
      <c r="GXU12" s="7"/>
      <c r="GXV12" s="59"/>
      <c r="GXW12" s="3"/>
      <c r="GXX12" s="23"/>
      <c r="GXY12" s="26"/>
      <c r="GXZ12" s="36"/>
      <c r="GYA12" s="20"/>
      <c r="GYB12" s="3"/>
      <c r="GYC12" s="3"/>
      <c r="GYD12" s="8"/>
      <c r="GYE12" s="9"/>
      <c r="GYF12" s="3"/>
      <c r="GYG12" s="3"/>
      <c r="GYH12" s="2"/>
      <c r="GYI12" s="3"/>
      <c r="GYJ12" s="7"/>
      <c r="GYK12" s="59"/>
      <c r="GYL12" s="3"/>
      <c r="GYM12" s="23"/>
      <c r="GYN12" s="26"/>
      <c r="GYO12" s="36"/>
      <c r="GYP12" s="20"/>
      <c r="GYQ12" s="3"/>
      <c r="GYR12" s="3"/>
      <c r="GYS12" s="8"/>
      <c r="GYT12" s="9"/>
      <c r="GYU12" s="3"/>
      <c r="GYV12" s="3"/>
      <c r="GYW12" s="2"/>
      <c r="GYX12" s="3"/>
      <c r="GYY12" s="7"/>
      <c r="GYZ12" s="59"/>
      <c r="GZA12" s="3"/>
      <c r="GZB12" s="23"/>
      <c r="GZC12" s="26"/>
      <c r="GZD12" s="36"/>
      <c r="GZE12" s="20"/>
      <c r="GZF12" s="3"/>
      <c r="GZG12" s="3"/>
      <c r="GZH12" s="8"/>
      <c r="GZI12" s="9"/>
      <c r="GZJ12" s="3"/>
      <c r="GZK12" s="3"/>
      <c r="GZL12" s="2"/>
      <c r="GZM12" s="3"/>
      <c r="GZN12" s="7"/>
      <c r="GZO12" s="59"/>
      <c r="GZP12" s="3"/>
      <c r="GZQ12" s="23"/>
      <c r="GZR12" s="26"/>
      <c r="GZS12" s="36"/>
      <c r="GZT12" s="20"/>
      <c r="GZU12" s="3"/>
      <c r="GZV12" s="3"/>
      <c r="GZW12" s="8"/>
      <c r="GZX12" s="9"/>
      <c r="GZY12" s="3"/>
      <c r="GZZ12" s="3"/>
      <c r="HAA12" s="2"/>
      <c r="HAB12" s="3"/>
      <c r="HAC12" s="7"/>
      <c r="HAD12" s="59"/>
      <c r="HAE12" s="3"/>
      <c r="HAF12" s="23"/>
      <c r="HAG12" s="26"/>
      <c r="HAH12" s="36"/>
      <c r="HAI12" s="20"/>
      <c r="HAJ12" s="3"/>
      <c r="HAK12" s="3"/>
      <c r="HAL12" s="8"/>
      <c r="HAM12" s="9"/>
      <c r="HAN12" s="3"/>
      <c r="HAO12" s="3"/>
      <c r="HAP12" s="2"/>
      <c r="HAQ12" s="3"/>
      <c r="HAR12" s="7"/>
      <c r="HAS12" s="59"/>
      <c r="HAT12" s="3"/>
      <c r="HAU12" s="23"/>
      <c r="HAV12" s="26"/>
      <c r="HAW12" s="36"/>
      <c r="HAX12" s="20"/>
      <c r="HAY12" s="3"/>
      <c r="HAZ12" s="3"/>
      <c r="HBA12" s="8"/>
      <c r="HBB12" s="9"/>
      <c r="HBC12" s="3"/>
      <c r="HBD12" s="3"/>
      <c r="HBE12" s="2"/>
      <c r="HBF12" s="3"/>
      <c r="HBG12" s="7"/>
      <c r="HBH12" s="59"/>
      <c r="HBI12" s="3"/>
      <c r="HBJ12" s="23"/>
      <c r="HBK12" s="26"/>
      <c r="HBL12" s="36"/>
      <c r="HBM12" s="20"/>
      <c r="HBN12" s="3"/>
      <c r="HBO12" s="3"/>
      <c r="HBP12" s="8"/>
      <c r="HBQ12" s="9"/>
      <c r="HBR12" s="3"/>
      <c r="HBS12" s="3"/>
      <c r="HBT12" s="2"/>
      <c r="HBU12" s="3"/>
      <c r="HBV12" s="7"/>
      <c r="HBW12" s="59"/>
      <c r="HBX12" s="3"/>
      <c r="HBY12" s="23"/>
      <c r="HBZ12" s="26"/>
      <c r="HCA12" s="36"/>
      <c r="HCB12" s="20"/>
      <c r="HCC12" s="3"/>
      <c r="HCD12" s="3"/>
      <c r="HCE12" s="8"/>
      <c r="HCF12" s="9"/>
      <c r="HCG12" s="3"/>
      <c r="HCH12" s="3"/>
      <c r="HCI12" s="2"/>
      <c r="HCJ12" s="3"/>
      <c r="HCK12" s="7"/>
      <c r="HCL12" s="59"/>
      <c r="HCM12" s="3"/>
      <c r="HCN12" s="23"/>
      <c r="HCO12" s="26"/>
      <c r="HCP12" s="36"/>
      <c r="HCQ12" s="20"/>
      <c r="HCR12" s="3"/>
      <c r="HCS12" s="3"/>
      <c r="HCT12" s="8"/>
      <c r="HCU12" s="9"/>
      <c r="HCV12" s="3"/>
      <c r="HCW12" s="3"/>
      <c r="HCX12" s="2"/>
      <c r="HCY12" s="3"/>
      <c r="HCZ12" s="7"/>
      <c r="HDA12" s="59"/>
      <c r="HDB12" s="3"/>
      <c r="HDC12" s="23"/>
      <c r="HDD12" s="26"/>
      <c r="HDE12" s="36"/>
      <c r="HDF12" s="20"/>
      <c r="HDG12" s="3"/>
      <c r="HDH12" s="3"/>
      <c r="HDI12" s="8"/>
      <c r="HDJ12" s="9"/>
      <c r="HDK12" s="3"/>
      <c r="HDL12" s="3"/>
      <c r="HDM12" s="2"/>
      <c r="HDN12" s="3"/>
      <c r="HDO12" s="7"/>
      <c r="HDP12" s="59"/>
      <c r="HDQ12" s="3"/>
      <c r="HDR12" s="23"/>
      <c r="HDS12" s="26"/>
      <c r="HDT12" s="36"/>
      <c r="HDU12" s="20"/>
      <c r="HDV12" s="3"/>
      <c r="HDW12" s="3"/>
      <c r="HDX12" s="8"/>
      <c r="HDY12" s="9"/>
      <c r="HDZ12" s="3"/>
      <c r="HEA12" s="3"/>
      <c r="HEB12" s="2"/>
      <c r="HEC12" s="3"/>
      <c r="HED12" s="7"/>
      <c r="HEE12" s="59"/>
      <c r="HEF12" s="3"/>
      <c r="HEG12" s="23"/>
      <c r="HEH12" s="26"/>
      <c r="HEI12" s="36"/>
      <c r="HEJ12" s="20"/>
      <c r="HEK12" s="3"/>
      <c r="HEL12" s="3"/>
      <c r="HEM12" s="8"/>
      <c r="HEN12" s="9"/>
      <c r="HEO12" s="3"/>
      <c r="HEP12" s="3"/>
      <c r="HEQ12" s="2"/>
      <c r="HER12" s="3"/>
      <c r="HES12" s="7"/>
      <c r="HET12" s="59"/>
      <c r="HEU12" s="3"/>
      <c r="HEV12" s="23"/>
      <c r="HEW12" s="26"/>
      <c r="HEX12" s="36"/>
      <c r="HEY12" s="20"/>
      <c r="HEZ12" s="3"/>
      <c r="HFA12" s="3"/>
      <c r="HFB12" s="8"/>
      <c r="HFC12" s="9"/>
      <c r="HFD12" s="3"/>
      <c r="HFE12" s="3"/>
      <c r="HFF12" s="2"/>
      <c r="HFG12" s="3"/>
      <c r="HFH12" s="7"/>
      <c r="HFI12" s="59"/>
      <c r="HFJ12" s="3"/>
      <c r="HFK12" s="23"/>
      <c r="HFL12" s="26"/>
      <c r="HFM12" s="36"/>
      <c r="HFN12" s="20"/>
      <c r="HFO12" s="3"/>
      <c r="HFP12" s="3"/>
      <c r="HFQ12" s="8"/>
      <c r="HFR12" s="9"/>
      <c r="HFS12" s="3"/>
      <c r="HFT12" s="3"/>
      <c r="HFU12" s="2"/>
      <c r="HFV12" s="3"/>
      <c r="HFW12" s="7"/>
      <c r="HFX12" s="59"/>
      <c r="HFY12" s="3"/>
      <c r="HFZ12" s="23"/>
      <c r="HGA12" s="26"/>
      <c r="HGB12" s="36"/>
      <c r="HGC12" s="20"/>
      <c r="HGD12" s="3"/>
      <c r="HGE12" s="3"/>
      <c r="HGF12" s="8"/>
      <c r="HGG12" s="9"/>
      <c r="HGH12" s="3"/>
      <c r="HGI12" s="3"/>
      <c r="HGJ12" s="2"/>
      <c r="HGK12" s="3"/>
      <c r="HGL12" s="7"/>
      <c r="HGM12" s="59"/>
      <c r="HGN12" s="3"/>
      <c r="HGO12" s="23"/>
      <c r="HGP12" s="26"/>
      <c r="HGQ12" s="36"/>
      <c r="HGR12" s="20"/>
      <c r="HGS12" s="3"/>
      <c r="HGT12" s="3"/>
      <c r="HGU12" s="8"/>
      <c r="HGV12" s="9"/>
      <c r="HGW12" s="3"/>
      <c r="HGX12" s="3"/>
      <c r="HGY12" s="2"/>
      <c r="HGZ12" s="3"/>
      <c r="HHA12" s="7"/>
      <c r="HHB12" s="59"/>
      <c r="HHC12" s="3"/>
      <c r="HHD12" s="23"/>
      <c r="HHE12" s="26"/>
      <c r="HHF12" s="36"/>
      <c r="HHG12" s="20"/>
      <c r="HHH12" s="3"/>
      <c r="HHI12" s="3"/>
      <c r="HHJ12" s="8"/>
      <c r="HHK12" s="9"/>
      <c r="HHL12" s="3"/>
      <c r="HHM12" s="3"/>
      <c r="HHN12" s="2"/>
      <c r="HHO12" s="3"/>
      <c r="HHP12" s="7"/>
      <c r="HHQ12" s="59"/>
      <c r="HHR12" s="3"/>
      <c r="HHS12" s="23"/>
      <c r="HHT12" s="26"/>
      <c r="HHU12" s="36"/>
      <c r="HHV12" s="20"/>
      <c r="HHW12" s="3"/>
      <c r="HHX12" s="3"/>
      <c r="HHY12" s="8"/>
      <c r="HHZ12" s="9"/>
      <c r="HIA12" s="3"/>
      <c r="HIB12" s="3"/>
      <c r="HIC12" s="2"/>
      <c r="HID12" s="3"/>
      <c r="HIE12" s="7"/>
      <c r="HIF12" s="59"/>
      <c r="HIG12" s="3"/>
      <c r="HIH12" s="23"/>
      <c r="HII12" s="26"/>
      <c r="HIJ12" s="36"/>
      <c r="HIK12" s="20"/>
      <c r="HIL12" s="3"/>
      <c r="HIM12" s="3"/>
      <c r="HIN12" s="8"/>
      <c r="HIO12" s="9"/>
      <c r="HIP12" s="3"/>
      <c r="HIQ12" s="3"/>
      <c r="HIR12" s="2"/>
      <c r="HIS12" s="3"/>
      <c r="HIT12" s="7"/>
      <c r="HIU12" s="59"/>
      <c r="HIV12" s="3"/>
      <c r="HIW12" s="23"/>
      <c r="HIX12" s="26"/>
      <c r="HIY12" s="36"/>
      <c r="HIZ12" s="20"/>
      <c r="HJA12" s="3"/>
      <c r="HJB12" s="3"/>
      <c r="HJC12" s="8"/>
      <c r="HJD12" s="9"/>
      <c r="HJE12" s="3"/>
      <c r="HJF12" s="3"/>
      <c r="HJG12" s="2"/>
      <c r="HJH12" s="3"/>
      <c r="HJI12" s="7"/>
      <c r="HJJ12" s="59"/>
      <c r="HJK12" s="3"/>
      <c r="HJL12" s="23"/>
      <c r="HJM12" s="26"/>
      <c r="HJN12" s="36"/>
      <c r="HJO12" s="20"/>
      <c r="HJP12" s="3"/>
      <c r="HJQ12" s="3"/>
      <c r="HJR12" s="8"/>
      <c r="HJS12" s="9"/>
      <c r="HJT12" s="3"/>
      <c r="HJU12" s="3"/>
      <c r="HJV12" s="2"/>
      <c r="HJW12" s="3"/>
      <c r="HJX12" s="7"/>
      <c r="HJY12" s="59"/>
      <c r="HJZ12" s="3"/>
      <c r="HKA12" s="23"/>
      <c r="HKB12" s="26"/>
      <c r="HKC12" s="36"/>
      <c r="HKD12" s="20"/>
      <c r="HKE12" s="3"/>
      <c r="HKF12" s="3"/>
      <c r="HKG12" s="8"/>
      <c r="HKH12" s="9"/>
      <c r="HKI12" s="3"/>
      <c r="HKJ12" s="3"/>
      <c r="HKK12" s="2"/>
      <c r="HKL12" s="3"/>
      <c r="HKM12" s="7"/>
      <c r="HKN12" s="59"/>
      <c r="HKO12" s="3"/>
      <c r="HKP12" s="23"/>
      <c r="HKQ12" s="26"/>
      <c r="HKR12" s="36"/>
      <c r="HKS12" s="20"/>
      <c r="HKT12" s="3"/>
      <c r="HKU12" s="3"/>
      <c r="HKV12" s="8"/>
      <c r="HKW12" s="9"/>
      <c r="HKX12" s="3"/>
      <c r="HKY12" s="3"/>
      <c r="HKZ12" s="2"/>
      <c r="HLA12" s="3"/>
      <c r="HLB12" s="7"/>
      <c r="HLC12" s="59"/>
      <c r="HLD12" s="3"/>
      <c r="HLE12" s="23"/>
      <c r="HLF12" s="26"/>
      <c r="HLG12" s="36"/>
      <c r="HLH12" s="20"/>
      <c r="HLI12" s="3"/>
      <c r="HLJ12" s="3"/>
      <c r="HLK12" s="8"/>
      <c r="HLL12" s="9"/>
      <c r="HLM12" s="3"/>
      <c r="HLN12" s="3"/>
      <c r="HLO12" s="2"/>
      <c r="HLP12" s="3"/>
      <c r="HLQ12" s="7"/>
      <c r="HLR12" s="59"/>
      <c r="HLS12" s="3"/>
      <c r="HLT12" s="23"/>
      <c r="HLU12" s="26"/>
      <c r="HLV12" s="36"/>
      <c r="HLW12" s="20"/>
      <c r="HLX12" s="3"/>
      <c r="HLY12" s="3"/>
      <c r="HLZ12" s="8"/>
      <c r="HMA12" s="9"/>
      <c r="HMB12" s="3"/>
      <c r="HMC12" s="3"/>
      <c r="HMD12" s="2"/>
      <c r="HME12" s="3"/>
      <c r="HMF12" s="7"/>
      <c r="HMG12" s="59"/>
      <c r="HMH12" s="3"/>
      <c r="HMI12" s="23"/>
      <c r="HMJ12" s="26"/>
      <c r="HMK12" s="36"/>
      <c r="HML12" s="20"/>
      <c r="HMM12" s="3"/>
      <c r="HMN12" s="3"/>
      <c r="HMO12" s="8"/>
      <c r="HMP12" s="9"/>
      <c r="HMQ12" s="3"/>
      <c r="HMR12" s="3"/>
      <c r="HMS12" s="2"/>
      <c r="HMT12" s="3"/>
      <c r="HMU12" s="7"/>
      <c r="HMV12" s="59"/>
      <c r="HMW12" s="3"/>
      <c r="HMX12" s="23"/>
      <c r="HMY12" s="26"/>
      <c r="HMZ12" s="36"/>
      <c r="HNA12" s="20"/>
      <c r="HNB12" s="3"/>
      <c r="HNC12" s="3"/>
      <c r="HND12" s="8"/>
      <c r="HNE12" s="9"/>
      <c r="HNF12" s="3"/>
      <c r="HNG12" s="3"/>
      <c r="HNH12" s="2"/>
      <c r="HNI12" s="3"/>
      <c r="HNJ12" s="7"/>
      <c r="HNK12" s="59"/>
      <c r="HNL12" s="3"/>
      <c r="HNM12" s="23"/>
      <c r="HNN12" s="26"/>
      <c r="HNO12" s="36"/>
      <c r="HNP12" s="20"/>
      <c r="HNQ12" s="3"/>
      <c r="HNR12" s="3"/>
      <c r="HNS12" s="8"/>
      <c r="HNT12" s="9"/>
      <c r="HNU12" s="3"/>
      <c r="HNV12" s="3"/>
      <c r="HNW12" s="2"/>
      <c r="HNX12" s="3"/>
      <c r="HNY12" s="7"/>
      <c r="HNZ12" s="59"/>
      <c r="HOA12" s="3"/>
      <c r="HOB12" s="23"/>
      <c r="HOC12" s="26"/>
      <c r="HOD12" s="36"/>
      <c r="HOE12" s="20"/>
      <c r="HOF12" s="3"/>
      <c r="HOG12" s="3"/>
      <c r="HOH12" s="8"/>
      <c r="HOI12" s="9"/>
      <c r="HOJ12" s="3"/>
      <c r="HOK12" s="3"/>
      <c r="HOL12" s="2"/>
      <c r="HOM12" s="3"/>
      <c r="HON12" s="7"/>
      <c r="HOO12" s="59"/>
      <c r="HOP12" s="3"/>
      <c r="HOQ12" s="23"/>
      <c r="HOR12" s="26"/>
      <c r="HOS12" s="36"/>
      <c r="HOT12" s="20"/>
      <c r="HOU12" s="3"/>
      <c r="HOV12" s="3"/>
      <c r="HOW12" s="8"/>
      <c r="HOX12" s="9"/>
      <c r="HOY12" s="3"/>
      <c r="HOZ12" s="3"/>
      <c r="HPA12" s="2"/>
      <c r="HPB12" s="3"/>
      <c r="HPC12" s="7"/>
      <c r="HPD12" s="59"/>
      <c r="HPE12" s="3"/>
      <c r="HPF12" s="23"/>
      <c r="HPG12" s="26"/>
      <c r="HPH12" s="36"/>
      <c r="HPI12" s="20"/>
      <c r="HPJ12" s="3"/>
      <c r="HPK12" s="3"/>
      <c r="HPL12" s="8"/>
      <c r="HPM12" s="9"/>
      <c r="HPN12" s="3"/>
      <c r="HPO12" s="3"/>
      <c r="HPP12" s="2"/>
      <c r="HPQ12" s="3"/>
      <c r="HPR12" s="7"/>
      <c r="HPS12" s="59"/>
      <c r="HPT12" s="3"/>
      <c r="HPU12" s="23"/>
      <c r="HPV12" s="26"/>
      <c r="HPW12" s="36"/>
      <c r="HPX12" s="20"/>
      <c r="HPY12" s="3"/>
      <c r="HPZ12" s="3"/>
      <c r="HQA12" s="8"/>
      <c r="HQB12" s="9"/>
      <c r="HQC12" s="3"/>
      <c r="HQD12" s="3"/>
      <c r="HQE12" s="2"/>
      <c r="HQF12" s="3"/>
      <c r="HQG12" s="7"/>
      <c r="HQH12" s="59"/>
      <c r="HQI12" s="3"/>
      <c r="HQJ12" s="23"/>
      <c r="HQK12" s="26"/>
      <c r="HQL12" s="36"/>
      <c r="HQM12" s="20"/>
      <c r="HQN12" s="3"/>
      <c r="HQO12" s="3"/>
      <c r="HQP12" s="8"/>
      <c r="HQQ12" s="9"/>
      <c r="HQR12" s="3"/>
      <c r="HQS12" s="3"/>
      <c r="HQT12" s="2"/>
      <c r="HQU12" s="3"/>
      <c r="HQV12" s="7"/>
      <c r="HQW12" s="59"/>
      <c r="HQX12" s="3"/>
      <c r="HQY12" s="23"/>
      <c r="HQZ12" s="26"/>
      <c r="HRA12" s="36"/>
      <c r="HRB12" s="20"/>
      <c r="HRC12" s="3"/>
      <c r="HRD12" s="3"/>
      <c r="HRE12" s="8"/>
      <c r="HRF12" s="9"/>
      <c r="HRG12" s="3"/>
      <c r="HRH12" s="3"/>
      <c r="HRI12" s="2"/>
      <c r="HRJ12" s="3"/>
      <c r="HRK12" s="7"/>
      <c r="HRL12" s="59"/>
      <c r="HRM12" s="3"/>
      <c r="HRN12" s="23"/>
      <c r="HRO12" s="26"/>
      <c r="HRP12" s="36"/>
      <c r="HRQ12" s="20"/>
      <c r="HRR12" s="3"/>
      <c r="HRS12" s="3"/>
      <c r="HRT12" s="8"/>
      <c r="HRU12" s="9"/>
      <c r="HRV12" s="3"/>
      <c r="HRW12" s="3"/>
      <c r="HRX12" s="2"/>
      <c r="HRY12" s="3"/>
      <c r="HRZ12" s="7"/>
      <c r="HSA12" s="59"/>
      <c r="HSB12" s="3"/>
      <c r="HSC12" s="23"/>
      <c r="HSD12" s="26"/>
      <c r="HSE12" s="36"/>
      <c r="HSF12" s="20"/>
      <c r="HSG12" s="3"/>
      <c r="HSH12" s="3"/>
      <c r="HSI12" s="8"/>
      <c r="HSJ12" s="9"/>
      <c r="HSK12" s="3"/>
      <c r="HSL12" s="3"/>
      <c r="HSM12" s="2"/>
      <c r="HSN12" s="3"/>
      <c r="HSO12" s="7"/>
      <c r="HSP12" s="59"/>
      <c r="HSQ12" s="3"/>
      <c r="HSR12" s="23"/>
      <c r="HSS12" s="26"/>
      <c r="HST12" s="36"/>
      <c r="HSU12" s="20"/>
      <c r="HSV12" s="3"/>
      <c r="HSW12" s="3"/>
      <c r="HSX12" s="8"/>
      <c r="HSY12" s="9"/>
      <c r="HSZ12" s="3"/>
      <c r="HTA12" s="3"/>
      <c r="HTB12" s="2"/>
      <c r="HTC12" s="3"/>
      <c r="HTD12" s="7"/>
      <c r="HTE12" s="59"/>
      <c r="HTF12" s="3"/>
      <c r="HTG12" s="23"/>
      <c r="HTH12" s="26"/>
      <c r="HTI12" s="36"/>
      <c r="HTJ12" s="20"/>
      <c r="HTK12" s="3"/>
      <c r="HTL12" s="3"/>
      <c r="HTM12" s="8"/>
      <c r="HTN12" s="9"/>
      <c r="HTO12" s="3"/>
      <c r="HTP12" s="3"/>
      <c r="HTQ12" s="2"/>
      <c r="HTR12" s="3"/>
      <c r="HTS12" s="7"/>
      <c r="HTT12" s="59"/>
      <c r="HTU12" s="3"/>
      <c r="HTV12" s="23"/>
      <c r="HTW12" s="26"/>
      <c r="HTX12" s="36"/>
      <c r="HTY12" s="20"/>
      <c r="HTZ12" s="3"/>
      <c r="HUA12" s="3"/>
      <c r="HUB12" s="8"/>
      <c r="HUC12" s="9"/>
      <c r="HUD12" s="3"/>
      <c r="HUE12" s="3"/>
      <c r="HUF12" s="2"/>
      <c r="HUG12" s="3"/>
      <c r="HUH12" s="7"/>
      <c r="HUI12" s="59"/>
      <c r="HUJ12" s="3"/>
      <c r="HUK12" s="23"/>
      <c r="HUL12" s="26"/>
      <c r="HUM12" s="36"/>
      <c r="HUN12" s="20"/>
      <c r="HUO12" s="3"/>
      <c r="HUP12" s="3"/>
      <c r="HUQ12" s="8"/>
      <c r="HUR12" s="9"/>
      <c r="HUS12" s="3"/>
      <c r="HUT12" s="3"/>
      <c r="HUU12" s="2"/>
      <c r="HUV12" s="3"/>
      <c r="HUW12" s="7"/>
      <c r="HUX12" s="59"/>
      <c r="HUY12" s="3"/>
      <c r="HUZ12" s="23"/>
      <c r="HVA12" s="26"/>
      <c r="HVB12" s="36"/>
      <c r="HVC12" s="20"/>
      <c r="HVD12" s="3"/>
      <c r="HVE12" s="3"/>
      <c r="HVF12" s="8"/>
      <c r="HVG12" s="9"/>
      <c r="HVH12" s="3"/>
      <c r="HVI12" s="3"/>
      <c r="HVJ12" s="2"/>
      <c r="HVK12" s="3"/>
      <c r="HVL12" s="7"/>
      <c r="HVM12" s="59"/>
      <c r="HVN12" s="3"/>
      <c r="HVO12" s="23"/>
      <c r="HVP12" s="26"/>
      <c r="HVQ12" s="36"/>
      <c r="HVR12" s="20"/>
      <c r="HVS12" s="3"/>
      <c r="HVT12" s="3"/>
      <c r="HVU12" s="8"/>
      <c r="HVV12" s="9"/>
      <c r="HVW12" s="3"/>
      <c r="HVX12" s="3"/>
      <c r="HVY12" s="2"/>
      <c r="HVZ12" s="3"/>
      <c r="HWA12" s="7"/>
      <c r="HWB12" s="59"/>
      <c r="HWC12" s="3"/>
      <c r="HWD12" s="23"/>
      <c r="HWE12" s="26"/>
      <c r="HWF12" s="36"/>
      <c r="HWG12" s="20"/>
      <c r="HWH12" s="3"/>
      <c r="HWI12" s="3"/>
      <c r="HWJ12" s="8"/>
      <c r="HWK12" s="9"/>
      <c r="HWL12" s="3"/>
      <c r="HWM12" s="3"/>
      <c r="HWN12" s="2"/>
      <c r="HWO12" s="3"/>
      <c r="HWP12" s="7"/>
      <c r="HWQ12" s="59"/>
      <c r="HWR12" s="3"/>
      <c r="HWS12" s="23"/>
      <c r="HWT12" s="26"/>
      <c r="HWU12" s="36"/>
      <c r="HWV12" s="20"/>
      <c r="HWW12" s="3"/>
      <c r="HWX12" s="3"/>
      <c r="HWY12" s="8"/>
      <c r="HWZ12" s="9"/>
      <c r="HXA12" s="3"/>
      <c r="HXB12" s="3"/>
      <c r="HXC12" s="2"/>
      <c r="HXD12" s="3"/>
      <c r="HXE12" s="7"/>
      <c r="HXF12" s="59"/>
      <c r="HXG12" s="3"/>
      <c r="HXH12" s="23"/>
      <c r="HXI12" s="26"/>
      <c r="HXJ12" s="36"/>
      <c r="HXK12" s="20"/>
      <c r="HXL12" s="3"/>
      <c r="HXM12" s="3"/>
      <c r="HXN12" s="8"/>
      <c r="HXO12" s="9"/>
      <c r="HXP12" s="3"/>
      <c r="HXQ12" s="3"/>
      <c r="HXR12" s="2"/>
      <c r="HXS12" s="3"/>
      <c r="HXT12" s="7"/>
      <c r="HXU12" s="59"/>
      <c r="HXV12" s="3"/>
      <c r="HXW12" s="23"/>
      <c r="HXX12" s="26"/>
      <c r="HXY12" s="36"/>
      <c r="HXZ12" s="20"/>
      <c r="HYA12" s="3"/>
      <c r="HYB12" s="3"/>
      <c r="HYC12" s="8"/>
      <c r="HYD12" s="9"/>
      <c r="HYE12" s="3"/>
      <c r="HYF12" s="3"/>
      <c r="HYG12" s="2"/>
      <c r="HYH12" s="3"/>
      <c r="HYI12" s="7"/>
      <c r="HYJ12" s="59"/>
      <c r="HYK12" s="3"/>
      <c r="HYL12" s="23"/>
      <c r="HYM12" s="26"/>
      <c r="HYN12" s="36"/>
      <c r="HYO12" s="20"/>
      <c r="HYP12" s="3"/>
      <c r="HYQ12" s="3"/>
      <c r="HYR12" s="8"/>
      <c r="HYS12" s="9"/>
      <c r="HYT12" s="3"/>
      <c r="HYU12" s="3"/>
      <c r="HYV12" s="2"/>
      <c r="HYW12" s="3"/>
      <c r="HYX12" s="7"/>
      <c r="HYY12" s="59"/>
      <c r="HYZ12" s="3"/>
      <c r="HZA12" s="23"/>
      <c r="HZB12" s="26"/>
      <c r="HZC12" s="36"/>
      <c r="HZD12" s="20"/>
      <c r="HZE12" s="3"/>
      <c r="HZF12" s="3"/>
      <c r="HZG12" s="8"/>
      <c r="HZH12" s="9"/>
      <c r="HZI12" s="3"/>
      <c r="HZJ12" s="3"/>
      <c r="HZK12" s="2"/>
      <c r="HZL12" s="3"/>
      <c r="HZM12" s="7"/>
      <c r="HZN12" s="59"/>
      <c r="HZO12" s="3"/>
      <c r="HZP12" s="23"/>
      <c r="HZQ12" s="26"/>
      <c r="HZR12" s="36"/>
      <c r="HZS12" s="20"/>
      <c r="HZT12" s="3"/>
      <c r="HZU12" s="3"/>
      <c r="HZV12" s="8"/>
      <c r="HZW12" s="9"/>
      <c r="HZX12" s="3"/>
      <c r="HZY12" s="3"/>
      <c r="HZZ12" s="2"/>
      <c r="IAA12" s="3"/>
      <c r="IAB12" s="7"/>
      <c r="IAC12" s="59"/>
      <c r="IAD12" s="3"/>
      <c r="IAE12" s="23"/>
      <c r="IAF12" s="26"/>
      <c r="IAG12" s="36"/>
      <c r="IAH12" s="20"/>
      <c r="IAI12" s="3"/>
      <c r="IAJ12" s="3"/>
      <c r="IAK12" s="8"/>
      <c r="IAL12" s="9"/>
      <c r="IAM12" s="3"/>
      <c r="IAN12" s="3"/>
      <c r="IAO12" s="2"/>
      <c r="IAP12" s="3"/>
      <c r="IAQ12" s="7"/>
      <c r="IAR12" s="59"/>
      <c r="IAS12" s="3"/>
      <c r="IAT12" s="23"/>
      <c r="IAU12" s="26"/>
      <c r="IAV12" s="36"/>
      <c r="IAW12" s="20"/>
      <c r="IAX12" s="3"/>
      <c r="IAY12" s="3"/>
      <c r="IAZ12" s="8"/>
      <c r="IBA12" s="9"/>
      <c r="IBB12" s="3"/>
      <c r="IBC12" s="3"/>
      <c r="IBD12" s="2"/>
      <c r="IBE12" s="3"/>
      <c r="IBF12" s="7"/>
      <c r="IBG12" s="59"/>
      <c r="IBH12" s="3"/>
      <c r="IBI12" s="23"/>
      <c r="IBJ12" s="26"/>
      <c r="IBK12" s="36"/>
      <c r="IBL12" s="20"/>
      <c r="IBM12" s="3"/>
      <c r="IBN12" s="3"/>
      <c r="IBO12" s="8"/>
      <c r="IBP12" s="9"/>
      <c r="IBQ12" s="3"/>
      <c r="IBR12" s="3"/>
      <c r="IBS12" s="2"/>
      <c r="IBT12" s="3"/>
      <c r="IBU12" s="7"/>
      <c r="IBV12" s="59"/>
      <c r="IBW12" s="3"/>
      <c r="IBX12" s="23"/>
      <c r="IBY12" s="26"/>
      <c r="IBZ12" s="36"/>
      <c r="ICA12" s="20"/>
      <c r="ICB12" s="3"/>
      <c r="ICC12" s="3"/>
      <c r="ICD12" s="8"/>
      <c r="ICE12" s="9"/>
      <c r="ICF12" s="3"/>
      <c r="ICG12" s="3"/>
      <c r="ICH12" s="2"/>
      <c r="ICI12" s="3"/>
      <c r="ICJ12" s="7"/>
      <c r="ICK12" s="59"/>
      <c r="ICL12" s="3"/>
      <c r="ICM12" s="23"/>
      <c r="ICN12" s="26"/>
      <c r="ICO12" s="36"/>
      <c r="ICP12" s="20"/>
      <c r="ICQ12" s="3"/>
      <c r="ICR12" s="3"/>
      <c r="ICS12" s="8"/>
      <c r="ICT12" s="9"/>
      <c r="ICU12" s="3"/>
      <c r="ICV12" s="3"/>
      <c r="ICW12" s="2"/>
      <c r="ICX12" s="3"/>
      <c r="ICY12" s="7"/>
      <c r="ICZ12" s="59"/>
      <c r="IDA12" s="3"/>
      <c r="IDB12" s="23"/>
      <c r="IDC12" s="26"/>
      <c r="IDD12" s="36"/>
      <c r="IDE12" s="20"/>
      <c r="IDF12" s="3"/>
      <c r="IDG12" s="3"/>
      <c r="IDH12" s="8"/>
      <c r="IDI12" s="9"/>
      <c r="IDJ12" s="3"/>
      <c r="IDK12" s="3"/>
      <c r="IDL12" s="2"/>
      <c r="IDM12" s="3"/>
      <c r="IDN12" s="7"/>
      <c r="IDO12" s="59"/>
      <c r="IDP12" s="3"/>
      <c r="IDQ12" s="23"/>
      <c r="IDR12" s="26"/>
      <c r="IDS12" s="36"/>
      <c r="IDT12" s="20"/>
      <c r="IDU12" s="3"/>
      <c r="IDV12" s="3"/>
      <c r="IDW12" s="8"/>
      <c r="IDX12" s="9"/>
      <c r="IDY12" s="3"/>
      <c r="IDZ12" s="3"/>
      <c r="IEA12" s="2"/>
      <c r="IEB12" s="3"/>
      <c r="IEC12" s="7"/>
      <c r="IED12" s="59"/>
      <c r="IEE12" s="3"/>
      <c r="IEF12" s="23"/>
      <c r="IEG12" s="26"/>
      <c r="IEH12" s="36"/>
      <c r="IEI12" s="20"/>
      <c r="IEJ12" s="3"/>
      <c r="IEK12" s="3"/>
      <c r="IEL12" s="8"/>
      <c r="IEM12" s="9"/>
      <c r="IEN12" s="3"/>
      <c r="IEO12" s="3"/>
      <c r="IEP12" s="2"/>
      <c r="IEQ12" s="3"/>
      <c r="IER12" s="7"/>
      <c r="IES12" s="59"/>
      <c r="IET12" s="3"/>
      <c r="IEU12" s="23"/>
      <c r="IEV12" s="26"/>
      <c r="IEW12" s="36"/>
      <c r="IEX12" s="20"/>
      <c r="IEY12" s="3"/>
      <c r="IEZ12" s="3"/>
      <c r="IFA12" s="8"/>
      <c r="IFB12" s="9"/>
      <c r="IFC12" s="3"/>
      <c r="IFD12" s="3"/>
      <c r="IFE12" s="2"/>
      <c r="IFF12" s="3"/>
      <c r="IFG12" s="7"/>
      <c r="IFH12" s="59"/>
      <c r="IFI12" s="3"/>
      <c r="IFJ12" s="23"/>
      <c r="IFK12" s="26"/>
      <c r="IFL12" s="36"/>
      <c r="IFM12" s="20"/>
      <c r="IFN12" s="3"/>
      <c r="IFO12" s="3"/>
      <c r="IFP12" s="8"/>
      <c r="IFQ12" s="9"/>
      <c r="IFR12" s="3"/>
      <c r="IFS12" s="3"/>
      <c r="IFT12" s="2"/>
      <c r="IFU12" s="3"/>
      <c r="IFV12" s="7"/>
      <c r="IFW12" s="59"/>
      <c r="IFX12" s="3"/>
      <c r="IFY12" s="23"/>
      <c r="IFZ12" s="26"/>
      <c r="IGA12" s="36"/>
      <c r="IGB12" s="20"/>
      <c r="IGC12" s="3"/>
      <c r="IGD12" s="3"/>
      <c r="IGE12" s="8"/>
      <c r="IGF12" s="9"/>
      <c r="IGG12" s="3"/>
      <c r="IGH12" s="3"/>
      <c r="IGI12" s="2"/>
      <c r="IGJ12" s="3"/>
      <c r="IGK12" s="7"/>
      <c r="IGL12" s="59"/>
      <c r="IGM12" s="3"/>
      <c r="IGN12" s="23"/>
      <c r="IGO12" s="26"/>
      <c r="IGP12" s="36"/>
      <c r="IGQ12" s="20"/>
      <c r="IGR12" s="3"/>
      <c r="IGS12" s="3"/>
      <c r="IGT12" s="8"/>
      <c r="IGU12" s="9"/>
      <c r="IGV12" s="3"/>
      <c r="IGW12" s="3"/>
      <c r="IGX12" s="2"/>
      <c r="IGY12" s="3"/>
      <c r="IGZ12" s="7"/>
      <c r="IHA12" s="59"/>
      <c r="IHB12" s="3"/>
      <c r="IHC12" s="23"/>
      <c r="IHD12" s="26"/>
      <c r="IHE12" s="36"/>
      <c r="IHF12" s="20"/>
      <c r="IHG12" s="3"/>
      <c r="IHH12" s="3"/>
      <c r="IHI12" s="8"/>
      <c r="IHJ12" s="9"/>
      <c r="IHK12" s="3"/>
      <c r="IHL12" s="3"/>
      <c r="IHM12" s="2"/>
      <c r="IHN12" s="3"/>
      <c r="IHO12" s="7"/>
      <c r="IHP12" s="59"/>
      <c r="IHQ12" s="3"/>
      <c r="IHR12" s="23"/>
      <c r="IHS12" s="26"/>
      <c r="IHT12" s="36"/>
      <c r="IHU12" s="20"/>
      <c r="IHV12" s="3"/>
      <c r="IHW12" s="3"/>
      <c r="IHX12" s="8"/>
      <c r="IHY12" s="9"/>
      <c r="IHZ12" s="3"/>
      <c r="IIA12" s="3"/>
      <c r="IIB12" s="2"/>
      <c r="IIC12" s="3"/>
      <c r="IID12" s="7"/>
      <c r="IIE12" s="59"/>
      <c r="IIF12" s="3"/>
      <c r="IIG12" s="23"/>
      <c r="IIH12" s="26"/>
      <c r="III12" s="36"/>
      <c r="IIJ12" s="20"/>
      <c r="IIK12" s="3"/>
      <c r="IIL12" s="3"/>
      <c r="IIM12" s="8"/>
      <c r="IIN12" s="9"/>
      <c r="IIO12" s="3"/>
      <c r="IIP12" s="3"/>
      <c r="IIQ12" s="2"/>
      <c r="IIR12" s="3"/>
      <c r="IIS12" s="7"/>
      <c r="IIT12" s="59"/>
      <c r="IIU12" s="3"/>
      <c r="IIV12" s="23"/>
      <c r="IIW12" s="26"/>
      <c r="IIX12" s="36"/>
      <c r="IIY12" s="20"/>
      <c r="IIZ12" s="3"/>
      <c r="IJA12" s="3"/>
      <c r="IJB12" s="8"/>
      <c r="IJC12" s="9"/>
      <c r="IJD12" s="3"/>
      <c r="IJE12" s="3"/>
      <c r="IJF12" s="2"/>
      <c r="IJG12" s="3"/>
      <c r="IJH12" s="7"/>
      <c r="IJI12" s="59"/>
      <c r="IJJ12" s="3"/>
      <c r="IJK12" s="23"/>
      <c r="IJL12" s="26"/>
      <c r="IJM12" s="36"/>
      <c r="IJN12" s="20"/>
      <c r="IJO12" s="3"/>
      <c r="IJP12" s="3"/>
      <c r="IJQ12" s="8"/>
      <c r="IJR12" s="9"/>
      <c r="IJS12" s="3"/>
      <c r="IJT12" s="3"/>
      <c r="IJU12" s="2"/>
      <c r="IJV12" s="3"/>
      <c r="IJW12" s="7"/>
      <c r="IJX12" s="59"/>
      <c r="IJY12" s="3"/>
      <c r="IJZ12" s="23"/>
      <c r="IKA12" s="26"/>
      <c r="IKB12" s="36"/>
      <c r="IKC12" s="20"/>
      <c r="IKD12" s="3"/>
      <c r="IKE12" s="3"/>
      <c r="IKF12" s="8"/>
      <c r="IKG12" s="9"/>
      <c r="IKH12" s="3"/>
      <c r="IKI12" s="3"/>
      <c r="IKJ12" s="2"/>
      <c r="IKK12" s="3"/>
      <c r="IKL12" s="7"/>
      <c r="IKM12" s="59"/>
      <c r="IKN12" s="3"/>
      <c r="IKO12" s="23"/>
      <c r="IKP12" s="26"/>
      <c r="IKQ12" s="36"/>
      <c r="IKR12" s="20"/>
      <c r="IKS12" s="3"/>
      <c r="IKT12" s="3"/>
      <c r="IKU12" s="8"/>
      <c r="IKV12" s="9"/>
      <c r="IKW12" s="3"/>
      <c r="IKX12" s="3"/>
      <c r="IKY12" s="2"/>
      <c r="IKZ12" s="3"/>
      <c r="ILA12" s="7"/>
      <c r="ILB12" s="59"/>
      <c r="ILC12" s="3"/>
      <c r="ILD12" s="23"/>
      <c r="ILE12" s="26"/>
      <c r="ILF12" s="36"/>
      <c r="ILG12" s="20"/>
      <c r="ILH12" s="3"/>
      <c r="ILI12" s="3"/>
      <c r="ILJ12" s="8"/>
      <c r="ILK12" s="9"/>
      <c r="ILL12" s="3"/>
      <c r="ILM12" s="3"/>
      <c r="ILN12" s="2"/>
      <c r="ILO12" s="3"/>
      <c r="ILP12" s="7"/>
      <c r="ILQ12" s="59"/>
      <c r="ILR12" s="3"/>
      <c r="ILS12" s="23"/>
      <c r="ILT12" s="26"/>
      <c r="ILU12" s="36"/>
      <c r="ILV12" s="20"/>
      <c r="ILW12" s="3"/>
      <c r="ILX12" s="3"/>
      <c r="ILY12" s="8"/>
      <c r="ILZ12" s="9"/>
      <c r="IMA12" s="3"/>
      <c r="IMB12" s="3"/>
      <c r="IMC12" s="2"/>
      <c r="IMD12" s="3"/>
      <c r="IME12" s="7"/>
      <c r="IMF12" s="59"/>
      <c r="IMG12" s="3"/>
      <c r="IMH12" s="23"/>
      <c r="IMI12" s="26"/>
      <c r="IMJ12" s="36"/>
      <c r="IMK12" s="20"/>
      <c r="IML12" s="3"/>
      <c r="IMM12" s="3"/>
      <c r="IMN12" s="8"/>
      <c r="IMO12" s="9"/>
      <c r="IMP12" s="3"/>
      <c r="IMQ12" s="3"/>
      <c r="IMR12" s="2"/>
      <c r="IMS12" s="3"/>
      <c r="IMT12" s="7"/>
      <c r="IMU12" s="59"/>
      <c r="IMV12" s="3"/>
      <c r="IMW12" s="23"/>
      <c r="IMX12" s="26"/>
      <c r="IMY12" s="36"/>
      <c r="IMZ12" s="20"/>
      <c r="INA12" s="3"/>
      <c r="INB12" s="3"/>
      <c r="INC12" s="8"/>
      <c r="IND12" s="9"/>
      <c r="INE12" s="3"/>
      <c r="INF12" s="3"/>
      <c r="ING12" s="2"/>
      <c r="INH12" s="3"/>
      <c r="INI12" s="7"/>
      <c r="INJ12" s="59"/>
      <c r="INK12" s="3"/>
      <c r="INL12" s="23"/>
      <c r="INM12" s="26"/>
      <c r="INN12" s="36"/>
      <c r="INO12" s="20"/>
      <c r="INP12" s="3"/>
      <c r="INQ12" s="3"/>
      <c r="INR12" s="8"/>
      <c r="INS12" s="9"/>
      <c r="INT12" s="3"/>
      <c r="INU12" s="3"/>
      <c r="INV12" s="2"/>
      <c r="INW12" s="3"/>
      <c r="INX12" s="7"/>
      <c r="INY12" s="59"/>
      <c r="INZ12" s="3"/>
      <c r="IOA12" s="23"/>
      <c r="IOB12" s="26"/>
      <c r="IOC12" s="36"/>
      <c r="IOD12" s="20"/>
      <c r="IOE12" s="3"/>
      <c r="IOF12" s="3"/>
      <c r="IOG12" s="8"/>
      <c r="IOH12" s="9"/>
      <c r="IOI12" s="3"/>
      <c r="IOJ12" s="3"/>
      <c r="IOK12" s="2"/>
      <c r="IOL12" s="3"/>
      <c r="IOM12" s="7"/>
      <c r="ION12" s="59"/>
      <c r="IOO12" s="3"/>
      <c r="IOP12" s="23"/>
      <c r="IOQ12" s="26"/>
      <c r="IOR12" s="36"/>
      <c r="IOS12" s="20"/>
      <c r="IOT12" s="3"/>
      <c r="IOU12" s="3"/>
      <c r="IOV12" s="8"/>
      <c r="IOW12" s="9"/>
      <c r="IOX12" s="3"/>
      <c r="IOY12" s="3"/>
      <c r="IOZ12" s="2"/>
      <c r="IPA12" s="3"/>
      <c r="IPB12" s="7"/>
      <c r="IPC12" s="59"/>
      <c r="IPD12" s="3"/>
      <c r="IPE12" s="23"/>
      <c r="IPF12" s="26"/>
      <c r="IPG12" s="36"/>
      <c r="IPH12" s="20"/>
      <c r="IPI12" s="3"/>
      <c r="IPJ12" s="3"/>
      <c r="IPK12" s="8"/>
      <c r="IPL12" s="9"/>
      <c r="IPM12" s="3"/>
      <c r="IPN12" s="3"/>
      <c r="IPO12" s="2"/>
      <c r="IPP12" s="3"/>
      <c r="IPQ12" s="7"/>
      <c r="IPR12" s="59"/>
      <c r="IPS12" s="3"/>
      <c r="IPT12" s="23"/>
      <c r="IPU12" s="26"/>
      <c r="IPV12" s="36"/>
      <c r="IPW12" s="20"/>
      <c r="IPX12" s="3"/>
      <c r="IPY12" s="3"/>
      <c r="IPZ12" s="8"/>
      <c r="IQA12" s="9"/>
      <c r="IQB12" s="3"/>
      <c r="IQC12" s="3"/>
      <c r="IQD12" s="2"/>
      <c r="IQE12" s="3"/>
      <c r="IQF12" s="7"/>
      <c r="IQG12" s="59"/>
      <c r="IQH12" s="3"/>
      <c r="IQI12" s="23"/>
      <c r="IQJ12" s="26"/>
      <c r="IQK12" s="36"/>
      <c r="IQL12" s="20"/>
      <c r="IQM12" s="3"/>
      <c r="IQN12" s="3"/>
      <c r="IQO12" s="8"/>
      <c r="IQP12" s="9"/>
      <c r="IQQ12" s="3"/>
      <c r="IQR12" s="3"/>
      <c r="IQS12" s="2"/>
      <c r="IQT12" s="3"/>
      <c r="IQU12" s="7"/>
      <c r="IQV12" s="59"/>
      <c r="IQW12" s="3"/>
      <c r="IQX12" s="23"/>
      <c r="IQY12" s="26"/>
      <c r="IQZ12" s="36"/>
      <c r="IRA12" s="20"/>
      <c r="IRB12" s="3"/>
      <c r="IRC12" s="3"/>
      <c r="IRD12" s="8"/>
      <c r="IRE12" s="9"/>
      <c r="IRF12" s="3"/>
      <c r="IRG12" s="3"/>
      <c r="IRH12" s="2"/>
      <c r="IRI12" s="3"/>
      <c r="IRJ12" s="7"/>
      <c r="IRK12" s="59"/>
      <c r="IRL12" s="3"/>
      <c r="IRM12" s="23"/>
      <c r="IRN12" s="26"/>
      <c r="IRO12" s="36"/>
      <c r="IRP12" s="20"/>
      <c r="IRQ12" s="3"/>
      <c r="IRR12" s="3"/>
      <c r="IRS12" s="8"/>
      <c r="IRT12" s="9"/>
      <c r="IRU12" s="3"/>
      <c r="IRV12" s="3"/>
      <c r="IRW12" s="2"/>
      <c r="IRX12" s="3"/>
      <c r="IRY12" s="7"/>
      <c r="IRZ12" s="59"/>
      <c r="ISA12" s="3"/>
      <c r="ISB12" s="23"/>
      <c r="ISC12" s="26"/>
      <c r="ISD12" s="36"/>
      <c r="ISE12" s="20"/>
      <c r="ISF12" s="3"/>
      <c r="ISG12" s="3"/>
      <c r="ISH12" s="8"/>
      <c r="ISI12" s="9"/>
      <c r="ISJ12" s="3"/>
      <c r="ISK12" s="3"/>
      <c r="ISL12" s="2"/>
      <c r="ISM12" s="3"/>
      <c r="ISN12" s="7"/>
      <c r="ISO12" s="59"/>
      <c r="ISP12" s="3"/>
      <c r="ISQ12" s="23"/>
      <c r="ISR12" s="26"/>
      <c r="ISS12" s="36"/>
      <c r="IST12" s="20"/>
      <c r="ISU12" s="3"/>
      <c r="ISV12" s="3"/>
      <c r="ISW12" s="8"/>
      <c r="ISX12" s="9"/>
      <c r="ISY12" s="3"/>
      <c r="ISZ12" s="3"/>
      <c r="ITA12" s="2"/>
      <c r="ITB12" s="3"/>
      <c r="ITC12" s="7"/>
      <c r="ITD12" s="59"/>
      <c r="ITE12" s="3"/>
      <c r="ITF12" s="23"/>
      <c r="ITG12" s="26"/>
      <c r="ITH12" s="36"/>
      <c r="ITI12" s="20"/>
      <c r="ITJ12" s="3"/>
      <c r="ITK12" s="3"/>
      <c r="ITL12" s="8"/>
      <c r="ITM12" s="9"/>
      <c r="ITN12" s="3"/>
      <c r="ITO12" s="3"/>
      <c r="ITP12" s="2"/>
      <c r="ITQ12" s="3"/>
      <c r="ITR12" s="7"/>
      <c r="ITS12" s="59"/>
      <c r="ITT12" s="3"/>
      <c r="ITU12" s="23"/>
      <c r="ITV12" s="26"/>
      <c r="ITW12" s="36"/>
      <c r="ITX12" s="20"/>
      <c r="ITY12" s="3"/>
      <c r="ITZ12" s="3"/>
      <c r="IUA12" s="8"/>
      <c r="IUB12" s="9"/>
      <c r="IUC12" s="3"/>
      <c r="IUD12" s="3"/>
      <c r="IUE12" s="2"/>
      <c r="IUF12" s="3"/>
      <c r="IUG12" s="7"/>
      <c r="IUH12" s="59"/>
      <c r="IUI12" s="3"/>
      <c r="IUJ12" s="23"/>
      <c r="IUK12" s="26"/>
      <c r="IUL12" s="36"/>
      <c r="IUM12" s="20"/>
      <c r="IUN12" s="3"/>
      <c r="IUO12" s="3"/>
      <c r="IUP12" s="8"/>
      <c r="IUQ12" s="9"/>
      <c r="IUR12" s="3"/>
      <c r="IUS12" s="3"/>
      <c r="IUT12" s="2"/>
      <c r="IUU12" s="3"/>
      <c r="IUV12" s="7"/>
      <c r="IUW12" s="59"/>
      <c r="IUX12" s="3"/>
      <c r="IUY12" s="23"/>
      <c r="IUZ12" s="26"/>
      <c r="IVA12" s="36"/>
      <c r="IVB12" s="20"/>
      <c r="IVC12" s="3"/>
      <c r="IVD12" s="3"/>
      <c r="IVE12" s="8"/>
      <c r="IVF12" s="9"/>
      <c r="IVG12" s="3"/>
      <c r="IVH12" s="3"/>
      <c r="IVI12" s="2"/>
      <c r="IVJ12" s="3"/>
      <c r="IVK12" s="7"/>
      <c r="IVL12" s="59"/>
      <c r="IVM12" s="3"/>
      <c r="IVN12" s="23"/>
      <c r="IVO12" s="26"/>
      <c r="IVP12" s="36"/>
      <c r="IVQ12" s="20"/>
      <c r="IVR12" s="3"/>
      <c r="IVS12" s="3"/>
      <c r="IVT12" s="8"/>
      <c r="IVU12" s="9"/>
      <c r="IVV12" s="3"/>
      <c r="IVW12" s="3"/>
      <c r="IVX12" s="2"/>
      <c r="IVY12" s="3"/>
      <c r="IVZ12" s="7"/>
      <c r="IWA12" s="59"/>
      <c r="IWB12" s="3"/>
      <c r="IWC12" s="23"/>
      <c r="IWD12" s="26"/>
      <c r="IWE12" s="36"/>
      <c r="IWF12" s="20"/>
      <c r="IWG12" s="3"/>
      <c r="IWH12" s="3"/>
      <c r="IWI12" s="8"/>
      <c r="IWJ12" s="9"/>
      <c r="IWK12" s="3"/>
      <c r="IWL12" s="3"/>
      <c r="IWM12" s="2"/>
      <c r="IWN12" s="3"/>
      <c r="IWO12" s="7"/>
      <c r="IWP12" s="59"/>
      <c r="IWQ12" s="3"/>
      <c r="IWR12" s="23"/>
      <c r="IWS12" s="26"/>
      <c r="IWT12" s="36"/>
      <c r="IWU12" s="20"/>
      <c r="IWV12" s="3"/>
      <c r="IWW12" s="3"/>
      <c r="IWX12" s="8"/>
      <c r="IWY12" s="9"/>
      <c r="IWZ12" s="3"/>
      <c r="IXA12" s="3"/>
      <c r="IXB12" s="2"/>
      <c r="IXC12" s="3"/>
      <c r="IXD12" s="7"/>
      <c r="IXE12" s="59"/>
      <c r="IXF12" s="3"/>
      <c r="IXG12" s="23"/>
      <c r="IXH12" s="26"/>
      <c r="IXI12" s="36"/>
      <c r="IXJ12" s="20"/>
      <c r="IXK12" s="3"/>
      <c r="IXL12" s="3"/>
      <c r="IXM12" s="8"/>
      <c r="IXN12" s="9"/>
      <c r="IXO12" s="3"/>
      <c r="IXP12" s="3"/>
      <c r="IXQ12" s="2"/>
      <c r="IXR12" s="3"/>
      <c r="IXS12" s="7"/>
      <c r="IXT12" s="59"/>
      <c r="IXU12" s="3"/>
      <c r="IXV12" s="23"/>
      <c r="IXW12" s="26"/>
      <c r="IXX12" s="36"/>
      <c r="IXY12" s="20"/>
      <c r="IXZ12" s="3"/>
      <c r="IYA12" s="3"/>
      <c r="IYB12" s="8"/>
      <c r="IYC12" s="9"/>
      <c r="IYD12" s="3"/>
      <c r="IYE12" s="3"/>
      <c r="IYF12" s="2"/>
      <c r="IYG12" s="3"/>
      <c r="IYH12" s="7"/>
      <c r="IYI12" s="59"/>
      <c r="IYJ12" s="3"/>
      <c r="IYK12" s="23"/>
      <c r="IYL12" s="26"/>
      <c r="IYM12" s="36"/>
      <c r="IYN12" s="20"/>
      <c r="IYO12" s="3"/>
      <c r="IYP12" s="3"/>
      <c r="IYQ12" s="8"/>
      <c r="IYR12" s="9"/>
      <c r="IYS12" s="3"/>
      <c r="IYT12" s="3"/>
      <c r="IYU12" s="2"/>
      <c r="IYV12" s="3"/>
      <c r="IYW12" s="7"/>
      <c r="IYX12" s="59"/>
      <c r="IYY12" s="3"/>
      <c r="IYZ12" s="23"/>
      <c r="IZA12" s="26"/>
      <c r="IZB12" s="36"/>
      <c r="IZC12" s="20"/>
      <c r="IZD12" s="3"/>
      <c r="IZE12" s="3"/>
      <c r="IZF12" s="8"/>
      <c r="IZG12" s="9"/>
      <c r="IZH12" s="3"/>
      <c r="IZI12" s="3"/>
      <c r="IZJ12" s="2"/>
      <c r="IZK12" s="3"/>
      <c r="IZL12" s="7"/>
      <c r="IZM12" s="59"/>
      <c r="IZN12" s="3"/>
      <c r="IZO12" s="23"/>
      <c r="IZP12" s="26"/>
      <c r="IZQ12" s="36"/>
      <c r="IZR12" s="20"/>
      <c r="IZS12" s="3"/>
      <c r="IZT12" s="3"/>
      <c r="IZU12" s="8"/>
      <c r="IZV12" s="9"/>
      <c r="IZW12" s="3"/>
      <c r="IZX12" s="3"/>
      <c r="IZY12" s="2"/>
      <c r="IZZ12" s="3"/>
      <c r="JAA12" s="7"/>
      <c r="JAB12" s="59"/>
      <c r="JAC12" s="3"/>
      <c r="JAD12" s="23"/>
      <c r="JAE12" s="26"/>
      <c r="JAF12" s="36"/>
      <c r="JAG12" s="20"/>
      <c r="JAH12" s="3"/>
      <c r="JAI12" s="3"/>
      <c r="JAJ12" s="8"/>
      <c r="JAK12" s="9"/>
      <c r="JAL12" s="3"/>
      <c r="JAM12" s="3"/>
      <c r="JAN12" s="2"/>
      <c r="JAO12" s="3"/>
      <c r="JAP12" s="7"/>
      <c r="JAQ12" s="59"/>
      <c r="JAR12" s="3"/>
      <c r="JAS12" s="23"/>
      <c r="JAT12" s="26"/>
      <c r="JAU12" s="36"/>
      <c r="JAV12" s="20"/>
      <c r="JAW12" s="3"/>
      <c r="JAX12" s="3"/>
      <c r="JAY12" s="8"/>
      <c r="JAZ12" s="9"/>
      <c r="JBA12" s="3"/>
      <c r="JBB12" s="3"/>
      <c r="JBC12" s="2"/>
      <c r="JBD12" s="3"/>
      <c r="JBE12" s="7"/>
      <c r="JBF12" s="59"/>
      <c r="JBG12" s="3"/>
      <c r="JBH12" s="23"/>
      <c r="JBI12" s="26"/>
      <c r="JBJ12" s="36"/>
      <c r="JBK12" s="20"/>
      <c r="JBL12" s="3"/>
      <c r="JBM12" s="3"/>
      <c r="JBN12" s="8"/>
      <c r="JBO12" s="9"/>
      <c r="JBP12" s="3"/>
      <c r="JBQ12" s="3"/>
      <c r="JBR12" s="2"/>
      <c r="JBS12" s="3"/>
      <c r="JBT12" s="7"/>
      <c r="JBU12" s="59"/>
      <c r="JBV12" s="3"/>
      <c r="JBW12" s="23"/>
      <c r="JBX12" s="26"/>
      <c r="JBY12" s="36"/>
      <c r="JBZ12" s="20"/>
      <c r="JCA12" s="3"/>
      <c r="JCB12" s="3"/>
      <c r="JCC12" s="8"/>
      <c r="JCD12" s="9"/>
      <c r="JCE12" s="3"/>
      <c r="JCF12" s="3"/>
      <c r="JCG12" s="2"/>
      <c r="JCH12" s="3"/>
      <c r="JCI12" s="7"/>
      <c r="JCJ12" s="59"/>
      <c r="JCK12" s="3"/>
      <c r="JCL12" s="23"/>
      <c r="JCM12" s="26"/>
      <c r="JCN12" s="36"/>
      <c r="JCO12" s="20"/>
      <c r="JCP12" s="3"/>
      <c r="JCQ12" s="3"/>
      <c r="JCR12" s="8"/>
      <c r="JCS12" s="9"/>
      <c r="JCT12" s="3"/>
      <c r="JCU12" s="3"/>
      <c r="JCV12" s="2"/>
      <c r="JCW12" s="3"/>
      <c r="JCX12" s="7"/>
      <c r="JCY12" s="59"/>
      <c r="JCZ12" s="3"/>
      <c r="JDA12" s="23"/>
      <c r="JDB12" s="26"/>
      <c r="JDC12" s="36"/>
      <c r="JDD12" s="20"/>
      <c r="JDE12" s="3"/>
      <c r="JDF12" s="3"/>
      <c r="JDG12" s="8"/>
      <c r="JDH12" s="9"/>
      <c r="JDI12" s="3"/>
      <c r="JDJ12" s="3"/>
      <c r="JDK12" s="2"/>
      <c r="JDL12" s="3"/>
      <c r="JDM12" s="7"/>
      <c r="JDN12" s="59"/>
      <c r="JDO12" s="3"/>
      <c r="JDP12" s="23"/>
      <c r="JDQ12" s="26"/>
      <c r="JDR12" s="36"/>
      <c r="JDS12" s="20"/>
      <c r="JDT12" s="3"/>
      <c r="JDU12" s="3"/>
      <c r="JDV12" s="8"/>
      <c r="JDW12" s="9"/>
      <c r="JDX12" s="3"/>
      <c r="JDY12" s="3"/>
      <c r="JDZ12" s="2"/>
      <c r="JEA12" s="3"/>
      <c r="JEB12" s="7"/>
      <c r="JEC12" s="59"/>
      <c r="JED12" s="3"/>
      <c r="JEE12" s="23"/>
      <c r="JEF12" s="26"/>
      <c r="JEG12" s="36"/>
      <c r="JEH12" s="20"/>
      <c r="JEI12" s="3"/>
      <c r="JEJ12" s="3"/>
      <c r="JEK12" s="8"/>
      <c r="JEL12" s="9"/>
      <c r="JEM12" s="3"/>
      <c r="JEN12" s="3"/>
      <c r="JEO12" s="2"/>
      <c r="JEP12" s="3"/>
      <c r="JEQ12" s="7"/>
      <c r="JER12" s="59"/>
      <c r="JES12" s="3"/>
      <c r="JET12" s="23"/>
      <c r="JEU12" s="26"/>
      <c r="JEV12" s="36"/>
      <c r="JEW12" s="20"/>
      <c r="JEX12" s="3"/>
      <c r="JEY12" s="3"/>
      <c r="JEZ12" s="8"/>
      <c r="JFA12" s="9"/>
      <c r="JFB12" s="3"/>
      <c r="JFC12" s="3"/>
      <c r="JFD12" s="2"/>
      <c r="JFE12" s="3"/>
      <c r="JFF12" s="7"/>
      <c r="JFG12" s="59"/>
      <c r="JFH12" s="3"/>
      <c r="JFI12" s="23"/>
      <c r="JFJ12" s="26"/>
      <c r="JFK12" s="36"/>
      <c r="JFL12" s="20"/>
      <c r="JFM12" s="3"/>
      <c r="JFN12" s="3"/>
      <c r="JFO12" s="8"/>
      <c r="JFP12" s="9"/>
      <c r="JFQ12" s="3"/>
      <c r="JFR12" s="3"/>
      <c r="JFS12" s="2"/>
      <c r="JFT12" s="3"/>
      <c r="JFU12" s="7"/>
      <c r="JFV12" s="59"/>
      <c r="JFW12" s="3"/>
      <c r="JFX12" s="23"/>
      <c r="JFY12" s="26"/>
      <c r="JFZ12" s="36"/>
      <c r="JGA12" s="20"/>
      <c r="JGB12" s="3"/>
      <c r="JGC12" s="3"/>
      <c r="JGD12" s="8"/>
      <c r="JGE12" s="9"/>
      <c r="JGF12" s="3"/>
      <c r="JGG12" s="3"/>
      <c r="JGH12" s="2"/>
      <c r="JGI12" s="3"/>
      <c r="JGJ12" s="7"/>
      <c r="JGK12" s="59"/>
      <c r="JGL12" s="3"/>
      <c r="JGM12" s="23"/>
      <c r="JGN12" s="26"/>
      <c r="JGO12" s="36"/>
      <c r="JGP12" s="20"/>
      <c r="JGQ12" s="3"/>
      <c r="JGR12" s="3"/>
      <c r="JGS12" s="8"/>
      <c r="JGT12" s="9"/>
      <c r="JGU12" s="3"/>
      <c r="JGV12" s="3"/>
      <c r="JGW12" s="2"/>
      <c r="JGX12" s="3"/>
      <c r="JGY12" s="7"/>
      <c r="JGZ12" s="59"/>
      <c r="JHA12" s="3"/>
      <c r="JHB12" s="23"/>
      <c r="JHC12" s="26"/>
      <c r="JHD12" s="36"/>
      <c r="JHE12" s="20"/>
      <c r="JHF12" s="3"/>
      <c r="JHG12" s="3"/>
      <c r="JHH12" s="8"/>
      <c r="JHI12" s="9"/>
      <c r="JHJ12" s="3"/>
      <c r="JHK12" s="3"/>
      <c r="JHL12" s="2"/>
      <c r="JHM12" s="3"/>
      <c r="JHN12" s="7"/>
      <c r="JHO12" s="59"/>
      <c r="JHP12" s="3"/>
      <c r="JHQ12" s="23"/>
      <c r="JHR12" s="26"/>
      <c r="JHS12" s="36"/>
      <c r="JHT12" s="20"/>
      <c r="JHU12" s="3"/>
      <c r="JHV12" s="3"/>
      <c r="JHW12" s="8"/>
      <c r="JHX12" s="9"/>
      <c r="JHY12" s="3"/>
      <c r="JHZ12" s="3"/>
      <c r="JIA12" s="2"/>
      <c r="JIB12" s="3"/>
      <c r="JIC12" s="7"/>
      <c r="JID12" s="59"/>
      <c r="JIE12" s="3"/>
      <c r="JIF12" s="23"/>
      <c r="JIG12" s="26"/>
      <c r="JIH12" s="36"/>
      <c r="JII12" s="20"/>
      <c r="JIJ12" s="3"/>
      <c r="JIK12" s="3"/>
      <c r="JIL12" s="8"/>
      <c r="JIM12" s="9"/>
      <c r="JIN12" s="3"/>
      <c r="JIO12" s="3"/>
      <c r="JIP12" s="2"/>
      <c r="JIQ12" s="3"/>
      <c r="JIR12" s="7"/>
      <c r="JIS12" s="59"/>
      <c r="JIT12" s="3"/>
      <c r="JIU12" s="23"/>
      <c r="JIV12" s="26"/>
      <c r="JIW12" s="36"/>
      <c r="JIX12" s="20"/>
      <c r="JIY12" s="3"/>
      <c r="JIZ12" s="3"/>
      <c r="JJA12" s="8"/>
      <c r="JJB12" s="9"/>
      <c r="JJC12" s="3"/>
      <c r="JJD12" s="3"/>
      <c r="JJE12" s="2"/>
      <c r="JJF12" s="3"/>
      <c r="JJG12" s="7"/>
      <c r="JJH12" s="59"/>
      <c r="JJI12" s="3"/>
      <c r="JJJ12" s="23"/>
      <c r="JJK12" s="26"/>
      <c r="JJL12" s="36"/>
      <c r="JJM12" s="20"/>
      <c r="JJN12" s="3"/>
      <c r="JJO12" s="3"/>
      <c r="JJP12" s="8"/>
      <c r="JJQ12" s="9"/>
      <c r="JJR12" s="3"/>
      <c r="JJS12" s="3"/>
      <c r="JJT12" s="2"/>
      <c r="JJU12" s="3"/>
      <c r="JJV12" s="7"/>
      <c r="JJW12" s="59"/>
      <c r="JJX12" s="3"/>
      <c r="JJY12" s="23"/>
      <c r="JJZ12" s="26"/>
      <c r="JKA12" s="36"/>
      <c r="JKB12" s="20"/>
      <c r="JKC12" s="3"/>
      <c r="JKD12" s="3"/>
      <c r="JKE12" s="8"/>
      <c r="JKF12" s="9"/>
      <c r="JKG12" s="3"/>
      <c r="JKH12" s="3"/>
      <c r="JKI12" s="2"/>
      <c r="JKJ12" s="3"/>
      <c r="JKK12" s="7"/>
      <c r="JKL12" s="59"/>
      <c r="JKM12" s="3"/>
      <c r="JKN12" s="23"/>
      <c r="JKO12" s="26"/>
      <c r="JKP12" s="36"/>
      <c r="JKQ12" s="20"/>
      <c r="JKR12" s="3"/>
      <c r="JKS12" s="3"/>
      <c r="JKT12" s="8"/>
      <c r="JKU12" s="9"/>
      <c r="JKV12" s="3"/>
      <c r="JKW12" s="3"/>
      <c r="JKX12" s="2"/>
      <c r="JKY12" s="3"/>
      <c r="JKZ12" s="7"/>
      <c r="JLA12" s="59"/>
      <c r="JLB12" s="3"/>
      <c r="JLC12" s="23"/>
      <c r="JLD12" s="26"/>
      <c r="JLE12" s="36"/>
      <c r="JLF12" s="20"/>
      <c r="JLG12" s="3"/>
      <c r="JLH12" s="3"/>
      <c r="JLI12" s="8"/>
      <c r="JLJ12" s="9"/>
      <c r="JLK12" s="3"/>
      <c r="JLL12" s="3"/>
      <c r="JLM12" s="2"/>
      <c r="JLN12" s="3"/>
      <c r="JLO12" s="7"/>
      <c r="JLP12" s="59"/>
      <c r="JLQ12" s="3"/>
      <c r="JLR12" s="23"/>
      <c r="JLS12" s="26"/>
      <c r="JLT12" s="36"/>
      <c r="JLU12" s="20"/>
      <c r="JLV12" s="3"/>
      <c r="JLW12" s="3"/>
      <c r="JLX12" s="8"/>
      <c r="JLY12" s="9"/>
      <c r="JLZ12" s="3"/>
      <c r="JMA12" s="3"/>
      <c r="JMB12" s="2"/>
      <c r="JMC12" s="3"/>
      <c r="JMD12" s="7"/>
      <c r="JME12" s="59"/>
      <c r="JMF12" s="3"/>
      <c r="JMG12" s="23"/>
      <c r="JMH12" s="26"/>
      <c r="JMI12" s="36"/>
      <c r="JMJ12" s="20"/>
      <c r="JMK12" s="3"/>
      <c r="JML12" s="3"/>
      <c r="JMM12" s="8"/>
      <c r="JMN12" s="9"/>
      <c r="JMO12" s="3"/>
      <c r="JMP12" s="3"/>
      <c r="JMQ12" s="2"/>
      <c r="JMR12" s="3"/>
      <c r="JMS12" s="7"/>
      <c r="JMT12" s="59"/>
      <c r="JMU12" s="3"/>
      <c r="JMV12" s="23"/>
      <c r="JMW12" s="26"/>
      <c r="JMX12" s="36"/>
      <c r="JMY12" s="20"/>
      <c r="JMZ12" s="3"/>
      <c r="JNA12" s="3"/>
      <c r="JNB12" s="8"/>
      <c r="JNC12" s="9"/>
      <c r="JND12" s="3"/>
      <c r="JNE12" s="3"/>
      <c r="JNF12" s="2"/>
      <c r="JNG12" s="3"/>
      <c r="JNH12" s="7"/>
      <c r="JNI12" s="59"/>
      <c r="JNJ12" s="3"/>
      <c r="JNK12" s="23"/>
      <c r="JNL12" s="26"/>
      <c r="JNM12" s="36"/>
      <c r="JNN12" s="20"/>
      <c r="JNO12" s="3"/>
      <c r="JNP12" s="3"/>
      <c r="JNQ12" s="8"/>
      <c r="JNR12" s="9"/>
      <c r="JNS12" s="3"/>
      <c r="JNT12" s="3"/>
      <c r="JNU12" s="2"/>
      <c r="JNV12" s="3"/>
      <c r="JNW12" s="7"/>
      <c r="JNX12" s="59"/>
      <c r="JNY12" s="3"/>
      <c r="JNZ12" s="23"/>
      <c r="JOA12" s="26"/>
      <c r="JOB12" s="36"/>
      <c r="JOC12" s="20"/>
      <c r="JOD12" s="3"/>
      <c r="JOE12" s="3"/>
      <c r="JOF12" s="8"/>
      <c r="JOG12" s="9"/>
      <c r="JOH12" s="3"/>
      <c r="JOI12" s="3"/>
      <c r="JOJ12" s="2"/>
      <c r="JOK12" s="3"/>
      <c r="JOL12" s="7"/>
      <c r="JOM12" s="59"/>
      <c r="JON12" s="3"/>
      <c r="JOO12" s="23"/>
      <c r="JOP12" s="26"/>
      <c r="JOQ12" s="36"/>
      <c r="JOR12" s="20"/>
      <c r="JOS12" s="3"/>
      <c r="JOT12" s="3"/>
      <c r="JOU12" s="8"/>
      <c r="JOV12" s="9"/>
      <c r="JOW12" s="3"/>
      <c r="JOX12" s="3"/>
      <c r="JOY12" s="2"/>
      <c r="JOZ12" s="3"/>
      <c r="JPA12" s="7"/>
      <c r="JPB12" s="59"/>
      <c r="JPC12" s="3"/>
      <c r="JPD12" s="23"/>
      <c r="JPE12" s="26"/>
      <c r="JPF12" s="36"/>
      <c r="JPG12" s="20"/>
      <c r="JPH12" s="3"/>
      <c r="JPI12" s="3"/>
      <c r="JPJ12" s="8"/>
      <c r="JPK12" s="9"/>
      <c r="JPL12" s="3"/>
      <c r="JPM12" s="3"/>
      <c r="JPN12" s="2"/>
      <c r="JPO12" s="3"/>
      <c r="JPP12" s="7"/>
      <c r="JPQ12" s="59"/>
      <c r="JPR12" s="3"/>
      <c r="JPS12" s="23"/>
      <c r="JPT12" s="26"/>
      <c r="JPU12" s="36"/>
      <c r="JPV12" s="20"/>
      <c r="JPW12" s="3"/>
      <c r="JPX12" s="3"/>
      <c r="JPY12" s="8"/>
      <c r="JPZ12" s="9"/>
      <c r="JQA12" s="3"/>
      <c r="JQB12" s="3"/>
      <c r="JQC12" s="2"/>
      <c r="JQD12" s="3"/>
      <c r="JQE12" s="7"/>
      <c r="JQF12" s="59"/>
      <c r="JQG12" s="3"/>
      <c r="JQH12" s="23"/>
      <c r="JQI12" s="26"/>
      <c r="JQJ12" s="36"/>
      <c r="JQK12" s="20"/>
      <c r="JQL12" s="3"/>
      <c r="JQM12" s="3"/>
      <c r="JQN12" s="8"/>
      <c r="JQO12" s="9"/>
      <c r="JQP12" s="3"/>
      <c r="JQQ12" s="3"/>
      <c r="JQR12" s="2"/>
      <c r="JQS12" s="3"/>
      <c r="JQT12" s="7"/>
      <c r="JQU12" s="59"/>
      <c r="JQV12" s="3"/>
      <c r="JQW12" s="23"/>
      <c r="JQX12" s="26"/>
      <c r="JQY12" s="36"/>
      <c r="JQZ12" s="20"/>
      <c r="JRA12" s="3"/>
      <c r="JRB12" s="3"/>
      <c r="JRC12" s="8"/>
      <c r="JRD12" s="9"/>
      <c r="JRE12" s="3"/>
      <c r="JRF12" s="3"/>
      <c r="JRG12" s="2"/>
      <c r="JRH12" s="3"/>
      <c r="JRI12" s="7"/>
      <c r="JRJ12" s="59"/>
      <c r="JRK12" s="3"/>
      <c r="JRL12" s="23"/>
      <c r="JRM12" s="26"/>
      <c r="JRN12" s="36"/>
      <c r="JRO12" s="20"/>
      <c r="JRP12" s="3"/>
      <c r="JRQ12" s="3"/>
      <c r="JRR12" s="8"/>
      <c r="JRS12" s="9"/>
      <c r="JRT12" s="3"/>
      <c r="JRU12" s="3"/>
      <c r="JRV12" s="2"/>
      <c r="JRW12" s="3"/>
      <c r="JRX12" s="7"/>
      <c r="JRY12" s="59"/>
      <c r="JRZ12" s="3"/>
      <c r="JSA12" s="23"/>
      <c r="JSB12" s="26"/>
      <c r="JSC12" s="36"/>
      <c r="JSD12" s="20"/>
      <c r="JSE12" s="3"/>
      <c r="JSF12" s="3"/>
      <c r="JSG12" s="8"/>
      <c r="JSH12" s="9"/>
      <c r="JSI12" s="3"/>
      <c r="JSJ12" s="3"/>
      <c r="JSK12" s="2"/>
      <c r="JSL12" s="3"/>
      <c r="JSM12" s="7"/>
      <c r="JSN12" s="59"/>
      <c r="JSO12" s="3"/>
      <c r="JSP12" s="23"/>
      <c r="JSQ12" s="26"/>
      <c r="JSR12" s="36"/>
      <c r="JSS12" s="20"/>
      <c r="JST12" s="3"/>
      <c r="JSU12" s="3"/>
      <c r="JSV12" s="8"/>
      <c r="JSW12" s="9"/>
      <c r="JSX12" s="3"/>
      <c r="JSY12" s="3"/>
      <c r="JSZ12" s="2"/>
      <c r="JTA12" s="3"/>
      <c r="JTB12" s="7"/>
      <c r="JTC12" s="59"/>
      <c r="JTD12" s="3"/>
      <c r="JTE12" s="23"/>
      <c r="JTF12" s="26"/>
      <c r="JTG12" s="36"/>
      <c r="JTH12" s="20"/>
      <c r="JTI12" s="3"/>
      <c r="JTJ12" s="3"/>
      <c r="JTK12" s="8"/>
      <c r="JTL12" s="9"/>
      <c r="JTM12" s="3"/>
      <c r="JTN12" s="3"/>
      <c r="JTO12" s="2"/>
      <c r="JTP12" s="3"/>
      <c r="JTQ12" s="7"/>
      <c r="JTR12" s="59"/>
      <c r="JTS12" s="3"/>
      <c r="JTT12" s="23"/>
      <c r="JTU12" s="26"/>
      <c r="JTV12" s="36"/>
      <c r="JTW12" s="20"/>
      <c r="JTX12" s="3"/>
      <c r="JTY12" s="3"/>
      <c r="JTZ12" s="8"/>
      <c r="JUA12" s="9"/>
      <c r="JUB12" s="3"/>
      <c r="JUC12" s="3"/>
      <c r="JUD12" s="2"/>
      <c r="JUE12" s="3"/>
      <c r="JUF12" s="7"/>
      <c r="JUG12" s="59"/>
      <c r="JUH12" s="3"/>
      <c r="JUI12" s="23"/>
      <c r="JUJ12" s="26"/>
      <c r="JUK12" s="36"/>
      <c r="JUL12" s="20"/>
      <c r="JUM12" s="3"/>
      <c r="JUN12" s="3"/>
      <c r="JUO12" s="8"/>
      <c r="JUP12" s="9"/>
      <c r="JUQ12" s="3"/>
      <c r="JUR12" s="3"/>
      <c r="JUS12" s="2"/>
      <c r="JUT12" s="3"/>
      <c r="JUU12" s="7"/>
      <c r="JUV12" s="59"/>
      <c r="JUW12" s="3"/>
      <c r="JUX12" s="23"/>
      <c r="JUY12" s="26"/>
      <c r="JUZ12" s="36"/>
      <c r="JVA12" s="20"/>
      <c r="JVB12" s="3"/>
      <c r="JVC12" s="3"/>
      <c r="JVD12" s="8"/>
      <c r="JVE12" s="9"/>
      <c r="JVF12" s="3"/>
      <c r="JVG12" s="3"/>
      <c r="JVH12" s="2"/>
      <c r="JVI12" s="3"/>
      <c r="JVJ12" s="7"/>
      <c r="JVK12" s="59"/>
      <c r="JVL12" s="3"/>
      <c r="JVM12" s="23"/>
      <c r="JVN12" s="26"/>
      <c r="JVO12" s="36"/>
      <c r="JVP12" s="20"/>
      <c r="JVQ12" s="3"/>
      <c r="JVR12" s="3"/>
      <c r="JVS12" s="8"/>
      <c r="JVT12" s="9"/>
      <c r="JVU12" s="3"/>
      <c r="JVV12" s="3"/>
      <c r="JVW12" s="2"/>
      <c r="JVX12" s="3"/>
      <c r="JVY12" s="7"/>
      <c r="JVZ12" s="59"/>
      <c r="JWA12" s="3"/>
      <c r="JWB12" s="23"/>
      <c r="JWC12" s="26"/>
      <c r="JWD12" s="36"/>
      <c r="JWE12" s="20"/>
      <c r="JWF12" s="3"/>
      <c r="JWG12" s="3"/>
      <c r="JWH12" s="8"/>
      <c r="JWI12" s="9"/>
      <c r="JWJ12" s="3"/>
      <c r="JWK12" s="3"/>
      <c r="JWL12" s="2"/>
      <c r="JWM12" s="3"/>
      <c r="JWN12" s="7"/>
      <c r="JWO12" s="59"/>
      <c r="JWP12" s="3"/>
      <c r="JWQ12" s="23"/>
      <c r="JWR12" s="26"/>
      <c r="JWS12" s="36"/>
      <c r="JWT12" s="20"/>
      <c r="JWU12" s="3"/>
      <c r="JWV12" s="3"/>
      <c r="JWW12" s="8"/>
      <c r="JWX12" s="9"/>
      <c r="JWY12" s="3"/>
      <c r="JWZ12" s="3"/>
      <c r="JXA12" s="2"/>
      <c r="JXB12" s="3"/>
      <c r="JXC12" s="7"/>
      <c r="JXD12" s="59"/>
      <c r="JXE12" s="3"/>
      <c r="JXF12" s="23"/>
      <c r="JXG12" s="26"/>
      <c r="JXH12" s="36"/>
      <c r="JXI12" s="20"/>
      <c r="JXJ12" s="3"/>
      <c r="JXK12" s="3"/>
      <c r="JXL12" s="8"/>
      <c r="JXM12" s="9"/>
      <c r="JXN12" s="3"/>
      <c r="JXO12" s="3"/>
      <c r="JXP12" s="2"/>
      <c r="JXQ12" s="3"/>
      <c r="JXR12" s="7"/>
      <c r="JXS12" s="59"/>
      <c r="JXT12" s="3"/>
      <c r="JXU12" s="23"/>
      <c r="JXV12" s="26"/>
      <c r="JXW12" s="36"/>
      <c r="JXX12" s="20"/>
      <c r="JXY12" s="3"/>
      <c r="JXZ12" s="3"/>
      <c r="JYA12" s="8"/>
      <c r="JYB12" s="9"/>
      <c r="JYC12" s="3"/>
      <c r="JYD12" s="3"/>
      <c r="JYE12" s="2"/>
      <c r="JYF12" s="3"/>
      <c r="JYG12" s="7"/>
      <c r="JYH12" s="59"/>
      <c r="JYI12" s="3"/>
      <c r="JYJ12" s="23"/>
      <c r="JYK12" s="26"/>
      <c r="JYL12" s="36"/>
      <c r="JYM12" s="20"/>
      <c r="JYN12" s="3"/>
      <c r="JYO12" s="3"/>
      <c r="JYP12" s="8"/>
      <c r="JYQ12" s="9"/>
      <c r="JYR12" s="3"/>
      <c r="JYS12" s="3"/>
      <c r="JYT12" s="2"/>
      <c r="JYU12" s="3"/>
      <c r="JYV12" s="7"/>
      <c r="JYW12" s="59"/>
      <c r="JYX12" s="3"/>
      <c r="JYY12" s="23"/>
      <c r="JYZ12" s="26"/>
      <c r="JZA12" s="36"/>
      <c r="JZB12" s="20"/>
      <c r="JZC12" s="3"/>
      <c r="JZD12" s="3"/>
      <c r="JZE12" s="8"/>
      <c r="JZF12" s="9"/>
      <c r="JZG12" s="3"/>
      <c r="JZH12" s="3"/>
      <c r="JZI12" s="2"/>
      <c r="JZJ12" s="3"/>
      <c r="JZK12" s="7"/>
      <c r="JZL12" s="59"/>
      <c r="JZM12" s="3"/>
      <c r="JZN12" s="23"/>
      <c r="JZO12" s="26"/>
      <c r="JZP12" s="36"/>
      <c r="JZQ12" s="20"/>
      <c r="JZR12" s="3"/>
      <c r="JZS12" s="3"/>
      <c r="JZT12" s="8"/>
      <c r="JZU12" s="9"/>
      <c r="JZV12" s="3"/>
      <c r="JZW12" s="3"/>
      <c r="JZX12" s="2"/>
      <c r="JZY12" s="3"/>
      <c r="JZZ12" s="7"/>
      <c r="KAA12" s="59"/>
      <c r="KAB12" s="3"/>
      <c r="KAC12" s="23"/>
      <c r="KAD12" s="26"/>
      <c r="KAE12" s="36"/>
      <c r="KAF12" s="20"/>
      <c r="KAG12" s="3"/>
      <c r="KAH12" s="3"/>
      <c r="KAI12" s="8"/>
      <c r="KAJ12" s="9"/>
      <c r="KAK12" s="3"/>
      <c r="KAL12" s="3"/>
      <c r="KAM12" s="2"/>
      <c r="KAN12" s="3"/>
      <c r="KAO12" s="7"/>
      <c r="KAP12" s="59"/>
      <c r="KAQ12" s="3"/>
      <c r="KAR12" s="23"/>
      <c r="KAS12" s="26"/>
      <c r="KAT12" s="36"/>
      <c r="KAU12" s="20"/>
      <c r="KAV12" s="3"/>
      <c r="KAW12" s="3"/>
      <c r="KAX12" s="8"/>
      <c r="KAY12" s="9"/>
      <c r="KAZ12" s="3"/>
      <c r="KBA12" s="3"/>
      <c r="KBB12" s="2"/>
      <c r="KBC12" s="3"/>
      <c r="KBD12" s="7"/>
      <c r="KBE12" s="59"/>
      <c r="KBF12" s="3"/>
      <c r="KBG12" s="23"/>
      <c r="KBH12" s="26"/>
      <c r="KBI12" s="36"/>
      <c r="KBJ12" s="20"/>
      <c r="KBK12" s="3"/>
      <c r="KBL12" s="3"/>
      <c r="KBM12" s="8"/>
      <c r="KBN12" s="9"/>
      <c r="KBO12" s="3"/>
      <c r="KBP12" s="3"/>
      <c r="KBQ12" s="2"/>
      <c r="KBR12" s="3"/>
      <c r="KBS12" s="7"/>
      <c r="KBT12" s="59"/>
      <c r="KBU12" s="3"/>
      <c r="KBV12" s="23"/>
      <c r="KBW12" s="26"/>
      <c r="KBX12" s="36"/>
      <c r="KBY12" s="20"/>
      <c r="KBZ12" s="3"/>
      <c r="KCA12" s="3"/>
      <c r="KCB12" s="8"/>
      <c r="KCC12" s="9"/>
      <c r="KCD12" s="3"/>
      <c r="KCE12" s="3"/>
      <c r="KCF12" s="2"/>
      <c r="KCG12" s="3"/>
      <c r="KCH12" s="7"/>
      <c r="KCI12" s="59"/>
      <c r="KCJ12" s="3"/>
      <c r="KCK12" s="23"/>
      <c r="KCL12" s="26"/>
      <c r="KCM12" s="36"/>
      <c r="KCN12" s="20"/>
      <c r="KCO12" s="3"/>
      <c r="KCP12" s="3"/>
      <c r="KCQ12" s="8"/>
      <c r="KCR12" s="9"/>
      <c r="KCS12" s="3"/>
      <c r="KCT12" s="3"/>
      <c r="KCU12" s="2"/>
      <c r="KCV12" s="3"/>
      <c r="KCW12" s="7"/>
      <c r="KCX12" s="59"/>
      <c r="KCY12" s="3"/>
      <c r="KCZ12" s="23"/>
      <c r="KDA12" s="26"/>
      <c r="KDB12" s="36"/>
      <c r="KDC12" s="20"/>
      <c r="KDD12" s="3"/>
      <c r="KDE12" s="3"/>
      <c r="KDF12" s="8"/>
      <c r="KDG12" s="9"/>
      <c r="KDH12" s="3"/>
      <c r="KDI12" s="3"/>
      <c r="KDJ12" s="2"/>
      <c r="KDK12" s="3"/>
      <c r="KDL12" s="7"/>
      <c r="KDM12" s="59"/>
      <c r="KDN12" s="3"/>
      <c r="KDO12" s="23"/>
      <c r="KDP12" s="26"/>
      <c r="KDQ12" s="36"/>
      <c r="KDR12" s="20"/>
      <c r="KDS12" s="3"/>
      <c r="KDT12" s="3"/>
      <c r="KDU12" s="8"/>
      <c r="KDV12" s="9"/>
      <c r="KDW12" s="3"/>
      <c r="KDX12" s="3"/>
      <c r="KDY12" s="2"/>
      <c r="KDZ12" s="3"/>
      <c r="KEA12" s="7"/>
      <c r="KEB12" s="59"/>
      <c r="KEC12" s="3"/>
      <c r="KED12" s="23"/>
      <c r="KEE12" s="26"/>
      <c r="KEF12" s="36"/>
      <c r="KEG12" s="20"/>
      <c r="KEH12" s="3"/>
      <c r="KEI12" s="3"/>
      <c r="KEJ12" s="8"/>
      <c r="KEK12" s="9"/>
      <c r="KEL12" s="3"/>
      <c r="KEM12" s="3"/>
      <c r="KEN12" s="2"/>
      <c r="KEO12" s="3"/>
      <c r="KEP12" s="7"/>
      <c r="KEQ12" s="59"/>
      <c r="KER12" s="3"/>
      <c r="KES12" s="23"/>
      <c r="KET12" s="26"/>
      <c r="KEU12" s="36"/>
      <c r="KEV12" s="20"/>
      <c r="KEW12" s="3"/>
      <c r="KEX12" s="3"/>
      <c r="KEY12" s="8"/>
      <c r="KEZ12" s="9"/>
      <c r="KFA12" s="3"/>
      <c r="KFB12" s="3"/>
      <c r="KFC12" s="2"/>
      <c r="KFD12" s="3"/>
      <c r="KFE12" s="7"/>
      <c r="KFF12" s="59"/>
      <c r="KFG12" s="3"/>
      <c r="KFH12" s="23"/>
      <c r="KFI12" s="26"/>
      <c r="KFJ12" s="36"/>
      <c r="KFK12" s="20"/>
      <c r="KFL12" s="3"/>
      <c r="KFM12" s="3"/>
      <c r="KFN12" s="8"/>
      <c r="KFO12" s="9"/>
      <c r="KFP12" s="3"/>
      <c r="KFQ12" s="3"/>
      <c r="KFR12" s="2"/>
      <c r="KFS12" s="3"/>
      <c r="KFT12" s="7"/>
      <c r="KFU12" s="59"/>
      <c r="KFV12" s="3"/>
      <c r="KFW12" s="23"/>
      <c r="KFX12" s="26"/>
      <c r="KFY12" s="36"/>
      <c r="KFZ12" s="20"/>
      <c r="KGA12" s="3"/>
      <c r="KGB12" s="3"/>
      <c r="KGC12" s="8"/>
      <c r="KGD12" s="9"/>
      <c r="KGE12" s="3"/>
      <c r="KGF12" s="3"/>
      <c r="KGG12" s="2"/>
      <c r="KGH12" s="3"/>
      <c r="KGI12" s="7"/>
      <c r="KGJ12" s="59"/>
      <c r="KGK12" s="3"/>
      <c r="KGL12" s="23"/>
      <c r="KGM12" s="26"/>
      <c r="KGN12" s="36"/>
      <c r="KGO12" s="20"/>
      <c r="KGP12" s="3"/>
      <c r="KGQ12" s="3"/>
      <c r="KGR12" s="8"/>
      <c r="KGS12" s="9"/>
      <c r="KGT12" s="3"/>
      <c r="KGU12" s="3"/>
      <c r="KGV12" s="2"/>
      <c r="KGW12" s="3"/>
      <c r="KGX12" s="7"/>
      <c r="KGY12" s="59"/>
      <c r="KGZ12" s="3"/>
      <c r="KHA12" s="23"/>
      <c r="KHB12" s="26"/>
      <c r="KHC12" s="36"/>
      <c r="KHD12" s="20"/>
      <c r="KHE12" s="3"/>
      <c r="KHF12" s="3"/>
      <c r="KHG12" s="8"/>
      <c r="KHH12" s="9"/>
      <c r="KHI12" s="3"/>
      <c r="KHJ12" s="3"/>
      <c r="KHK12" s="2"/>
      <c r="KHL12" s="3"/>
      <c r="KHM12" s="7"/>
      <c r="KHN12" s="59"/>
      <c r="KHO12" s="3"/>
      <c r="KHP12" s="23"/>
      <c r="KHQ12" s="26"/>
      <c r="KHR12" s="36"/>
      <c r="KHS12" s="20"/>
      <c r="KHT12" s="3"/>
      <c r="KHU12" s="3"/>
      <c r="KHV12" s="8"/>
      <c r="KHW12" s="9"/>
      <c r="KHX12" s="3"/>
      <c r="KHY12" s="3"/>
      <c r="KHZ12" s="2"/>
      <c r="KIA12" s="3"/>
      <c r="KIB12" s="7"/>
      <c r="KIC12" s="59"/>
      <c r="KID12" s="3"/>
      <c r="KIE12" s="23"/>
      <c r="KIF12" s="26"/>
      <c r="KIG12" s="36"/>
      <c r="KIH12" s="20"/>
      <c r="KII12" s="3"/>
      <c r="KIJ12" s="3"/>
      <c r="KIK12" s="8"/>
      <c r="KIL12" s="9"/>
      <c r="KIM12" s="3"/>
      <c r="KIN12" s="3"/>
      <c r="KIO12" s="2"/>
      <c r="KIP12" s="3"/>
      <c r="KIQ12" s="7"/>
      <c r="KIR12" s="59"/>
      <c r="KIS12" s="3"/>
      <c r="KIT12" s="23"/>
      <c r="KIU12" s="26"/>
      <c r="KIV12" s="36"/>
      <c r="KIW12" s="20"/>
      <c r="KIX12" s="3"/>
      <c r="KIY12" s="3"/>
      <c r="KIZ12" s="8"/>
      <c r="KJA12" s="9"/>
      <c r="KJB12" s="3"/>
      <c r="KJC12" s="3"/>
      <c r="KJD12" s="2"/>
      <c r="KJE12" s="3"/>
      <c r="KJF12" s="7"/>
      <c r="KJG12" s="59"/>
      <c r="KJH12" s="3"/>
      <c r="KJI12" s="23"/>
      <c r="KJJ12" s="26"/>
      <c r="KJK12" s="36"/>
      <c r="KJL12" s="20"/>
      <c r="KJM12" s="3"/>
      <c r="KJN12" s="3"/>
      <c r="KJO12" s="8"/>
      <c r="KJP12" s="9"/>
      <c r="KJQ12" s="3"/>
      <c r="KJR12" s="3"/>
      <c r="KJS12" s="2"/>
      <c r="KJT12" s="3"/>
      <c r="KJU12" s="7"/>
      <c r="KJV12" s="59"/>
      <c r="KJW12" s="3"/>
      <c r="KJX12" s="23"/>
      <c r="KJY12" s="26"/>
      <c r="KJZ12" s="36"/>
      <c r="KKA12" s="20"/>
      <c r="KKB12" s="3"/>
      <c r="KKC12" s="3"/>
      <c r="KKD12" s="8"/>
      <c r="KKE12" s="9"/>
      <c r="KKF12" s="3"/>
      <c r="KKG12" s="3"/>
      <c r="KKH12" s="2"/>
      <c r="KKI12" s="3"/>
      <c r="KKJ12" s="7"/>
      <c r="KKK12" s="59"/>
      <c r="KKL12" s="3"/>
      <c r="KKM12" s="23"/>
      <c r="KKN12" s="26"/>
      <c r="KKO12" s="36"/>
      <c r="KKP12" s="20"/>
      <c r="KKQ12" s="3"/>
      <c r="KKR12" s="3"/>
      <c r="KKS12" s="8"/>
      <c r="KKT12" s="9"/>
      <c r="KKU12" s="3"/>
      <c r="KKV12" s="3"/>
      <c r="KKW12" s="2"/>
      <c r="KKX12" s="3"/>
      <c r="KKY12" s="7"/>
      <c r="KKZ12" s="59"/>
      <c r="KLA12" s="3"/>
      <c r="KLB12" s="23"/>
      <c r="KLC12" s="26"/>
      <c r="KLD12" s="36"/>
      <c r="KLE12" s="20"/>
      <c r="KLF12" s="3"/>
      <c r="KLG12" s="3"/>
      <c r="KLH12" s="8"/>
      <c r="KLI12" s="9"/>
      <c r="KLJ12" s="3"/>
      <c r="KLK12" s="3"/>
      <c r="KLL12" s="2"/>
      <c r="KLM12" s="3"/>
      <c r="KLN12" s="7"/>
      <c r="KLO12" s="59"/>
      <c r="KLP12" s="3"/>
      <c r="KLQ12" s="23"/>
      <c r="KLR12" s="26"/>
      <c r="KLS12" s="36"/>
      <c r="KLT12" s="20"/>
      <c r="KLU12" s="3"/>
      <c r="KLV12" s="3"/>
      <c r="KLW12" s="8"/>
      <c r="KLX12" s="9"/>
      <c r="KLY12" s="3"/>
      <c r="KLZ12" s="3"/>
      <c r="KMA12" s="2"/>
      <c r="KMB12" s="3"/>
      <c r="KMC12" s="7"/>
      <c r="KMD12" s="59"/>
      <c r="KME12" s="3"/>
      <c r="KMF12" s="23"/>
      <c r="KMG12" s="26"/>
      <c r="KMH12" s="36"/>
      <c r="KMI12" s="20"/>
      <c r="KMJ12" s="3"/>
      <c r="KMK12" s="3"/>
      <c r="KML12" s="8"/>
      <c r="KMM12" s="9"/>
      <c r="KMN12" s="3"/>
      <c r="KMO12" s="3"/>
      <c r="KMP12" s="2"/>
      <c r="KMQ12" s="3"/>
      <c r="KMR12" s="7"/>
      <c r="KMS12" s="59"/>
      <c r="KMT12" s="3"/>
      <c r="KMU12" s="23"/>
      <c r="KMV12" s="26"/>
      <c r="KMW12" s="36"/>
      <c r="KMX12" s="20"/>
      <c r="KMY12" s="3"/>
      <c r="KMZ12" s="3"/>
      <c r="KNA12" s="8"/>
      <c r="KNB12" s="9"/>
      <c r="KNC12" s="3"/>
      <c r="KND12" s="3"/>
      <c r="KNE12" s="2"/>
      <c r="KNF12" s="3"/>
      <c r="KNG12" s="7"/>
      <c r="KNH12" s="59"/>
      <c r="KNI12" s="3"/>
      <c r="KNJ12" s="23"/>
      <c r="KNK12" s="26"/>
      <c r="KNL12" s="36"/>
      <c r="KNM12" s="20"/>
      <c r="KNN12" s="3"/>
      <c r="KNO12" s="3"/>
      <c r="KNP12" s="8"/>
      <c r="KNQ12" s="9"/>
      <c r="KNR12" s="3"/>
      <c r="KNS12" s="3"/>
      <c r="KNT12" s="2"/>
      <c r="KNU12" s="3"/>
      <c r="KNV12" s="7"/>
      <c r="KNW12" s="59"/>
      <c r="KNX12" s="3"/>
      <c r="KNY12" s="23"/>
      <c r="KNZ12" s="26"/>
      <c r="KOA12" s="36"/>
      <c r="KOB12" s="20"/>
      <c r="KOC12" s="3"/>
      <c r="KOD12" s="3"/>
      <c r="KOE12" s="8"/>
      <c r="KOF12" s="9"/>
      <c r="KOG12" s="3"/>
      <c r="KOH12" s="3"/>
      <c r="KOI12" s="2"/>
      <c r="KOJ12" s="3"/>
      <c r="KOK12" s="7"/>
      <c r="KOL12" s="59"/>
      <c r="KOM12" s="3"/>
      <c r="KON12" s="23"/>
      <c r="KOO12" s="26"/>
      <c r="KOP12" s="36"/>
      <c r="KOQ12" s="20"/>
      <c r="KOR12" s="3"/>
      <c r="KOS12" s="3"/>
      <c r="KOT12" s="8"/>
      <c r="KOU12" s="9"/>
      <c r="KOV12" s="3"/>
      <c r="KOW12" s="3"/>
      <c r="KOX12" s="2"/>
      <c r="KOY12" s="3"/>
      <c r="KOZ12" s="7"/>
      <c r="KPA12" s="59"/>
      <c r="KPB12" s="3"/>
      <c r="KPC12" s="23"/>
      <c r="KPD12" s="26"/>
      <c r="KPE12" s="36"/>
      <c r="KPF12" s="20"/>
      <c r="KPG12" s="3"/>
      <c r="KPH12" s="3"/>
      <c r="KPI12" s="8"/>
      <c r="KPJ12" s="9"/>
      <c r="KPK12" s="3"/>
      <c r="KPL12" s="3"/>
      <c r="KPM12" s="2"/>
      <c r="KPN12" s="3"/>
      <c r="KPO12" s="7"/>
      <c r="KPP12" s="59"/>
      <c r="KPQ12" s="3"/>
      <c r="KPR12" s="23"/>
      <c r="KPS12" s="26"/>
      <c r="KPT12" s="36"/>
      <c r="KPU12" s="20"/>
      <c r="KPV12" s="3"/>
      <c r="KPW12" s="3"/>
      <c r="KPX12" s="8"/>
      <c r="KPY12" s="9"/>
      <c r="KPZ12" s="3"/>
      <c r="KQA12" s="3"/>
      <c r="KQB12" s="2"/>
      <c r="KQC12" s="3"/>
      <c r="KQD12" s="7"/>
      <c r="KQE12" s="59"/>
      <c r="KQF12" s="3"/>
      <c r="KQG12" s="23"/>
      <c r="KQH12" s="26"/>
      <c r="KQI12" s="36"/>
      <c r="KQJ12" s="20"/>
      <c r="KQK12" s="3"/>
      <c r="KQL12" s="3"/>
      <c r="KQM12" s="8"/>
      <c r="KQN12" s="9"/>
      <c r="KQO12" s="3"/>
      <c r="KQP12" s="3"/>
      <c r="KQQ12" s="2"/>
      <c r="KQR12" s="3"/>
      <c r="KQS12" s="7"/>
      <c r="KQT12" s="59"/>
      <c r="KQU12" s="3"/>
      <c r="KQV12" s="23"/>
      <c r="KQW12" s="26"/>
      <c r="KQX12" s="36"/>
      <c r="KQY12" s="20"/>
      <c r="KQZ12" s="3"/>
      <c r="KRA12" s="3"/>
      <c r="KRB12" s="8"/>
      <c r="KRC12" s="9"/>
      <c r="KRD12" s="3"/>
      <c r="KRE12" s="3"/>
      <c r="KRF12" s="2"/>
      <c r="KRG12" s="3"/>
      <c r="KRH12" s="7"/>
      <c r="KRI12" s="59"/>
      <c r="KRJ12" s="3"/>
      <c r="KRK12" s="23"/>
      <c r="KRL12" s="26"/>
      <c r="KRM12" s="36"/>
      <c r="KRN12" s="20"/>
      <c r="KRO12" s="3"/>
      <c r="KRP12" s="3"/>
      <c r="KRQ12" s="8"/>
      <c r="KRR12" s="9"/>
      <c r="KRS12" s="3"/>
      <c r="KRT12" s="3"/>
      <c r="KRU12" s="2"/>
      <c r="KRV12" s="3"/>
      <c r="KRW12" s="7"/>
      <c r="KRX12" s="59"/>
      <c r="KRY12" s="3"/>
      <c r="KRZ12" s="23"/>
      <c r="KSA12" s="26"/>
      <c r="KSB12" s="36"/>
      <c r="KSC12" s="20"/>
      <c r="KSD12" s="3"/>
      <c r="KSE12" s="3"/>
      <c r="KSF12" s="8"/>
      <c r="KSG12" s="9"/>
      <c r="KSH12" s="3"/>
      <c r="KSI12" s="3"/>
      <c r="KSJ12" s="2"/>
      <c r="KSK12" s="3"/>
      <c r="KSL12" s="7"/>
      <c r="KSM12" s="59"/>
      <c r="KSN12" s="3"/>
      <c r="KSO12" s="23"/>
      <c r="KSP12" s="26"/>
      <c r="KSQ12" s="36"/>
      <c r="KSR12" s="20"/>
      <c r="KSS12" s="3"/>
      <c r="KST12" s="3"/>
      <c r="KSU12" s="8"/>
      <c r="KSV12" s="9"/>
      <c r="KSW12" s="3"/>
      <c r="KSX12" s="3"/>
      <c r="KSY12" s="2"/>
      <c r="KSZ12" s="3"/>
      <c r="KTA12" s="7"/>
      <c r="KTB12" s="59"/>
      <c r="KTC12" s="3"/>
      <c r="KTD12" s="23"/>
      <c r="KTE12" s="26"/>
      <c r="KTF12" s="36"/>
      <c r="KTG12" s="20"/>
      <c r="KTH12" s="3"/>
      <c r="KTI12" s="3"/>
      <c r="KTJ12" s="8"/>
      <c r="KTK12" s="9"/>
      <c r="KTL12" s="3"/>
      <c r="KTM12" s="3"/>
      <c r="KTN12" s="2"/>
      <c r="KTO12" s="3"/>
      <c r="KTP12" s="7"/>
      <c r="KTQ12" s="59"/>
      <c r="KTR12" s="3"/>
      <c r="KTS12" s="23"/>
      <c r="KTT12" s="26"/>
      <c r="KTU12" s="36"/>
      <c r="KTV12" s="20"/>
      <c r="KTW12" s="3"/>
      <c r="KTX12" s="3"/>
      <c r="KTY12" s="8"/>
      <c r="KTZ12" s="9"/>
      <c r="KUA12" s="3"/>
      <c r="KUB12" s="3"/>
      <c r="KUC12" s="2"/>
      <c r="KUD12" s="3"/>
      <c r="KUE12" s="7"/>
      <c r="KUF12" s="59"/>
      <c r="KUG12" s="3"/>
      <c r="KUH12" s="23"/>
      <c r="KUI12" s="26"/>
      <c r="KUJ12" s="36"/>
      <c r="KUK12" s="20"/>
      <c r="KUL12" s="3"/>
      <c r="KUM12" s="3"/>
      <c r="KUN12" s="8"/>
      <c r="KUO12" s="9"/>
      <c r="KUP12" s="3"/>
      <c r="KUQ12" s="3"/>
      <c r="KUR12" s="2"/>
      <c r="KUS12" s="3"/>
      <c r="KUT12" s="7"/>
      <c r="KUU12" s="59"/>
      <c r="KUV12" s="3"/>
      <c r="KUW12" s="23"/>
      <c r="KUX12" s="26"/>
      <c r="KUY12" s="36"/>
      <c r="KUZ12" s="20"/>
      <c r="KVA12" s="3"/>
      <c r="KVB12" s="3"/>
      <c r="KVC12" s="8"/>
      <c r="KVD12" s="9"/>
      <c r="KVE12" s="3"/>
      <c r="KVF12" s="3"/>
      <c r="KVG12" s="2"/>
      <c r="KVH12" s="3"/>
      <c r="KVI12" s="7"/>
      <c r="KVJ12" s="59"/>
      <c r="KVK12" s="3"/>
      <c r="KVL12" s="23"/>
      <c r="KVM12" s="26"/>
      <c r="KVN12" s="36"/>
      <c r="KVO12" s="20"/>
      <c r="KVP12" s="3"/>
      <c r="KVQ12" s="3"/>
      <c r="KVR12" s="8"/>
      <c r="KVS12" s="9"/>
      <c r="KVT12" s="3"/>
      <c r="KVU12" s="3"/>
      <c r="KVV12" s="2"/>
      <c r="KVW12" s="3"/>
      <c r="KVX12" s="7"/>
      <c r="KVY12" s="59"/>
      <c r="KVZ12" s="3"/>
      <c r="KWA12" s="23"/>
      <c r="KWB12" s="26"/>
      <c r="KWC12" s="36"/>
      <c r="KWD12" s="20"/>
      <c r="KWE12" s="3"/>
      <c r="KWF12" s="3"/>
      <c r="KWG12" s="8"/>
      <c r="KWH12" s="9"/>
      <c r="KWI12" s="3"/>
      <c r="KWJ12" s="3"/>
      <c r="KWK12" s="2"/>
      <c r="KWL12" s="3"/>
      <c r="KWM12" s="7"/>
      <c r="KWN12" s="59"/>
      <c r="KWO12" s="3"/>
      <c r="KWP12" s="23"/>
      <c r="KWQ12" s="26"/>
      <c r="KWR12" s="36"/>
      <c r="KWS12" s="20"/>
      <c r="KWT12" s="3"/>
      <c r="KWU12" s="3"/>
      <c r="KWV12" s="8"/>
      <c r="KWW12" s="9"/>
      <c r="KWX12" s="3"/>
      <c r="KWY12" s="3"/>
      <c r="KWZ12" s="2"/>
      <c r="KXA12" s="3"/>
      <c r="KXB12" s="7"/>
      <c r="KXC12" s="59"/>
      <c r="KXD12" s="3"/>
      <c r="KXE12" s="23"/>
      <c r="KXF12" s="26"/>
      <c r="KXG12" s="36"/>
      <c r="KXH12" s="20"/>
      <c r="KXI12" s="3"/>
      <c r="KXJ12" s="3"/>
      <c r="KXK12" s="8"/>
      <c r="KXL12" s="9"/>
      <c r="KXM12" s="3"/>
      <c r="KXN12" s="3"/>
      <c r="KXO12" s="2"/>
      <c r="KXP12" s="3"/>
      <c r="KXQ12" s="7"/>
      <c r="KXR12" s="59"/>
      <c r="KXS12" s="3"/>
      <c r="KXT12" s="23"/>
      <c r="KXU12" s="26"/>
      <c r="KXV12" s="36"/>
      <c r="KXW12" s="20"/>
      <c r="KXX12" s="3"/>
      <c r="KXY12" s="3"/>
      <c r="KXZ12" s="8"/>
      <c r="KYA12" s="9"/>
      <c r="KYB12" s="3"/>
      <c r="KYC12" s="3"/>
      <c r="KYD12" s="2"/>
      <c r="KYE12" s="3"/>
      <c r="KYF12" s="7"/>
      <c r="KYG12" s="59"/>
      <c r="KYH12" s="3"/>
      <c r="KYI12" s="23"/>
      <c r="KYJ12" s="26"/>
      <c r="KYK12" s="36"/>
      <c r="KYL12" s="20"/>
      <c r="KYM12" s="3"/>
      <c r="KYN12" s="3"/>
      <c r="KYO12" s="8"/>
      <c r="KYP12" s="9"/>
      <c r="KYQ12" s="3"/>
      <c r="KYR12" s="3"/>
      <c r="KYS12" s="2"/>
      <c r="KYT12" s="3"/>
      <c r="KYU12" s="7"/>
      <c r="KYV12" s="59"/>
      <c r="KYW12" s="3"/>
      <c r="KYX12" s="23"/>
      <c r="KYY12" s="26"/>
      <c r="KYZ12" s="36"/>
      <c r="KZA12" s="20"/>
      <c r="KZB12" s="3"/>
      <c r="KZC12" s="3"/>
      <c r="KZD12" s="8"/>
      <c r="KZE12" s="9"/>
      <c r="KZF12" s="3"/>
      <c r="KZG12" s="3"/>
      <c r="KZH12" s="2"/>
      <c r="KZI12" s="3"/>
      <c r="KZJ12" s="7"/>
      <c r="KZK12" s="59"/>
      <c r="KZL12" s="3"/>
      <c r="KZM12" s="23"/>
      <c r="KZN12" s="26"/>
      <c r="KZO12" s="36"/>
      <c r="KZP12" s="20"/>
      <c r="KZQ12" s="3"/>
      <c r="KZR12" s="3"/>
      <c r="KZS12" s="8"/>
      <c r="KZT12" s="9"/>
      <c r="KZU12" s="3"/>
      <c r="KZV12" s="3"/>
      <c r="KZW12" s="2"/>
      <c r="KZX12" s="3"/>
      <c r="KZY12" s="7"/>
      <c r="KZZ12" s="59"/>
      <c r="LAA12" s="3"/>
      <c r="LAB12" s="23"/>
      <c r="LAC12" s="26"/>
      <c r="LAD12" s="36"/>
      <c r="LAE12" s="20"/>
      <c r="LAF12" s="3"/>
      <c r="LAG12" s="3"/>
      <c r="LAH12" s="8"/>
      <c r="LAI12" s="9"/>
      <c r="LAJ12" s="3"/>
      <c r="LAK12" s="3"/>
      <c r="LAL12" s="2"/>
      <c r="LAM12" s="3"/>
      <c r="LAN12" s="7"/>
      <c r="LAO12" s="59"/>
      <c r="LAP12" s="3"/>
      <c r="LAQ12" s="23"/>
      <c r="LAR12" s="26"/>
      <c r="LAS12" s="36"/>
      <c r="LAT12" s="20"/>
      <c r="LAU12" s="3"/>
      <c r="LAV12" s="3"/>
      <c r="LAW12" s="8"/>
      <c r="LAX12" s="9"/>
      <c r="LAY12" s="3"/>
      <c r="LAZ12" s="3"/>
      <c r="LBA12" s="2"/>
      <c r="LBB12" s="3"/>
      <c r="LBC12" s="7"/>
      <c r="LBD12" s="59"/>
      <c r="LBE12" s="3"/>
      <c r="LBF12" s="23"/>
      <c r="LBG12" s="26"/>
      <c r="LBH12" s="36"/>
      <c r="LBI12" s="20"/>
      <c r="LBJ12" s="3"/>
      <c r="LBK12" s="3"/>
      <c r="LBL12" s="8"/>
      <c r="LBM12" s="9"/>
      <c r="LBN12" s="3"/>
      <c r="LBO12" s="3"/>
      <c r="LBP12" s="2"/>
      <c r="LBQ12" s="3"/>
      <c r="LBR12" s="7"/>
      <c r="LBS12" s="59"/>
      <c r="LBT12" s="3"/>
      <c r="LBU12" s="23"/>
      <c r="LBV12" s="26"/>
      <c r="LBW12" s="36"/>
      <c r="LBX12" s="20"/>
      <c r="LBY12" s="3"/>
      <c r="LBZ12" s="3"/>
      <c r="LCA12" s="8"/>
      <c r="LCB12" s="9"/>
      <c r="LCC12" s="3"/>
      <c r="LCD12" s="3"/>
      <c r="LCE12" s="2"/>
      <c r="LCF12" s="3"/>
      <c r="LCG12" s="7"/>
      <c r="LCH12" s="59"/>
      <c r="LCI12" s="3"/>
      <c r="LCJ12" s="23"/>
      <c r="LCK12" s="26"/>
      <c r="LCL12" s="36"/>
      <c r="LCM12" s="20"/>
      <c r="LCN12" s="3"/>
      <c r="LCO12" s="3"/>
      <c r="LCP12" s="8"/>
      <c r="LCQ12" s="9"/>
      <c r="LCR12" s="3"/>
      <c r="LCS12" s="3"/>
      <c r="LCT12" s="2"/>
      <c r="LCU12" s="3"/>
      <c r="LCV12" s="7"/>
      <c r="LCW12" s="59"/>
      <c r="LCX12" s="3"/>
      <c r="LCY12" s="23"/>
      <c r="LCZ12" s="26"/>
      <c r="LDA12" s="36"/>
      <c r="LDB12" s="20"/>
      <c r="LDC12" s="3"/>
      <c r="LDD12" s="3"/>
      <c r="LDE12" s="8"/>
      <c r="LDF12" s="9"/>
      <c r="LDG12" s="3"/>
      <c r="LDH12" s="3"/>
      <c r="LDI12" s="2"/>
      <c r="LDJ12" s="3"/>
      <c r="LDK12" s="7"/>
      <c r="LDL12" s="59"/>
      <c r="LDM12" s="3"/>
      <c r="LDN12" s="23"/>
      <c r="LDO12" s="26"/>
      <c r="LDP12" s="36"/>
      <c r="LDQ12" s="20"/>
      <c r="LDR12" s="3"/>
      <c r="LDS12" s="3"/>
      <c r="LDT12" s="8"/>
      <c r="LDU12" s="9"/>
      <c r="LDV12" s="3"/>
      <c r="LDW12" s="3"/>
      <c r="LDX12" s="2"/>
      <c r="LDY12" s="3"/>
      <c r="LDZ12" s="7"/>
      <c r="LEA12" s="59"/>
      <c r="LEB12" s="3"/>
      <c r="LEC12" s="23"/>
      <c r="LED12" s="26"/>
      <c r="LEE12" s="36"/>
      <c r="LEF12" s="20"/>
      <c r="LEG12" s="3"/>
      <c r="LEH12" s="3"/>
      <c r="LEI12" s="8"/>
      <c r="LEJ12" s="9"/>
      <c r="LEK12" s="3"/>
      <c r="LEL12" s="3"/>
      <c r="LEM12" s="2"/>
      <c r="LEN12" s="3"/>
      <c r="LEO12" s="7"/>
      <c r="LEP12" s="59"/>
      <c r="LEQ12" s="3"/>
      <c r="LER12" s="23"/>
      <c r="LES12" s="26"/>
      <c r="LET12" s="36"/>
      <c r="LEU12" s="20"/>
      <c r="LEV12" s="3"/>
      <c r="LEW12" s="3"/>
      <c r="LEX12" s="8"/>
      <c r="LEY12" s="9"/>
      <c r="LEZ12" s="3"/>
      <c r="LFA12" s="3"/>
      <c r="LFB12" s="2"/>
      <c r="LFC12" s="3"/>
      <c r="LFD12" s="7"/>
      <c r="LFE12" s="59"/>
      <c r="LFF12" s="3"/>
      <c r="LFG12" s="23"/>
      <c r="LFH12" s="26"/>
      <c r="LFI12" s="36"/>
      <c r="LFJ12" s="20"/>
      <c r="LFK12" s="3"/>
      <c r="LFL12" s="3"/>
      <c r="LFM12" s="8"/>
      <c r="LFN12" s="9"/>
      <c r="LFO12" s="3"/>
      <c r="LFP12" s="3"/>
      <c r="LFQ12" s="2"/>
      <c r="LFR12" s="3"/>
      <c r="LFS12" s="7"/>
      <c r="LFT12" s="59"/>
      <c r="LFU12" s="3"/>
      <c r="LFV12" s="23"/>
      <c r="LFW12" s="26"/>
      <c r="LFX12" s="36"/>
      <c r="LFY12" s="20"/>
      <c r="LFZ12" s="3"/>
      <c r="LGA12" s="3"/>
      <c r="LGB12" s="8"/>
      <c r="LGC12" s="9"/>
      <c r="LGD12" s="3"/>
      <c r="LGE12" s="3"/>
      <c r="LGF12" s="2"/>
      <c r="LGG12" s="3"/>
      <c r="LGH12" s="7"/>
      <c r="LGI12" s="59"/>
      <c r="LGJ12" s="3"/>
      <c r="LGK12" s="23"/>
      <c r="LGL12" s="26"/>
      <c r="LGM12" s="36"/>
      <c r="LGN12" s="20"/>
      <c r="LGO12" s="3"/>
      <c r="LGP12" s="3"/>
      <c r="LGQ12" s="8"/>
      <c r="LGR12" s="9"/>
      <c r="LGS12" s="3"/>
      <c r="LGT12" s="3"/>
      <c r="LGU12" s="2"/>
      <c r="LGV12" s="3"/>
      <c r="LGW12" s="7"/>
      <c r="LGX12" s="59"/>
      <c r="LGY12" s="3"/>
      <c r="LGZ12" s="23"/>
      <c r="LHA12" s="26"/>
      <c r="LHB12" s="36"/>
      <c r="LHC12" s="20"/>
      <c r="LHD12" s="3"/>
      <c r="LHE12" s="3"/>
      <c r="LHF12" s="8"/>
      <c r="LHG12" s="9"/>
      <c r="LHH12" s="3"/>
      <c r="LHI12" s="3"/>
      <c r="LHJ12" s="2"/>
      <c r="LHK12" s="3"/>
      <c r="LHL12" s="7"/>
      <c r="LHM12" s="59"/>
      <c r="LHN12" s="3"/>
      <c r="LHO12" s="23"/>
      <c r="LHP12" s="26"/>
      <c r="LHQ12" s="36"/>
      <c r="LHR12" s="20"/>
      <c r="LHS12" s="3"/>
      <c r="LHT12" s="3"/>
      <c r="LHU12" s="8"/>
      <c r="LHV12" s="9"/>
      <c r="LHW12" s="3"/>
      <c r="LHX12" s="3"/>
      <c r="LHY12" s="2"/>
      <c r="LHZ12" s="3"/>
      <c r="LIA12" s="7"/>
      <c r="LIB12" s="59"/>
      <c r="LIC12" s="3"/>
      <c r="LID12" s="23"/>
      <c r="LIE12" s="26"/>
      <c r="LIF12" s="36"/>
      <c r="LIG12" s="20"/>
      <c r="LIH12" s="3"/>
      <c r="LII12" s="3"/>
      <c r="LIJ12" s="8"/>
      <c r="LIK12" s="9"/>
      <c r="LIL12" s="3"/>
      <c r="LIM12" s="3"/>
      <c r="LIN12" s="2"/>
      <c r="LIO12" s="3"/>
      <c r="LIP12" s="7"/>
      <c r="LIQ12" s="59"/>
      <c r="LIR12" s="3"/>
      <c r="LIS12" s="23"/>
      <c r="LIT12" s="26"/>
      <c r="LIU12" s="36"/>
      <c r="LIV12" s="20"/>
      <c r="LIW12" s="3"/>
      <c r="LIX12" s="3"/>
      <c r="LIY12" s="8"/>
      <c r="LIZ12" s="9"/>
      <c r="LJA12" s="3"/>
      <c r="LJB12" s="3"/>
      <c r="LJC12" s="2"/>
      <c r="LJD12" s="3"/>
      <c r="LJE12" s="7"/>
      <c r="LJF12" s="59"/>
      <c r="LJG12" s="3"/>
      <c r="LJH12" s="23"/>
      <c r="LJI12" s="26"/>
      <c r="LJJ12" s="36"/>
      <c r="LJK12" s="20"/>
      <c r="LJL12" s="3"/>
      <c r="LJM12" s="3"/>
      <c r="LJN12" s="8"/>
      <c r="LJO12" s="9"/>
      <c r="LJP12" s="3"/>
      <c r="LJQ12" s="3"/>
      <c r="LJR12" s="2"/>
      <c r="LJS12" s="3"/>
      <c r="LJT12" s="7"/>
      <c r="LJU12" s="59"/>
      <c r="LJV12" s="3"/>
      <c r="LJW12" s="23"/>
      <c r="LJX12" s="26"/>
      <c r="LJY12" s="36"/>
      <c r="LJZ12" s="20"/>
      <c r="LKA12" s="3"/>
      <c r="LKB12" s="3"/>
      <c r="LKC12" s="8"/>
      <c r="LKD12" s="9"/>
      <c r="LKE12" s="3"/>
      <c r="LKF12" s="3"/>
      <c r="LKG12" s="2"/>
      <c r="LKH12" s="3"/>
      <c r="LKI12" s="7"/>
      <c r="LKJ12" s="59"/>
      <c r="LKK12" s="3"/>
      <c r="LKL12" s="23"/>
      <c r="LKM12" s="26"/>
      <c r="LKN12" s="36"/>
      <c r="LKO12" s="20"/>
      <c r="LKP12" s="3"/>
      <c r="LKQ12" s="3"/>
      <c r="LKR12" s="8"/>
      <c r="LKS12" s="9"/>
      <c r="LKT12" s="3"/>
      <c r="LKU12" s="3"/>
      <c r="LKV12" s="2"/>
      <c r="LKW12" s="3"/>
      <c r="LKX12" s="7"/>
      <c r="LKY12" s="59"/>
      <c r="LKZ12" s="3"/>
      <c r="LLA12" s="23"/>
      <c r="LLB12" s="26"/>
      <c r="LLC12" s="36"/>
      <c r="LLD12" s="20"/>
      <c r="LLE12" s="3"/>
      <c r="LLF12" s="3"/>
      <c r="LLG12" s="8"/>
      <c r="LLH12" s="9"/>
      <c r="LLI12" s="3"/>
      <c r="LLJ12" s="3"/>
      <c r="LLK12" s="2"/>
      <c r="LLL12" s="3"/>
      <c r="LLM12" s="7"/>
      <c r="LLN12" s="59"/>
      <c r="LLO12" s="3"/>
      <c r="LLP12" s="23"/>
      <c r="LLQ12" s="26"/>
      <c r="LLR12" s="36"/>
      <c r="LLS12" s="20"/>
      <c r="LLT12" s="3"/>
      <c r="LLU12" s="3"/>
      <c r="LLV12" s="8"/>
      <c r="LLW12" s="9"/>
      <c r="LLX12" s="3"/>
      <c r="LLY12" s="3"/>
      <c r="LLZ12" s="2"/>
      <c r="LMA12" s="3"/>
      <c r="LMB12" s="7"/>
      <c r="LMC12" s="59"/>
      <c r="LMD12" s="3"/>
      <c r="LME12" s="23"/>
      <c r="LMF12" s="26"/>
      <c r="LMG12" s="36"/>
      <c r="LMH12" s="20"/>
      <c r="LMI12" s="3"/>
      <c r="LMJ12" s="3"/>
      <c r="LMK12" s="8"/>
      <c r="LML12" s="9"/>
      <c r="LMM12" s="3"/>
      <c r="LMN12" s="3"/>
      <c r="LMO12" s="2"/>
      <c r="LMP12" s="3"/>
      <c r="LMQ12" s="7"/>
      <c r="LMR12" s="59"/>
      <c r="LMS12" s="3"/>
      <c r="LMT12" s="23"/>
      <c r="LMU12" s="26"/>
      <c r="LMV12" s="36"/>
      <c r="LMW12" s="20"/>
      <c r="LMX12" s="3"/>
      <c r="LMY12" s="3"/>
      <c r="LMZ12" s="8"/>
      <c r="LNA12" s="9"/>
      <c r="LNB12" s="3"/>
      <c r="LNC12" s="3"/>
      <c r="LND12" s="2"/>
      <c r="LNE12" s="3"/>
      <c r="LNF12" s="7"/>
      <c r="LNG12" s="59"/>
      <c r="LNH12" s="3"/>
      <c r="LNI12" s="23"/>
      <c r="LNJ12" s="26"/>
      <c r="LNK12" s="36"/>
      <c r="LNL12" s="20"/>
      <c r="LNM12" s="3"/>
      <c r="LNN12" s="3"/>
      <c r="LNO12" s="8"/>
      <c r="LNP12" s="9"/>
      <c r="LNQ12" s="3"/>
      <c r="LNR12" s="3"/>
      <c r="LNS12" s="2"/>
      <c r="LNT12" s="3"/>
      <c r="LNU12" s="7"/>
      <c r="LNV12" s="59"/>
      <c r="LNW12" s="3"/>
      <c r="LNX12" s="23"/>
      <c r="LNY12" s="26"/>
      <c r="LNZ12" s="36"/>
      <c r="LOA12" s="20"/>
      <c r="LOB12" s="3"/>
      <c r="LOC12" s="3"/>
      <c r="LOD12" s="8"/>
      <c r="LOE12" s="9"/>
      <c r="LOF12" s="3"/>
      <c r="LOG12" s="3"/>
      <c r="LOH12" s="2"/>
      <c r="LOI12" s="3"/>
      <c r="LOJ12" s="7"/>
      <c r="LOK12" s="59"/>
      <c r="LOL12" s="3"/>
      <c r="LOM12" s="23"/>
      <c r="LON12" s="26"/>
      <c r="LOO12" s="36"/>
      <c r="LOP12" s="20"/>
      <c r="LOQ12" s="3"/>
      <c r="LOR12" s="3"/>
      <c r="LOS12" s="8"/>
      <c r="LOT12" s="9"/>
      <c r="LOU12" s="3"/>
      <c r="LOV12" s="3"/>
      <c r="LOW12" s="2"/>
      <c r="LOX12" s="3"/>
      <c r="LOY12" s="7"/>
      <c r="LOZ12" s="59"/>
      <c r="LPA12" s="3"/>
      <c r="LPB12" s="23"/>
      <c r="LPC12" s="26"/>
      <c r="LPD12" s="36"/>
      <c r="LPE12" s="20"/>
      <c r="LPF12" s="3"/>
      <c r="LPG12" s="3"/>
      <c r="LPH12" s="8"/>
      <c r="LPI12" s="9"/>
      <c r="LPJ12" s="3"/>
      <c r="LPK12" s="3"/>
      <c r="LPL12" s="2"/>
      <c r="LPM12" s="3"/>
      <c r="LPN12" s="7"/>
      <c r="LPO12" s="59"/>
      <c r="LPP12" s="3"/>
      <c r="LPQ12" s="23"/>
      <c r="LPR12" s="26"/>
      <c r="LPS12" s="36"/>
      <c r="LPT12" s="20"/>
      <c r="LPU12" s="3"/>
      <c r="LPV12" s="3"/>
      <c r="LPW12" s="8"/>
      <c r="LPX12" s="9"/>
      <c r="LPY12" s="3"/>
      <c r="LPZ12" s="3"/>
      <c r="LQA12" s="2"/>
      <c r="LQB12" s="3"/>
      <c r="LQC12" s="7"/>
      <c r="LQD12" s="59"/>
      <c r="LQE12" s="3"/>
      <c r="LQF12" s="23"/>
      <c r="LQG12" s="26"/>
      <c r="LQH12" s="36"/>
      <c r="LQI12" s="20"/>
      <c r="LQJ12" s="3"/>
      <c r="LQK12" s="3"/>
      <c r="LQL12" s="8"/>
      <c r="LQM12" s="9"/>
      <c r="LQN12" s="3"/>
      <c r="LQO12" s="3"/>
      <c r="LQP12" s="2"/>
      <c r="LQQ12" s="3"/>
      <c r="LQR12" s="7"/>
      <c r="LQS12" s="59"/>
      <c r="LQT12" s="3"/>
      <c r="LQU12" s="23"/>
      <c r="LQV12" s="26"/>
      <c r="LQW12" s="36"/>
      <c r="LQX12" s="20"/>
      <c r="LQY12" s="3"/>
      <c r="LQZ12" s="3"/>
      <c r="LRA12" s="8"/>
      <c r="LRB12" s="9"/>
      <c r="LRC12" s="3"/>
      <c r="LRD12" s="3"/>
      <c r="LRE12" s="2"/>
      <c r="LRF12" s="3"/>
      <c r="LRG12" s="7"/>
      <c r="LRH12" s="59"/>
      <c r="LRI12" s="3"/>
      <c r="LRJ12" s="23"/>
      <c r="LRK12" s="26"/>
      <c r="LRL12" s="36"/>
      <c r="LRM12" s="20"/>
      <c r="LRN12" s="3"/>
      <c r="LRO12" s="3"/>
      <c r="LRP12" s="8"/>
      <c r="LRQ12" s="9"/>
      <c r="LRR12" s="3"/>
      <c r="LRS12" s="3"/>
      <c r="LRT12" s="2"/>
      <c r="LRU12" s="3"/>
      <c r="LRV12" s="7"/>
      <c r="LRW12" s="59"/>
      <c r="LRX12" s="3"/>
      <c r="LRY12" s="23"/>
      <c r="LRZ12" s="26"/>
      <c r="LSA12" s="36"/>
      <c r="LSB12" s="20"/>
      <c r="LSC12" s="3"/>
      <c r="LSD12" s="3"/>
      <c r="LSE12" s="8"/>
      <c r="LSF12" s="9"/>
      <c r="LSG12" s="3"/>
      <c r="LSH12" s="3"/>
      <c r="LSI12" s="2"/>
      <c r="LSJ12" s="3"/>
      <c r="LSK12" s="7"/>
      <c r="LSL12" s="59"/>
      <c r="LSM12" s="3"/>
      <c r="LSN12" s="23"/>
      <c r="LSO12" s="26"/>
      <c r="LSP12" s="36"/>
      <c r="LSQ12" s="20"/>
      <c r="LSR12" s="3"/>
      <c r="LSS12" s="3"/>
      <c r="LST12" s="8"/>
      <c r="LSU12" s="9"/>
      <c r="LSV12" s="3"/>
      <c r="LSW12" s="3"/>
      <c r="LSX12" s="2"/>
      <c r="LSY12" s="3"/>
      <c r="LSZ12" s="7"/>
      <c r="LTA12" s="59"/>
      <c r="LTB12" s="3"/>
      <c r="LTC12" s="23"/>
      <c r="LTD12" s="26"/>
      <c r="LTE12" s="36"/>
      <c r="LTF12" s="20"/>
      <c r="LTG12" s="3"/>
      <c r="LTH12" s="3"/>
      <c r="LTI12" s="8"/>
      <c r="LTJ12" s="9"/>
      <c r="LTK12" s="3"/>
      <c r="LTL12" s="3"/>
      <c r="LTM12" s="2"/>
      <c r="LTN12" s="3"/>
      <c r="LTO12" s="7"/>
      <c r="LTP12" s="59"/>
      <c r="LTQ12" s="3"/>
      <c r="LTR12" s="23"/>
      <c r="LTS12" s="26"/>
      <c r="LTT12" s="36"/>
      <c r="LTU12" s="20"/>
      <c r="LTV12" s="3"/>
      <c r="LTW12" s="3"/>
      <c r="LTX12" s="8"/>
      <c r="LTY12" s="9"/>
      <c r="LTZ12" s="3"/>
      <c r="LUA12" s="3"/>
      <c r="LUB12" s="2"/>
      <c r="LUC12" s="3"/>
      <c r="LUD12" s="7"/>
      <c r="LUE12" s="59"/>
      <c r="LUF12" s="3"/>
      <c r="LUG12" s="23"/>
      <c r="LUH12" s="26"/>
      <c r="LUI12" s="36"/>
      <c r="LUJ12" s="20"/>
      <c r="LUK12" s="3"/>
      <c r="LUL12" s="3"/>
      <c r="LUM12" s="8"/>
      <c r="LUN12" s="9"/>
      <c r="LUO12" s="3"/>
      <c r="LUP12" s="3"/>
      <c r="LUQ12" s="2"/>
      <c r="LUR12" s="3"/>
      <c r="LUS12" s="7"/>
      <c r="LUT12" s="59"/>
      <c r="LUU12" s="3"/>
      <c r="LUV12" s="23"/>
      <c r="LUW12" s="26"/>
      <c r="LUX12" s="36"/>
      <c r="LUY12" s="20"/>
      <c r="LUZ12" s="3"/>
      <c r="LVA12" s="3"/>
      <c r="LVB12" s="8"/>
      <c r="LVC12" s="9"/>
      <c r="LVD12" s="3"/>
      <c r="LVE12" s="3"/>
      <c r="LVF12" s="2"/>
      <c r="LVG12" s="3"/>
      <c r="LVH12" s="7"/>
      <c r="LVI12" s="59"/>
      <c r="LVJ12" s="3"/>
      <c r="LVK12" s="23"/>
      <c r="LVL12" s="26"/>
      <c r="LVM12" s="36"/>
      <c r="LVN12" s="20"/>
      <c r="LVO12" s="3"/>
      <c r="LVP12" s="3"/>
      <c r="LVQ12" s="8"/>
      <c r="LVR12" s="9"/>
      <c r="LVS12" s="3"/>
      <c r="LVT12" s="3"/>
      <c r="LVU12" s="2"/>
      <c r="LVV12" s="3"/>
      <c r="LVW12" s="7"/>
      <c r="LVX12" s="59"/>
      <c r="LVY12" s="3"/>
      <c r="LVZ12" s="23"/>
      <c r="LWA12" s="26"/>
      <c r="LWB12" s="36"/>
      <c r="LWC12" s="20"/>
      <c r="LWD12" s="3"/>
      <c r="LWE12" s="3"/>
      <c r="LWF12" s="8"/>
      <c r="LWG12" s="9"/>
      <c r="LWH12" s="3"/>
      <c r="LWI12" s="3"/>
      <c r="LWJ12" s="2"/>
      <c r="LWK12" s="3"/>
      <c r="LWL12" s="7"/>
      <c r="LWM12" s="59"/>
      <c r="LWN12" s="3"/>
      <c r="LWO12" s="23"/>
      <c r="LWP12" s="26"/>
      <c r="LWQ12" s="36"/>
      <c r="LWR12" s="20"/>
      <c r="LWS12" s="3"/>
      <c r="LWT12" s="3"/>
      <c r="LWU12" s="8"/>
      <c r="LWV12" s="9"/>
      <c r="LWW12" s="3"/>
      <c r="LWX12" s="3"/>
      <c r="LWY12" s="2"/>
      <c r="LWZ12" s="3"/>
      <c r="LXA12" s="7"/>
      <c r="LXB12" s="59"/>
      <c r="LXC12" s="3"/>
      <c r="LXD12" s="23"/>
      <c r="LXE12" s="26"/>
      <c r="LXF12" s="36"/>
      <c r="LXG12" s="20"/>
      <c r="LXH12" s="3"/>
      <c r="LXI12" s="3"/>
      <c r="LXJ12" s="8"/>
      <c r="LXK12" s="9"/>
      <c r="LXL12" s="3"/>
      <c r="LXM12" s="3"/>
      <c r="LXN12" s="2"/>
      <c r="LXO12" s="3"/>
      <c r="LXP12" s="7"/>
      <c r="LXQ12" s="59"/>
      <c r="LXR12" s="3"/>
      <c r="LXS12" s="23"/>
      <c r="LXT12" s="26"/>
      <c r="LXU12" s="36"/>
      <c r="LXV12" s="20"/>
      <c r="LXW12" s="3"/>
      <c r="LXX12" s="3"/>
      <c r="LXY12" s="8"/>
      <c r="LXZ12" s="9"/>
      <c r="LYA12" s="3"/>
      <c r="LYB12" s="3"/>
      <c r="LYC12" s="2"/>
      <c r="LYD12" s="3"/>
      <c r="LYE12" s="7"/>
      <c r="LYF12" s="59"/>
      <c r="LYG12" s="3"/>
      <c r="LYH12" s="23"/>
      <c r="LYI12" s="26"/>
      <c r="LYJ12" s="36"/>
      <c r="LYK12" s="20"/>
      <c r="LYL12" s="3"/>
      <c r="LYM12" s="3"/>
      <c r="LYN12" s="8"/>
      <c r="LYO12" s="9"/>
      <c r="LYP12" s="3"/>
      <c r="LYQ12" s="3"/>
      <c r="LYR12" s="2"/>
      <c r="LYS12" s="3"/>
      <c r="LYT12" s="7"/>
      <c r="LYU12" s="59"/>
      <c r="LYV12" s="3"/>
      <c r="LYW12" s="23"/>
      <c r="LYX12" s="26"/>
      <c r="LYY12" s="36"/>
      <c r="LYZ12" s="20"/>
      <c r="LZA12" s="3"/>
      <c r="LZB12" s="3"/>
      <c r="LZC12" s="8"/>
      <c r="LZD12" s="9"/>
      <c r="LZE12" s="3"/>
      <c r="LZF12" s="3"/>
      <c r="LZG12" s="2"/>
      <c r="LZH12" s="3"/>
      <c r="LZI12" s="7"/>
      <c r="LZJ12" s="59"/>
      <c r="LZK12" s="3"/>
      <c r="LZL12" s="23"/>
      <c r="LZM12" s="26"/>
      <c r="LZN12" s="36"/>
      <c r="LZO12" s="20"/>
      <c r="LZP12" s="3"/>
      <c r="LZQ12" s="3"/>
      <c r="LZR12" s="8"/>
      <c r="LZS12" s="9"/>
      <c r="LZT12" s="3"/>
      <c r="LZU12" s="3"/>
      <c r="LZV12" s="2"/>
      <c r="LZW12" s="3"/>
      <c r="LZX12" s="7"/>
      <c r="LZY12" s="59"/>
      <c r="LZZ12" s="3"/>
      <c r="MAA12" s="23"/>
      <c r="MAB12" s="26"/>
      <c r="MAC12" s="36"/>
      <c r="MAD12" s="20"/>
      <c r="MAE12" s="3"/>
      <c r="MAF12" s="3"/>
      <c r="MAG12" s="8"/>
      <c r="MAH12" s="9"/>
      <c r="MAI12" s="3"/>
      <c r="MAJ12" s="3"/>
      <c r="MAK12" s="2"/>
      <c r="MAL12" s="3"/>
      <c r="MAM12" s="7"/>
      <c r="MAN12" s="59"/>
      <c r="MAO12" s="3"/>
      <c r="MAP12" s="23"/>
      <c r="MAQ12" s="26"/>
      <c r="MAR12" s="36"/>
      <c r="MAS12" s="20"/>
      <c r="MAT12" s="3"/>
      <c r="MAU12" s="3"/>
      <c r="MAV12" s="8"/>
      <c r="MAW12" s="9"/>
      <c r="MAX12" s="3"/>
      <c r="MAY12" s="3"/>
      <c r="MAZ12" s="2"/>
      <c r="MBA12" s="3"/>
      <c r="MBB12" s="7"/>
      <c r="MBC12" s="59"/>
      <c r="MBD12" s="3"/>
      <c r="MBE12" s="23"/>
      <c r="MBF12" s="26"/>
      <c r="MBG12" s="36"/>
      <c r="MBH12" s="20"/>
      <c r="MBI12" s="3"/>
      <c r="MBJ12" s="3"/>
      <c r="MBK12" s="8"/>
      <c r="MBL12" s="9"/>
      <c r="MBM12" s="3"/>
      <c r="MBN12" s="3"/>
      <c r="MBO12" s="2"/>
      <c r="MBP12" s="3"/>
      <c r="MBQ12" s="7"/>
      <c r="MBR12" s="59"/>
      <c r="MBS12" s="3"/>
      <c r="MBT12" s="23"/>
      <c r="MBU12" s="26"/>
      <c r="MBV12" s="36"/>
      <c r="MBW12" s="20"/>
      <c r="MBX12" s="3"/>
      <c r="MBY12" s="3"/>
      <c r="MBZ12" s="8"/>
      <c r="MCA12" s="9"/>
      <c r="MCB12" s="3"/>
      <c r="MCC12" s="3"/>
      <c r="MCD12" s="2"/>
      <c r="MCE12" s="3"/>
      <c r="MCF12" s="7"/>
      <c r="MCG12" s="59"/>
      <c r="MCH12" s="3"/>
      <c r="MCI12" s="23"/>
      <c r="MCJ12" s="26"/>
      <c r="MCK12" s="36"/>
      <c r="MCL12" s="20"/>
      <c r="MCM12" s="3"/>
      <c r="MCN12" s="3"/>
      <c r="MCO12" s="8"/>
      <c r="MCP12" s="9"/>
      <c r="MCQ12" s="3"/>
      <c r="MCR12" s="3"/>
      <c r="MCS12" s="2"/>
      <c r="MCT12" s="3"/>
      <c r="MCU12" s="7"/>
      <c r="MCV12" s="59"/>
      <c r="MCW12" s="3"/>
      <c r="MCX12" s="23"/>
      <c r="MCY12" s="26"/>
      <c r="MCZ12" s="36"/>
      <c r="MDA12" s="20"/>
      <c r="MDB12" s="3"/>
      <c r="MDC12" s="3"/>
      <c r="MDD12" s="8"/>
      <c r="MDE12" s="9"/>
      <c r="MDF12" s="3"/>
      <c r="MDG12" s="3"/>
      <c r="MDH12" s="2"/>
      <c r="MDI12" s="3"/>
      <c r="MDJ12" s="7"/>
      <c r="MDK12" s="59"/>
      <c r="MDL12" s="3"/>
      <c r="MDM12" s="23"/>
      <c r="MDN12" s="26"/>
      <c r="MDO12" s="36"/>
      <c r="MDP12" s="20"/>
      <c r="MDQ12" s="3"/>
      <c r="MDR12" s="3"/>
      <c r="MDS12" s="8"/>
      <c r="MDT12" s="9"/>
      <c r="MDU12" s="3"/>
      <c r="MDV12" s="3"/>
      <c r="MDW12" s="2"/>
      <c r="MDX12" s="3"/>
      <c r="MDY12" s="7"/>
      <c r="MDZ12" s="59"/>
      <c r="MEA12" s="3"/>
      <c r="MEB12" s="23"/>
      <c r="MEC12" s="26"/>
      <c r="MED12" s="36"/>
      <c r="MEE12" s="20"/>
      <c r="MEF12" s="3"/>
      <c r="MEG12" s="3"/>
      <c r="MEH12" s="8"/>
      <c r="MEI12" s="9"/>
      <c r="MEJ12" s="3"/>
      <c r="MEK12" s="3"/>
      <c r="MEL12" s="2"/>
      <c r="MEM12" s="3"/>
      <c r="MEN12" s="7"/>
      <c r="MEO12" s="59"/>
      <c r="MEP12" s="3"/>
      <c r="MEQ12" s="23"/>
      <c r="MER12" s="26"/>
      <c r="MES12" s="36"/>
      <c r="MET12" s="20"/>
      <c r="MEU12" s="3"/>
      <c r="MEV12" s="3"/>
      <c r="MEW12" s="8"/>
      <c r="MEX12" s="9"/>
      <c r="MEY12" s="3"/>
      <c r="MEZ12" s="3"/>
      <c r="MFA12" s="2"/>
      <c r="MFB12" s="3"/>
      <c r="MFC12" s="7"/>
      <c r="MFD12" s="59"/>
      <c r="MFE12" s="3"/>
      <c r="MFF12" s="23"/>
      <c r="MFG12" s="26"/>
      <c r="MFH12" s="36"/>
      <c r="MFI12" s="20"/>
      <c r="MFJ12" s="3"/>
      <c r="MFK12" s="3"/>
      <c r="MFL12" s="8"/>
      <c r="MFM12" s="9"/>
      <c r="MFN12" s="3"/>
      <c r="MFO12" s="3"/>
      <c r="MFP12" s="2"/>
      <c r="MFQ12" s="3"/>
      <c r="MFR12" s="7"/>
      <c r="MFS12" s="59"/>
      <c r="MFT12" s="3"/>
      <c r="MFU12" s="23"/>
      <c r="MFV12" s="26"/>
      <c r="MFW12" s="36"/>
      <c r="MFX12" s="20"/>
      <c r="MFY12" s="3"/>
      <c r="MFZ12" s="3"/>
      <c r="MGA12" s="8"/>
      <c r="MGB12" s="9"/>
      <c r="MGC12" s="3"/>
      <c r="MGD12" s="3"/>
      <c r="MGE12" s="2"/>
      <c r="MGF12" s="3"/>
      <c r="MGG12" s="7"/>
      <c r="MGH12" s="59"/>
      <c r="MGI12" s="3"/>
      <c r="MGJ12" s="23"/>
      <c r="MGK12" s="26"/>
      <c r="MGL12" s="36"/>
      <c r="MGM12" s="20"/>
      <c r="MGN12" s="3"/>
      <c r="MGO12" s="3"/>
      <c r="MGP12" s="8"/>
      <c r="MGQ12" s="9"/>
      <c r="MGR12" s="3"/>
      <c r="MGS12" s="3"/>
      <c r="MGT12" s="2"/>
      <c r="MGU12" s="3"/>
      <c r="MGV12" s="7"/>
      <c r="MGW12" s="59"/>
      <c r="MGX12" s="3"/>
      <c r="MGY12" s="23"/>
      <c r="MGZ12" s="26"/>
      <c r="MHA12" s="36"/>
      <c r="MHB12" s="20"/>
      <c r="MHC12" s="3"/>
      <c r="MHD12" s="3"/>
      <c r="MHE12" s="8"/>
      <c r="MHF12" s="9"/>
      <c r="MHG12" s="3"/>
      <c r="MHH12" s="3"/>
      <c r="MHI12" s="2"/>
      <c r="MHJ12" s="3"/>
      <c r="MHK12" s="7"/>
      <c r="MHL12" s="59"/>
      <c r="MHM12" s="3"/>
      <c r="MHN12" s="23"/>
      <c r="MHO12" s="26"/>
      <c r="MHP12" s="36"/>
      <c r="MHQ12" s="20"/>
      <c r="MHR12" s="3"/>
      <c r="MHS12" s="3"/>
      <c r="MHT12" s="8"/>
      <c r="MHU12" s="9"/>
      <c r="MHV12" s="3"/>
      <c r="MHW12" s="3"/>
      <c r="MHX12" s="2"/>
      <c r="MHY12" s="3"/>
      <c r="MHZ12" s="7"/>
      <c r="MIA12" s="59"/>
      <c r="MIB12" s="3"/>
      <c r="MIC12" s="23"/>
      <c r="MID12" s="26"/>
      <c r="MIE12" s="36"/>
      <c r="MIF12" s="20"/>
      <c r="MIG12" s="3"/>
      <c r="MIH12" s="3"/>
      <c r="MII12" s="8"/>
      <c r="MIJ12" s="9"/>
      <c r="MIK12" s="3"/>
      <c r="MIL12" s="3"/>
      <c r="MIM12" s="2"/>
      <c r="MIN12" s="3"/>
      <c r="MIO12" s="7"/>
      <c r="MIP12" s="59"/>
      <c r="MIQ12" s="3"/>
      <c r="MIR12" s="23"/>
      <c r="MIS12" s="26"/>
      <c r="MIT12" s="36"/>
      <c r="MIU12" s="20"/>
      <c r="MIV12" s="3"/>
      <c r="MIW12" s="3"/>
      <c r="MIX12" s="8"/>
      <c r="MIY12" s="9"/>
      <c r="MIZ12" s="3"/>
      <c r="MJA12" s="3"/>
      <c r="MJB12" s="2"/>
      <c r="MJC12" s="3"/>
      <c r="MJD12" s="7"/>
      <c r="MJE12" s="59"/>
      <c r="MJF12" s="3"/>
      <c r="MJG12" s="23"/>
      <c r="MJH12" s="26"/>
      <c r="MJI12" s="36"/>
      <c r="MJJ12" s="20"/>
      <c r="MJK12" s="3"/>
      <c r="MJL12" s="3"/>
      <c r="MJM12" s="8"/>
      <c r="MJN12" s="9"/>
      <c r="MJO12" s="3"/>
      <c r="MJP12" s="3"/>
      <c r="MJQ12" s="2"/>
      <c r="MJR12" s="3"/>
      <c r="MJS12" s="7"/>
      <c r="MJT12" s="59"/>
      <c r="MJU12" s="3"/>
      <c r="MJV12" s="23"/>
      <c r="MJW12" s="26"/>
      <c r="MJX12" s="36"/>
      <c r="MJY12" s="20"/>
      <c r="MJZ12" s="3"/>
      <c r="MKA12" s="3"/>
      <c r="MKB12" s="8"/>
      <c r="MKC12" s="9"/>
      <c r="MKD12" s="3"/>
      <c r="MKE12" s="3"/>
      <c r="MKF12" s="2"/>
      <c r="MKG12" s="3"/>
      <c r="MKH12" s="7"/>
      <c r="MKI12" s="59"/>
      <c r="MKJ12" s="3"/>
      <c r="MKK12" s="23"/>
      <c r="MKL12" s="26"/>
      <c r="MKM12" s="36"/>
      <c r="MKN12" s="20"/>
      <c r="MKO12" s="3"/>
      <c r="MKP12" s="3"/>
      <c r="MKQ12" s="8"/>
      <c r="MKR12" s="9"/>
      <c r="MKS12" s="3"/>
      <c r="MKT12" s="3"/>
      <c r="MKU12" s="2"/>
      <c r="MKV12" s="3"/>
      <c r="MKW12" s="7"/>
      <c r="MKX12" s="59"/>
      <c r="MKY12" s="3"/>
      <c r="MKZ12" s="23"/>
      <c r="MLA12" s="26"/>
      <c r="MLB12" s="36"/>
      <c r="MLC12" s="20"/>
      <c r="MLD12" s="3"/>
      <c r="MLE12" s="3"/>
      <c r="MLF12" s="8"/>
      <c r="MLG12" s="9"/>
      <c r="MLH12" s="3"/>
      <c r="MLI12" s="3"/>
      <c r="MLJ12" s="2"/>
      <c r="MLK12" s="3"/>
      <c r="MLL12" s="7"/>
      <c r="MLM12" s="59"/>
      <c r="MLN12" s="3"/>
      <c r="MLO12" s="23"/>
      <c r="MLP12" s="26"/>
      <c r="MLQ12" s="36"/>
      <c r="MLR12" s="20"/>
      <c r="MLS12" s="3"/>
      <c r="MLT12" s="3"/>
      <c r="MLU12" s="8"/>
      <c r="MLV12" s="9"/>
      <c r="MLW12" s="3"/>
      <c r="MLX12" s="3"/>
      <c r="MLY12" s="2"/>
      <c r="MLZ12" s="3"/>
      <c r="MMA12" s="7"/>
      <c r="MMB12" s="59"/>
      <c r="MMC12" s="3"/>
      <c r="MMD12" s="23"/>
      <c r="MME12" s="26"/>
      <c r="MMF12" s="36"/>
      <c r="MMG12" s="20"/>
      <c r="MMH12" s="3"/>
      <c r="MMI12" s="3"/>
      <c r="MMJ12" s="8"/>
      <c r="MMK12" s="9"/>
      <c r="MML12" s="3"/>
      <c r="MMM12" s="3"/>
      <c r="MMN12" s="2"/>
      <c r="MMO12" s="3"/>
      <c r="MMP12" s="7"/>
      <c r="MMQ12" s="59"/>
      <c r="MMR12" s="3"/>
      <c r="MMS12" s="23"/>
      <c r="MMT12" s="26"/>
      <c r="MMU12" s="36"/>
      <c r="MMV12" s="20"/>
      <c r="MMW12" s="3"/>
      <c r="MMX12" s="3"/>
      <c r="MMY12" s="8"/>
      <c r="MMZ12" s="9"/>
      <c r="MNA12" s="3"/>
      <c r="MNB12" s="3"/>
      <c r="MNC12" s="2"/>
      <c r="MND12" s="3"/>
      <c r="MNE12" s="7"/>
      <c r="MNF12" s="59"/>
      <c r="MNG12" s="3"/>
      <c r="MNH12" s="23"/>
      <c r="MNI12" s="26"/>
      <c r="MNJ12" s="36"/>
      <c r="MNK12" s="20"/>
      <c r="MNL12" s="3"/>
      <c r="MNM12" s="3"/>
      <c r="MNN12" s="8"/>
      <c r="MNO12" s="9"/>
      <c r="MNP12" s="3"/>
      <c r="MNQ12" s="3"/>
      <c r="MNR12" s="2"/>
      <c r="MNS12" s="3"/>
      <c r="MNT12" s="7"/>
      <c r="MNU12" s="59"/>
      <c r="MNV12" s="3"/>
      <c r="MNW12" s="23"/>
      <c r="MNX12" s="26"/>
      <c r="MNY12" s="36"/>
      <c r="MNZ12" s="20"/>
      <c r="MOA12" s="3"/>
      <c r="MOB12" s="3"/>
      <c r="MOC12" s="8"/>
      <c r="MOD12" s="9"/>
      <c r="MOE12" s="3"/>
      <c r="MOF12" s="3"/>
      <c r="MOG12" s="2"/>
      <c r="MOH12" s="3"/>
      <c r="MOI12" s="7"/>
      <c r="MOJ12" s="59"/>
      <c r="MOK12" s="3"/>
      <c r="MOL12" s="23"/>
      <c r="MOM12" s="26"/>
      <c r="MON12" s="36"/>
      <c r="MOO12" s="20"/>
      <c r="MOP12" s="3"/>
      <c r="MOQ12" s="3"/>
      <c r="MOR12" s="8"/>
      <c r="MOS12" s="9"/>
      <c r="MOT12" s="3"/>
      <c r="MOU12" s="3"/>
      <c r="MOV12" s="2"/>
      <c r="MOW12" s="3"/>
      <c r="MOX12" s="7"/>
      <c r="MOY12" s="59"/>
      <c r="MOZ12" s="3"/>
      <c r="MPA12" s="23"/>
      <c r="MPB12" s="26"/>
      <c r="MPC12" s="36"/>
      <c r="MPD12" s="20"/>
      <c r="MPE12" s="3"/>
      <c r="MPF12" s="3"/>
      <c r="MPG12" s="8"/>
      <c r="MPH12" s="9"/>
      <c r="MPI12" s="3"/>
      <c r="MPJ12" s="3"/>
      <c r="MPK12" s="2"/>
      <c r="MPL12" s="3"/>
      <c r="MPM12" s="7"/>
      <c r="MPN12" s="59"/>
      <c r="MPO12" s="3"/>
      <c r="MPP12" s="23"/>
      <c r="MPQ12" s="26"/>
      <c r="MPR12" s="36"/>
      <c r="MPS12" s="20"/>
      <c r="MPT12" s="3"/>
      <c r="MPU12" s="3"/>
      <c r="MPV12" s="8"/>
      <c r="MPW12" s="9"/>
      <c r="MPX12" s="3"/>
      <c r="MPY12" s="3"/>
      <c r="MPZ12" s="2"/>
      <c r="MQA12" s="3"/>
      <c r="MQB12" s="7"/>
      <c r="MQC12" s="59"/>
      <c r="MQD12" s="3"/>
      <c r="MQE12" s="23"/>
      <c r="MQF12" s="26"/>
      <c r="MQG12" s="36"/>
      <c r="MQH12" s="20"/>
      <c r="MQI12" s="3"/>
      <c r="MQJ12" s="3"/>
      <c r="MQK12" s="8"/>
      <c r="MQL12" s="9"/>
      <c r="MQM12" s="3"/>
      <c r="MQN12" s="3"/>
      <c r="MQO12" s="2"/>
      <c r="MQP12" s="3"/>
      <c r="MQQ12" s="7"/>
      <c r="MQR12" s="59"/>
      <c r="MQS12" s="3"/>
      <c r="MQT12" s="23"/>
      <c r="MQU12" s="26"/>
      <c r="MQV12" s="36"/>
      <c r="MQW12" s="20"/>
      <c r="MQX12" s="3"/>
      <c r="MQY12" s="3"/>
      <c r="MQZ12" s="8"/>
      <c r="MRA12" s="9"/>
      <c r="MRB12" s="3"/>
      <c r="MRC12" s="3"/>
      <c r="MRD12" s="2"/>
      <c r="MRE12" s="3"/>
      <c r="MRF12" s="7"/>
      <c r="MRG12" s="59"/>
      <c r="MRH12" s="3"/>
      <c r="MRI12" s="23"/>
      <c r="MRJ12" s="26"/>
      <c r="MRK12" s="36"/>
      <c r="MRL12" s="20"/>
      <c r="MRM12" s="3"/>
      <c r="MRN12" s="3"/>
      <c r="MRO12" s="8"/>
      <c r="MRP12" s="9"/>
      <c r="MRQ12" s="3"/>
      <c r="MRR12" s="3"/>
      <c r="MRS12" s="2"/>
      <c r="MRT12" s="3"/>
      <c r="MRU12" s="7"/>
      <c r="MRV12" s="59"/>
      <c r="MRW12" s="3"/>
      <c r="MRX12" s="23"/>
      <c r="MRY12" s="26"/>
      <c r="MRZ12" s="36"/>
      <c r="MSA12" s="20"/>
      <c r="MSB12" s="3"/>
      <c r="MSC12" s="3"/>
      <c r="MSD12" s="8"/>
      <c r="MSE12" s="9"/>
      <c r="MSF12" s="3"/>
      <c r="MSG12" s="3"/>
      <c r="MSH12" s="2"/>
      <c r="MSI12" s="3"/>
      <c r="MSJ12" s="7"/>
      <c r="MSK12" s="59"/>
      <c r="MSL12" s="3"/>
      <c r="MSM12" s="23"/>
      <c r="MSN12" s="26"/>
      <c r="MSO12" s="36"/>
      <c r="MSP12" s="20"/>
      <c r="MSQ12" s="3"/>
      <c r="MSR12" s="3"/>
      <c r="MSS12" s="8"/>
      <c r="MST12" s="9"/>
      <c r="MSU12" s="3"/>
      <c r="MSV12" s="3"/>
      <c r="MSW12" s="2"/>
      <c r="MSX12" s="3"/>
      <c r="MSY12" s="7"/>
      <c r="MSZ12" s="59"/>
      <c r="MTA12" s="3"/>
      <c r="MTB12" s="23"/>
      <c r="MTC12" s="26"/>
      <c r="MTD12" s="36"/>
      <c r="MTE12" s="20"/>
      <c r="MTF12" s="3"/>
      <c r="MTG12" s="3"/>
      <c r="MTH12" s="8"/>
      <c r="MTI12" s="9"/>
      <c r="MTJ12" s="3"/>
      <c r="MTK12" s="3"/>
      <c r="MTL12" s="2"/>
      <c r="MTM12" s="3"/>
      <c r="MTN12" s="7"/>
      <c r="MTO12" s="59"/>
      <c r="MTP12" s="3"/>
      <c r="MTQ12" s="23"/>
      <c r="MTR12" s="26"/>
      <c r="MTS12" s="36"/>
      <c r="MTT12" s="20"/>
      <c r="MTU12" s="3"/>
      <c r="MTV12" s="3"/>
      <c r="MTW12" s="8"/>
      <c r="MTX12" s="9"/>
      <c r="MTY12" s="3"/>
      <c r="MTZ12" s="3"/>
      <c r="MUA12" s="2"/>
      <c r="MUB12" s="3"/>
      <c r="MUC12" s="7"/>
      <c r="MUD12" s="59"/>
      <c r="MUE12" s="3"/>
      <c r="MUF12" s="23"/>
      <c r="MUG12" s="26"/>
      <c r="MUH12" s="36"/>
      <c r="MUI12" s="20"/>
      <c r="MUJ12" s="3"/>
      <c r="MUK12" s="3"/>
      <c r="MUL12" s="8"/>
      <c r="MUM12" s="9"/>
      <c r="MUN12" s="3"/>
      <c r="MUO12" s="3"/>
      <c r="MUP12" s="2"/>
      <c r="MUQ12" s="3"/>
      <c r="MUR12" s="7"/>
      <c r="MUS12" s="59"/>
      <c r="MUT12" s="3"/>
      <c r="MUU12" s="23"/>
      <c r="MUV12" s="26"/>
      <c r="MUW12" s="36"/>
      <c r="MUX12" s="20"/>
      <c r="MUY12" s="3"/>
      <c r="MUZ12" s="3"/>
      <c r="MVA12" s="8"/>
      <c r="MVB12" s="9"/>
      <c r="MVC12" s="3"/>
      <c r="MVD12" s="3"/>
      <c r="MVE12" s="2"/>
      <c r="MVF12" s="3"/>
      <c r="MVG12" s="7"/>
      <c r="MVH12" s="59"/>
      <c r="MVI12" s="3"/>
      <c r="MVJ12" s="23"/>
      <c r="MVK12" s="26"/>
      <c r="MVL12" s="36"/>
      <c r="MVM12" s="20"/>
      <c r="MVN12" s="3"/>
      <c r="MVO12" s="3"/>
      <c r="MVP12" s="8"/>
      <c r="MVQ12" s="9"/>
      <c r="MVR12" s="3"/>
      <c r="MVS12" s="3"/>
      <c r="MVT12" s="2"/>
      <c r="MVU12" s="3"/>
      <c r="MVV12" s="7"/>
      <c r="MVW12" s="59"/>
      <c r="MVX12" s="3"/>
      <c r="MVY12" s="23"/>
      <c r="MVZ12" s="26"/>
      <c r="MWA12" s="36"/>
      <c r="MWB12" s="20"/>
      <c r="MWC12" s="3"/>
      <c r="MWD12" s="3"/>
      <c r="MWE12" s="8"/>
      <c r="MWF12" s="9"/>
      <c r="MWG12" s="3"/>
      <c r="MWH12" s="3"/>
      <c r="MWI12" s="2"/>
      <c r="MWJ12" s="3"/>
      <c r="MWK12" s="7"/>
      <c r="MWL12" s="59"/>
      <c r="MWM12" s="3"/>
      <c r="MWN12" s="23"/>
      <c r="MWO12" s="26"/>
      <c r="MWP12" s="36"/>
      <c r="MWQ12" s="20"/>
      <c r="MWR12" s="3"/>
      <c r="MWS12" s="3"/>
      <c r="MWT12" s="8"/>
      <c r="MWU12" s="9"/>
      <c r="MWV12" s="3"/>
      <c r="MWW12" s="3"/>
      <c r="MWX12" s="2"/>
      <c r="MWY12" s="3"/>
      <c r="MWZ12" s="7"/>
      <c r="MXA12" s="59"/>
      <c r="MXB12" s="3"/>
      <c r="MXC12" s="23"/>
      <c r="MXD12" s="26"/>
      <c r="MXE12" s="36"/>
      <c r="MXF12" s="20"/>
      <c r="MXG12" s="3"/>
      <c r="MXH12" s="3"/>
      <c r="MXI12" s="8"/>
      <c r="MXJ12" s="9"/>
      <c r="MXK12" s="3"/>
      <c r="MXL12" s="3"/>
      <c r="MXM12" s="2"/>
      <c r="MXN12" s="3"/>
      <c r="MXO12" s="7"/>
      <c r="MXP12" s="59"/>
      <c r="MXQ12" s="3"/>
      <c r="MXR12" s="23"/>
      <c r="MXS12" s="26"/>
      <c r="MXT12" s="36"/>
      <c r="MXU12" s="20"/>
      <c r="MXV12" s="3"/>
      <c r="MXW12" s="3"/>
      <c r="MXX12" s="8"/>
      <c r="MXY12" s="9"/>
      <c r="MXZ12" s="3"/>
      <c r="MYA12" s="3"/>
      <c r="MYB12" s="2"/>
      <c r="MYC12" s="3"/>
      <c r="MYD12" s="7"/>
      <c r="MYE12" s="59"/>
      <c r="MYF12" s="3"/>
      <c r="MYG12" s="23"/>
      <c r="MYH12" s="26"/>
      <c r="MYI12" s="36"/>
      <c r="MYJ12" s="20"/>
      <c r="MYK12" s="3"/>
      <c r="MYL12" s="3"/>
      <c r="MYM12" s="8"/>
      <c r="MYN12" s="9"/>
      <c r="MYO12" s="3"/>
      <c r="MYP12" s="3"/>
      <c r="MYQ12" s="2"/>
      <c r="MYR12" s="3"/>
      <c r="MYS12" s="7"/>
      <c r="MYT12" s="59"/>
      <c r="MYU12" s="3"/>
      <c r="MYV12" s="23"/>
      <c r="MYW12" s="26"/>
      <c r="MYX12" s="36"/>
      <c r="MYY12" s="20"/>
      <c r="MYZ12" s="3"/>
      <c r="MZA12" s="3"/>
      <c r="MZB12" s="8"/>
      <c r="MZC12" s="9"/>
      <c r="MZD12" s="3"/>
      <c r="MZE12" s="3"/>
      <c r="MZF12" s="2"/>
      <c r="MZG12" s="3"/>
      <c r="MZH12" s="7"/>
      <c r="MZI12" s="59"/>
      <c r="MZJ12" s="3"/>
      <c r="MZK12" s="23"/>
      <c r="MZL12" s="26"/>
      <c r="MZM12" s="36"/>
      <c r="MZN12" s="20"/>
      <c r="MZO12" s="3"/>
      <c r="MZP12" s="3"/>
      <c r="MZQ12" s="8"/>
      <c r="MZR12" s="9"/>
      <c r="MZS12" s="3"/>
      <c r="MZT12" s="3"/>
      <c r="MZU12" s="2"/>
      <c r="MZV12" s="3"/>
      <c r="MZW12" s="7"/>
      <c r="MZX12" s="59"/>
      <c r="MZY12" s="3"/>
      <c r="MZZ12" s="23"/>
      <c r="NAA12" s="26"/>
      <c r="NAB12" s="36"/>
      <c r="NAC12" s="20"/>
      <c r="NAD12" s="3"/>
      <c r="NAE12" s="3"/>
      <c r="NAF12" s="8"/>
      <c r="NAG12" s="9"/>
      <c r="NAH12" s="3"/>
      <c r="NAI12" s="3"/>
      <c r="NAJ12" s="2"/>
      <c r="NAK12" s="3"/>
      <c r="NAL12" s="7"/>
      <c r="NAM12" s="59"/>
      <c r="NAN12" s="3"/>
      <c r="NAO12" s="23"/>
      <c r="NAP12" s="26"/>
      <c r="NAQ12" s="36"/>
      <c r="NAR12" s="20"/>
      <c r="NAS12" s="3"/>
      <c r="NAT12" s="3"/>
      <c r="NAU12" s="8"/>
      <c r="NAV12" s="9"/>
      <c r="NAW12" s="3"/>
      <c r="NAX12" s="3"/>
      <c r="NAY12" s="2"/>
      <c r="NAZ12" s="3"/>
      <c r="NBA12" s="7"/>
      <c r="NBB12" s="59"/>
      <c r="NBC12" s="3"/>
      <c r="NBD12" s="23"/>
      <c r="NBE12" s="26"/>
      <c r="NBF12" s="36"/>
      <c r="NBG12" s="20"/>
      <c r="NBH12" s="3"/>
      <c r="NBI12" s="3"/>
      <c r="NBJ12" s="8"/>
      <c r="NBK12" s="9"/>
      <c r="NBL12" s="3"/>
      <c r="NBM12" s="3"/>
      <c r="NBN12" s="2"/>
      <c r="NBO12" s="3"/>
      <c r="NBP12" s="7"/>
      <c r="NBQ12" s="59"/>
      <c r="NBR12" s="3"/>
      <c r="NBS12" s="23"/>
      <c r="NBT12" s="26"/>
      <c r="NBU12" s="36"/>
      <c r="NBV12" s="20"/>
      <c r="NBW12" s="3"/>
      <c r="NBX12" s="3"/>
      <c r="NBY12" s="8"/>
      <c r="NBZ12" s="9"/>
      <c r="NCA12" s="3"/>
      <c r="NCB12" s="3"/>
      <c r="NCC12" s="2"/>
      <c r="NCD12" s="3"/>
      <c r="NCE12" s="7"/>
      <c r="NCF12" s="59"/>
      <c r="NCG12" s="3"/>
      <c r="NCH12" s="23"/>
      <c r="NCI12" s="26"/>
      <c r="NCJ12" s="36"/>
      <c r="NCK12" s="20"/>
      <c r="NCL12" s="3"/>
      <c r="NCM12" s="3"/>
      <c r="NCN12" s="8"/>
      <c r="NCO12" s="9"/>
      <c r="NCP12" s="3"/>
      <c r="NCQ12" s="3"/>
      <c r="NCR12" s="2"/>
      <c r="NCS12" s="3"/>
      <c r="NCT12" s="7"/>
      <c r="NCU12" s="59"/>
      <c r="NCV12" s="3"/>
      <c r="NCW12" s="23"/>
      <c r="NCX12" s="26"/>
      <c r="NCY12" s="36"/>
      <c r="NCZ12" s="20"/>
      <c r="NDA12" s="3"/>
      <c r="NDB12" s="3"/>
      <c r="NDC12" s="8"/>
      <c r="NDD12" s="9"/>
      <c r="NDE12" s="3"/>
      <c r="NDF12" s="3"/>
      <c r="NDG12" s="2"/>
      <c r="NDH12" s="3"/>
      <c r="NDI12" s="7"/>
      <c r="NDJ12" s="59"/>
      <c r="NDK12" s="3"/>
      <c r="NDL12" s="23"/>
      <c r="NDM12" s="26"/>
      <c r="NDN12" s="36"/>
      <c r="NDO12" s="20"/>
      <c r="NDP12" s="3"/>
      <c r="NDQ12" s="3"/>
      <c r="NDR12" s="8"/>
      <c r="NDS12" s="9"/>
      <c r="NDT12" s="3"/>
      <c r="NDU12" s="3"/>
      <c r="NDV12" s="2"/>
      <c r="NDW12" s="3"/>
      <c r="NDX12" s="7"/>
      <c r="NDY12" s="59"/>
      <c r="NDZ12" s="3"/>
      <c r="NEA12" s="23"/>
      <c r="NEB12" s="26"/>
      <c r="NEC12" s="36"/>
      <c r="NED12" s="20"/>
      <c r="NEE12" s="3"/>
      <c r="NEF12" s="3"/>
      <c r="NEG12" s="8"/>
      <c r="NEH12" s="9"/>
      <c r="NEI12" s="3"/>
      <c r="NEJ12" s="3"/>
      <c r="NEK12" s="2"/>
      <c r="NEL12" s="3"/>
      <c r="NEM12" s="7"/>
      <c r="NEN12" s="59"/>
      <c r="NEO12" s="3"/>
      <c r="NEP12" s="23"/>
      <c r="NEQ12" s="26"/>
      <c r="NER12" s="36"/>
      <c r="NES12" s="20"/>
      <c r="NET12" s="3"/>
      <c r="NEU12" s="3"/>
      <c r="NEV12" s="8"/>
      <c r="NEW12" s="9"/>
      <c r="NEX12" s="3"/>
      <c r="NEY12" s="3"/>
      <c r="NEZ12" s="2"/>
      <c r="NFA12" s="3"/>
      <c r="NFB12" s="7"/>
      <c r="NFC12" s="59"/>
      <c r="NFD12" s="3"/>
      <c r="NFE12" s="23"/>
      <c r="NFF12" s="26"/>
      <c r="NFG12" s="36"/>
      <c r="NFH12" s="20"/>
      <c r="NFI12" s="3"/>
      <c r="NFJ12" s="3"/>
      <c r="NFK12" s="8"/>
      <c r="NFL12" s="9"/>
      <c r="NFM12" s="3"/>
      <c r="NFN12" s="3"/>
      <c r="NFO12" s="2"/>
      <c r="NFP12" s="3"/>
      <c r="NFQ12" s="7"/>
      <c r="NFR12" s="59"/>
      <c r="NFS12" s="3"/>
      <c r="NFT12" s="23"/>
      <c r="NFU12" s="26"/>
      <c r="NFV12" s="36"/>
      <c r="NFW12" s="20"/>
      <c r="NFX12" s="3"/>
      <c r="NFY12" s="3"/>
      <c r="NFZ12" s="8"/>
      <c r="NGA12" s="9"/>
      <c r="NGB12" s="3"/>
      <c r="NGC12" s="3"/>
      <c r="NGD12" s="2"/>
      <c r="NGE12" s="3"/>
      <c r="NGF12" s="7"/>
      <c r="NGG12" s="59"/>
      <c r="NGH12" s="3"/>
      <c r="NGI12" s="23"/>
      <c r="NGJ12" s="26"/>
      <c r="NGK12" s="36"/>
      <c r="NGL12" s="20"/>
      <c r="NGM12" s="3"/>
      <c r="NGN12" s="3"/>
      <c r="NGO12" s="8"/>
      <c r="NGP12" s="9"/>
      <c r="NGQ12" s="3"/>
      <c r="NGR12" s="3"/>
      <c r="NGS12" s="2"/>
      <c r="NGT12" s="3"/>
      <c r="NGU12" s="7"/>
      <c r="NGV12" s="59"/>
      <c r="NGW12" s="3"/>
      <c r="NGX12" s="23"/>
      <c r="NGY12" s="26"/>
      <c r="NGZ12" s="36"/>
      <c r="NHA12" s="20"/>
      <c r="NHB12" s="3"/>
      <c r="NHC12" s="3"/>
      <c r="NHD12" s="8"/>
      <c r="NHE12" s="9"/>
      <c r="NHF12" s="3"/>
      <c r="NHG12" s="3"/>
      <c r="NHH12" s="2"/>
      <c r="NHI12" s="3"/>
      <c r="NHJ12" s="7"/>
      <c r="NHK12" s="59"/>
      <c r="NHL12" s="3"/>
      <c r="NHM12" s="23"/>
      <c r="NHN12" s="26"/>
      <c r="NHO12" s="36"/>
      <c r="NHP12" s="20"/>
      <c r="NHQ12" s="3"/>
      <c r="NHR12" s="3"/>
      <c r="NHS12" s="8"/>
      <c r="NHT12" s="9"/>
      <c r="NHU12" s="3"/>
      <c r="NHV12" s="3"/>
      <c r="NHW12" s="2"/>
      <c r="NHX12" s="3"/>
      <c r="NHY12" s="7"/>
      <c r="NHZ12" s="59"/>
      <c r="NIA12" s="3"/>
      <c r="NIB12" s="23"/>
      <c r="NIC12" s="26"/>
      <c r="NID12" s="36"/>
      <c r="NIE12" s="20"/>
      <c r="NIF12" s="3"/>
      <c r="NIG12" s="3"/>
      <c r="NIH12" s="8"/>
      <c r="NII12" s="9"/>
      <c r="NIJ12" s="3"/>
      <c r="NIK12" s="3"/>
      <c r="NIL12" s="2"/>
      <c r="NIM12" s="3"/>
      <c r="NIN12" s="7"/>
      <c r="NIO12" s="59"/>
      <c r="NIP12" s="3"/>
      <c r="NIQ12" s="23"/>
      <c r="NIR12" s="26"/>
      <c r="NIS12" s="36"/>
      <c r="NIT12" s="20"/>
      <c r="NIU12" s="3"/>
      <c r="NIV12" s="3"/>
      <c r="NIW12" s="8"/>
      <c r="NIX12" s="9"/>
      <c r="NIY12" s="3"/>
      <c r="NIZ12" s="3"/>
      <c r="NJA12" s="2"/>
      <c r="NJB12" s="3"/>
      <c r="NJC12" s="7"/>
      <c r="NJD12" s="59"/>
      <c r="NJE12" s="3"/>
      <c r="NJF12" s="23"/>
      <c r="NJG12" s="26"/>
      <c r="NJH12" s="36"/>
      <c r="NJI12" s="20"/>
      <c r="NJJ12" s="3"/>
      <c r="NJK12" s="3"/>
      <c r="NJL12" s="8"/>
      <c r="NJM12" s="9"/>
      <c r="NJN12" s="3"/>
      <c r="NJO12" s="3"/>
      <c r="NJP12" s="2"/>
      <c r="NJQ12" s="3"/>
      <c r="NJR12" s="7"/>
      <c r="NJS12" s="59"/>
      <c r="NJT12" s="3"/>
      <c r="NJU12" s="23"/>
      <c r="NJV12" s="26"/>
      <c r="NJW12" s="36"/>
      <c r="NJX12" s="20"/>
      <c r="NJY12" s="3"/>
      <c r="NJZ12" s="3"/>
      <c r="NKA12" s="8"/>
      <c r="NKB12" s="9"/>
      <c r="NKC12" s="3"/>
      <c r="NKD12" s="3"/>
      <c r="NKE12" s="2"/>
      <c r="NKF12" s="3"/>
      <c r="NKG12" s="7"/>
      <c r="NKH12" s="59"/>
      <c r="NKI12" s="3"/>
      <c r="NKJ12" s="23"/>
      <c r="NKK12" s="26"/>
      <c r="NKL12" s="36"/>
      <c r="NKM12" s="20"/>
      <c r="NKN12" s="3"/>
      <c r="NKO12" s="3"/>
      <c r="NKP12" s="8"/>
      <c r="NKQ12" s="9"/>
      <c r="NKR12" s="3"/>
      <c r="NKS12" s="3"/>
      <c r="NKT12" s="2"/>
      <c r="NKU12" s="3"/>
      <c r="NKV12" s="7"/>
      <c r="NKW12" s="59"/>
      <c r="NKX12" s="3"/>
      <c r="NKY12" s="23"/>
      <c r="NKZ12" s="26"/>
      <c r="NLA12" s="36"/>
      <c r="NLB12" s="20"/>
      <c r="NLC12" s="3"/>
      <c r="NLD12" s="3"/>
      <c r="NLE12" s="8"/>
      <c r="NLF12" s="9"/>
      <c r="NLG12" s="3"/>
      <c r="NLH12" s="3"/>
      <c r="NLI12" s="2"/>
      <c r="NLJ12" s="3"/>
      <c r="NLK12" s="7"/>
      <c r="NLL12" s="59"/>
      <c r="NLM12" s="3"/>
      <c r="NLN12" s="23"/>
      <c r="NLO12" s="26"/>
      <c r="NLP12" s="36"/>
      <c r="NLQ12" s="20"/>
      <c r="NLR12" s="3"/>
      <c r="NLS12" s="3"/>
      <c r="NLT12" s="8"/>
      <c r="NLU12" s="9"/>
      <c r="NLV12" s="3"/>
      <c r="NLW12" s="3"/>
      <c r="NLX12" s="2"/>
      <c r="NLY12" s="3"/>
      <c r="NLZ12" s="7"/>
      <c r="NMA12" s="59"/>
      <c r="NMB12" s="3"/>
      <c r="NMC12" s="23"/>
      <c r="NMD12" s="26"/>
      <c r="NME12" s="36"/>
      <c r="NMF12" s="20"/>
      <c r="NMG12" s="3"/>
      <c r="NMH12" s="3"/>
      <c r="NMI12" s="8"/>
      <c r="NMJ12" s="9"/>
      <c r="NMK12" s="3"/>
      <c r="NML12" s="3"/>
      <c r="NMM12" s="2"/>
      <c r="NMN12" s="3"/>
      <c r="NMO12" s="7"/>
      <c r="NMP12" s="59"/>
      <c r="NMQ12" s="3"/>
      <c r="NMR12" s="23"/>
      <c r="NMS12" s="26"/>
      <c r="NMT12" s="36"/>
      <c r="NMU12" s="20"/>
      <c r="NMV12" s="3"/>
      <c r="NMW12" s="3"/>
      <c r="NMX12" s="8"/>
      <c r="NMY12" s="9"/>
      <c r="NMZ12" s="3"/>
      <c r="NNA12" s="3"/>
      <c r="NNB12" s="2"/>
      <c r="NNC12" s="3"/>
      <c r="NND12" s="7"/>
      <c r="NNE12" s="59"/>
      <c r="NNF12" s="3"/>
      <c r="NNG12" s="23"/>
      <c r="NNH12" s="26"/>
      <c r="NNI12" s="36"/>
      <c r="NNJ12" s="20"/>
      <c r="NNK12" s="3"/>
      <c r="NNL12" s="3"/>
      <c r="NNM12" s="8"/>
      <c r="NNN12" s="9"/>
      <c r="NNO12" s="3"/>
      <c r="NNP12" s="3"/>
      <c r="NNQ12" s="2"/>
      <c r="NNR12" s="3"/>
      <c r="NNS12" s="7"/>
      <c r="NNT12" s="59"/>
      <c r="NNU12" s="3"/>
      <c r="NNV12" s="23"/>
      <c r="NNW12" s="26"/>
      <c r="NNX12" s="36"/>
      <c r="NNY12" s="20"/>
      <c r="NNZ12" s="3"/>
      <c r="NOA12" s="3"/>
      <c r="NOB12" s="8"/>
      <c r="NOC12" s="9"/>
      <c r="NOD12" s="3"/>
      <c r="NOE12" s="3"/>
      <c r="NOF12" s="2"/>
      <c r="NOG12" s="3"/>
      <c r="NOH12" s="7"/>
      <c r="NOI12" s="59"/>
      <c r="NOJ12" s="3"/>
      <c r="NOK12" s="23"/>
      <c r="NOL12" s="26"/>
      <c r="NOM12" s="36"/>
      <c r="NON12" s="20"/>
      <c r="NOO12" s="3"/>
      <c r="NOP12" s="3"/>
      <c r="NOQ12" s="8"/>
      <c r="NOR12" s="9"/>
      <c r="NOS12" s="3"/>
      <c r="NOT12" s="3"/>
      <c r="NOU12" s="2"/>
      <c r="NOV12" s="3"/>
      <c r="NOW12" s="7"/>
      <c r="NOX12" s="59"/>
      <c r="NOY12" s="3"/>
      <c r="NOZ12" s="23"/>
      <c r="NPA12" s="26"/>
      <c r="NPB12" s="36"/>
      <c r="NPC12" s="20"/>
      <c r="NPD12" s="3"/>
      <c r="NPE12" s="3"/>
      <c r="NPF12" s="8"/>
      <c r="NPG12" s="9"/>
      <c r="NPH12" s="3"/>
      <c r="NPI12" s="3"/>
      <c r="NPJ12" s="2"/>
      <c r="NPK12" s="3"/>
      <c r="NPL12" s="7"/>
      <c r="NPM12" s="59"/>
      <c r="NPN12" s="3"/>
      <c r="NPO12" s="23"/>
      <c r="NPP12" s="26"/>
      <c r="NPQ12" s="36"/>
      <c r="NPR12" s="20"/>
      <c r="NPS12" s="3"/>
      <c r="NPT12" s="3"/>
      <c r="NPU12" s="8"/>
      <c r="NPV12" s="9"/>
      <c r="NPW12" s="3"/>
      <c r="NPX12" s="3"/>
      <c r="NPY12" s="2"/>
      <c r="NPZ12" s="3"/>
      <c r="NQA12" s="7"/>
      <c r="NQB12" s="59"/>
      <c r="NQC12" s="3"/>
      <c r="NQD12" s="23"/>
      <c r="NQE12" s="26"/>
      <c r="NQF12" s="36"/>
      <c r="NQG12" s="20"/>
      <c r="NQH12" s="3"/>
      <c r="NQI12" s="3"/>
      <c r="NQJ12" s="8"/>
      <c r="NQK12" s="9"/>
      <c r="NQL12" s="3"/>
      <c r="NQM12" s="3"/>
      <c r="NQN12" s="2"/>
      <c r="NQO12" s="3"/>
      <c r="NQP12" s="7"/>
      <c r="NQQ12" s="59"/>
      <c r="NQR12" s="3"/>
      <c r="NQS12" s="23"/>
      <c r="NQT12" s="26"/>
      <c r="NQU12" s="36"/>
      <c r="NQV12" s="20"/>
      <c r="NQW12" s="3"/>
      <c r="NQX12" s="3"/>
      <c r="NQY12" s="8"/>
      <c r="NQZ12" s="9"/>
      <c r="NRA12" s="3"/>
      <c r="NRB12" s="3"/>
      <c r="NRC12" s="2"/>
      <c r="NRD12" s="3"/>
      <c r="NRE12" s="7"/>
      <c r="NRF12" s="59"/>
      <c r="NRG12" s="3"/>
      <c r="NRH12" s="23"/>
      <c r="NRI12" s="26"/>
      <c r="NRJ12" s="36"/>
      <c r="NRK12" s="20"/>
      <c r="NRL12" s="3"/>
      <c r="NRM12" s="3"/>
      <c r="NRN12" s="8"/>
      <c r="NRO12" s="9"/>
      <c r="NRP12" s="3"/>
      <c r="NRQ12" s="3"/>
      <c r="NRR12" s="2"/>
      <c r="NRS12" s="3"/>
      <c r="NRT12" s="7"/>
      <c r="NRU12" s="59"/>
      <c r="NRV12" s="3"/>
      <c r="NRW12" s="23"/>
      <c r="NRX12" s="26"/>
      <c r="NRY12" s="36"/>
      <c r="NRZ12" s="20"/>
      <c r="NSA12" s="3"/>
      <c r="NSB12" s="3"/>
      <c r="NSC12" s="8"/>
      <c r="NSD12" s="9"/>
      <c r="NSE12" s="3"/>
      <c r="NSF12" s="3"/>
      <c r="NSG12" s="2"/>
      <c r="NSH12" s="3"/>
      <c r="NSI12" s="7"/>
      <c r="NSJ12" s="59"/>
      <c r="NSK12" s="3"/>
      <c r="NSL12" s="23"/>
      <c r="NSM12" s="26"/>
      <c r="NSN12" s="36"/>
      <c r="NSO12" s="20"/>
      <c r="NSP12" s="3"/>
      <c r="NSQ12" s="3"/>
      <c r="NSR12" s="8"/>
      <c r="NSS12" s="9"/>
      <c r="NST12" s="3"/>
      <c r="NSU12" s="3"/>
      <c r="NSV12" s="2"/>
      <c r="NSW12" s="3"/>
      <c r="NSX12" s="7"/>
      <c r="NSY12" s="59"/>
      <c r="NSZ12" s="3"/>
      <c r="NTA12" s="23"/>
      <c r="NTB12" s="26"/>
      <c r="NTC12" s="36"/>
      <c r="NTD12" s="20"/>
      <c r="NTE12" s="3"/>
      <c r="NTF12" s="3"/>
      <c r="NTG12" s="8"/>
      <c r="NTH12" s="9"/>
      <c r="NTI12" s="3"/>
      <c r="NTJ12" s="3"/>
      <c r="NTK12" s="2"/>
      <c r="NTL12" s="3"/>
      <c r="NTM12" s="7"/>
      <c r="NTN12" s="59"/>
      <c r="NTO12" s="3"/>
      <c r="NTP12" s="23"/>
      <c r="NTQ12" s="26"/>
      <c r="NTR12" s="36"/>
      <c r="NTS12" s="20"/>
      <c r="NTT12" s="3"/>
      <c r="NTU12" s="3"/>
      <c r="NTV12" s="8"/>
      <c r="NTW12" s="9"/>
      <c r="NTX12" s="3"/>
      <c r="NTY12" s="3"/>
      <c r="NTZ12" s="2"/>
      <c r="NUA12" s="3"/>
      <c r="NUB12" s="7"/>
      <c r="NUC12" s="59"/>
      <c r="NUD12" s="3"/>
      <c r="NUE12" s="23"/>
      <c r="NUF12" s="26"/>
      <c r="NUG12" s="36"/>
      <c r="NUH12" s="20"/>
      <c r="NUI12" s="3"/>
      <c r="NUJ12" s="3"/>
      <c r="NUK12" s="8"/>
      <c r="NUL12" s="9"/>
      <c r="NUM12" s="3"/>
      <c r="NUN12" s="3"/>
      <c r="NUO12" s="2"/>
      <c r="NUP12" s="3"/>
      <c r="NUQ12" s="7"/>
      <c r="NUR12" s="59"/>
      <c r="NUS12" s="3"/>
      <c r="NUT12" s="23"/>
      <c r="NUU12" s="26"/>
      <c r="NUV12" s="36"/>
      <c r="NUW12" s="20"/>
      <c r="NUX12" s="3"/>
      <c r="NUY12" s="3"/>
      <c r="NUZ12" s="8"/>
      <c r="NVA12" s="9"/>
      <c r="NVB12" s="3"/>
      <c r="NVC12" s="3"/>
      <c r="NVD12" s="2"/>
      <c r="NVE12" s="3"/>
      <c r="NVF12" s="7"/>
      <c r="NVG12" s="59"/>
      <c r="NVH12" s="3"/>
      <c r="NVI12" s="23"/>
      <c r="NVJ12" s="26"/>
      <c r="NVK12" s="36"/>
      <c r="NVL12" s="20"/>
      <c r="NVM12" s="3"/>
      <c r="NVN12" s="3"/>
      <c r="NVO12" s="8"/>
      <c r="NVP12" s="9"/>
      <c r="NVQ12" s="3"/>
      <c r="NVR12" s="3"/>
      <c r="NVS12" s="2"/>
      <c r="NVT12" s="3"/>
      <c r="NVU12" s="7"/>
      <c r="NVV12" s="59"/>
      <c r="NVW12" s="3"/>
      <c r="NVX12" s="23"/>
      <c r="NVY12" s="26"/>
      <c r="NVZ12" s="36"/>
      <c r="NWA12" s="20"/>
      <c r="NWB12" s="3"/>
      <c r="NWC12" s="3"/>
      <c r="NWD12" s="8"/>
      <c r="NWE12" s="9"/>
      <c r="NWF12" s="3"/>
      <c r="NWG12" s="3"/>
      <c r="NWH12" s="2"/>
      <c r="NWI12" s="3"/>
      <c r="NWJ12" s="7"/>
      <c r="NWK12" s="59"/>
      <c r="NWL12" s="3"/>
      <c r="NWM12" s="23"/>
      <c r="NWN12" s="26"/>
      <c r="NWO12" s="36"/>
      <c r="NWP12" s="20"/>
      <c r="NWQ12" s="3"/>
      <c r="NWR12" s="3"/>
      <c r="NWS12" s="8"/>
      <c r="NWT12" s="9"/>
      <c r="NWU12" s="3"/>
      <c r="NWV12" s="3"/>
      <c r="NWW12" s="2"/>
      <c r="NWX12" s="3"/>
      <c r="NWY12" s="7"/>
      <c r="NWZ12" s="59"/>
      <c r="NXA12" s="3"/>
      <c r="NXB12" s="23"/>
      <c r="NXC12" s="26"/>
      <c r="NXD12" s="36"/>
      <c r="NXE12" s="20"/>
      <c r="NXF12" s="3"/>
      <c r="NXG12" s="3"/>
      <c r="NXH12" s="8"/>
      <c r="NXI12" s="9"/>
      <c r="NXJ12" s="3"/>
      <c r="NXK12" s="3"/>
      <c r="NXL12" s="2"/>
      <c r="NXM12" s="3"/>
      <c r="NXN12" s="7"/>
      <c r="NXO12" s="59"/>
      <c r="NXP12" s="3"/>
      <c r="NXQ12" s="23"/>
      <c r="NXR12" s="26"/>
      <c r="NXS12" s="36"/>
      <c r="NXT12" s="20"/>
      <c r="NXU12" s="3"/>
      <c r="NXV12" s="3"/>
      <c r="NXW12" s="8"/>
      <c r="NXX12" s="9"/>
      <c r="NXY12" s="3"/>
      <c r="NXZ12" s="3"/>
      <c r="NYA12" s="2"/>
      <c r="NYB12" s="3"/>
      <c r="NYC12" s="7"/>
      <c r="NYD12" s="59"/>
      <c r="NYE12" s="3"/>
      <c r="NYF12" s="23"/>
      <c r="NYG12" s="26"/>
      <c r="NYH12" s="36"/>
      <c r="NYI12" s="20"/>
      <c r="NYJ12" s="3"/>
      <c r="NYK12" s="3"/>
      <c r="NYL12" s="8"/>
      <c r="NYM12" s="9"/>
      <c r="NYN12" s="3"/>
      <c r="NYO12" s="3"/>
      <c r="NYP12" s="2"/>
      <c r="NYQ12" s="3"/>
      <c r="NYR12" s="7"/>
      <c r="NYS12" s="59"/>
      <c r="NYT12" s="3"/>
      <c r="NYU12" s="23"/>
      <c r="NYV12" s="26"/>
      <c r="NYW12" s="36"/>
      <c r="NYX12" s="20"/>
      <c r="NYY12" s="3"/>
      <c r="NYZ12" s="3"/>
      <c r="NZA12" s="8"/>
      <c r="NZB12" s="9"/>
      <c r="NZC12" s="3"/>
      <c r="NZD12" s="3"/>
      <c r="NZE12" s="2"/>
      <c r="NZF12" s="3"/>
      <c r="NZG12" s="7"/>
      <c r="NZH12" s="59"/>
      <c r="NZI12" s="3"/>
      <c r="NZJ12" s="23"/>
      <c r="NZK12" s="26"/>
      <c r="NZL12" s="36"/>
      <c r="NZM12" s="20"/>
      <c r="NZN12" s="3"/>
      <c r="NZO12" s="3"/>
      <c r="NZP12" s="8"/>
      <c r="NZQ12" s="9"/>
      <c r="NZR12" s="3"/>
      <c r="NZS12" s="3"/>
      <c r="NZT12" s="2"/>
      <c r="NZU12" s="3"/>
      <c r="NZV12" s="7"/>
      <c r="NZW12" s="59"/>
      <c r="NZX12" s="3"/>
      <c r="NZY12" s="23"/>
      <c r="NZZ12" s="26"/>
      <c r="OAA12" s="36"/>
      <c r="OAB12" s="20"/>
      <c r="OAC12" s="3"/>
      <c r="OAD12" s="3"/>
      <c r="OAE12" s="8"/>
      <c r="OAF12" s="9"/>
      <c r="OAG12" s="3"/>
      <c r="OAH12" s="3"/>
      <c r="OAI12" s="2"/>
      <c r="OAJ12" s="3"/>
      <c r="OAK12" s="7"/>
      <c r="OAL12" s="59"/>
      <c r="OAM12" s="3"/>
      <c r="OAN12" s="23"/>
      <c r="OAO12" s="26"/>
      <c r="OAP12" s="36"/>
      <c r="OAQ12" s="20"/>
      <c r="OAR12" s="3"/>
      <c r="OAS12" s="3"/>
      <c r="OAT12" s="8"/>
      <c r="OAU12" s="9"/>
      <c r="OAV12" s="3"/>
      <c r="OAW12" s="3"/>
      <c r="OAX12" s="2"/>
      <c r="OAY12" s="3"/>
      <c r="OAZ12" s="7"/>
      <c r="OBA12" s="59"/>
      <c r="OBB12" s="3"/>
      <c r="OBC12" s="23"/>
      <c r="OBD12" s="26"/>
      <c r="OBE12" s="36"/>
      <c r="OBF12" s="20"/>
      <c r="OBG12" s="3"/>
      <c r="OBH12" s="3"/>
      <c r="OBI12" s="8"/>
      <c r="OBJ12" s="9"/>
      <c r="OBK12" s="3"/>
      <c r="OBL12" s="3"/>
      <c r="OBM12" s="2"/>
      <c r="OBN12" s="3"/>
      <c r="OBO12" s="7"/>
      <c r="OBP12" s="59"/>
      <c r="OBQ12" s="3"/>
      <c r="OBR12" s="23"/>
      <c r="OBS12" s="26"/>
      <c r="OBT12" s="36"/>
      <c r="OBU12" s="20"/>
      <c r="OBV12" s="3"/>
      <c r="OBW12" s="3"/>
      <c r="OBX12" s="8"/>
      <c r="OBY12" s="9"/>
      <c r="OBZ12" s="3"/>
      <c r="OCA12" s="3"/>
      <c r="OCB12" s="2"/>
      <c r="OCC12" s="3"/>
      <c r="OCD12" s="7"/>
      <c r="OCE12" s="59"/>
      <c r="OCF12" s="3"/>
      <c r="OCG12" s="23"/>
      <c r="OCH12" s="26"/>
      <c r="OCI12" s="36"/>
      <c r="OCJ12" s="20"/>
      <c r="OCK12" s="3"/>
      <c r="OCL12" s="3"/>
      <c r="OCM12" s="8"/>
      <c r="OCN12" s="9"/>
      <c r="OCO12" s="3"/>
      <c r="OCP12" s="3"/>
      <c r="OCQ12" s="2"/>
      <c r="OCR12" s="3"/>
      <c r="OCS12" s="7"/>
      <c r="OCT12" s="59"/>
      <c r="OCU12" s="3"/>
      <c r="OCV12" s="23"/>
      <c r="OCW12" s="26"/>
      <c r="OCX12" s="36"/>
      <c r="OCY12" s="20"/>
      <c r="OCZ12" s="3"/>
      <c r="ODA12" s="3"/>
      <c r="ODB12" s="8"/>
      <c r="ODC12" s="9"/>
      <c r="ODD12" s="3"/>
      <c r="ODE12" s="3"/>
      <c r="ODF12" s="2"/>
      <c r="ODG12" s="3"/>
      <c r="ODH12" s="7"/>
      <c r="ODI12" s="59"/>
      <c r="ODJ12" s="3"/>
      <c r="ODK12" s="23"/>
      <c r="ODL12" s="26"/>
      <c r="ODM12" s="36"/>
      <c r="ODN12" s="20"/>
      <c r="ODO12" s="3"/>
      <c r="ODP12" s="3"/>
      <c r="ODQ12" s="8"/>
      <c r="ODR12" s="9"/>
      <c r="ODS12" s="3"/>
      <c r="ODT12" s="3"/>
      <c r="ODU12" s="2"/>
      <c r="ODV12" s="3"/>
      <c r="ODW12" s="7"/>
      <c r="ODX12" s="59"/>
      <c r="ODY12" s="3"/>
      <c r="ODZ12" s="23"/>
      <c r="OEA12" s="26"/>
      <c r="OEB12" s="36"/>
      <c r="OEC12" s="20"/>
      <c r="OED12" s="3"/>
      <c r="OEE12" s="3"/>
      <c r="OEF12" s="8"/>
      <c r="OEG12" s="9"/>
      <c r="OEH12" s="3"/>
      <c r="OEI12" s="3"/>
      <c r="OEJ12" s="2"/>
      <c r="OEK12" s="3"/>
      <c r="OEL12" s="7"/>
      <c r="OEM12" s="59"/>
      <c r="OEN12" s="3"/>
      <c r="OEO12" s="23"/>
      <c r="OEP12" s="26"/>
      <c r="OEQ12" s="36"/>
      <c r="OER12" s="20"/>
      <c r="OES12" s="3"/>
      <c r="OET12" s="3"/>
      <c r="OEU12" s="8"/>
      <c r="OEV12" s="9"/>
      <c r="OEW12" s="3"/>
      <c r="OEX12" s="3"/>
      <c r="OEY12" s="2"/>
      <c r="OEZ12" s="3"/>
      <c r="OFA12" s="7"/>
      <c r="OFB12" s="59"/>
      <c r="OFC12" s="3"/>
      <c r="OFD12" s="23"/>
      <c r="OFE12" s="26"/>
      <c r="OFF12" s="36"/>
      <c r="OFG12" s="20"/>
      <c r="OFH12" s="3"/>
      <c r="OFI12" s="3"/>
      <c r="OFJ12" s="8"/>
      <c r="OFK12" s="9"/>
      <c r="OFL12" s="3"/>
      <c r="OFM12" s="3"/>
      <c r="OFN12" s="2"/>
      <c r="OFO12" s="3"/>
      <c r="OFP12" s="7"/>
      <c r="OFQ12" s="59"/>
      <c r="OFR12" s="3"/>
      <c r="OFS12" s="23"/>
      <c r="OFT12" s="26"/>
      <c r="OFU12" s="36"/>
      <c r="OFV12" s="20"/>
      <c r="OFW12" s="3"/>
      <c r="OFX12" s="3"/>
      <c r="OFY12" s="8"/>
      <c r="OFZ12" s="9"/>
      <c r="OGA12" s="3"/>
      <c r="OGB12" s="3"/>
      <c r="OGC12" s="2"/>
      <c r="OGD12" s="3"/>
      <c r="OGE12" s="7"/>
      <c r="OGF12" s="59"/>
      <c r="OGG12" s="3"/>
      <c r="OGH12" s="23"/>
      <c r="OGI12" s="26"/>
      <c r="OGJ12" s="36"/>
      <c r="OGK12" s="20"/>
      <c r="OGL12" s="3"/>
      <c r="OGM12" s="3"/>
      <c r="OGN12" s="8"/>
      <c r="OGO12" s="9"/>
      <c r="OGP12" s="3"/>
      <c r="OGQ12" s="3"/>
      <c r="OGR12" s="2"/>
      <c r="OGS12" s="3"/>
      <c r="OGT12" s="7"/>
      <c r="OGU12" s="59"/>
      <c r="OGV12" s="3"/>
      <c r="OGW12" s="23"/>
      <c r="OGX12" s="26"/>
      <c r="OGY12" s="36"/>
      <c r="OGZ12" s="20"/>
      <c r="OHA12" s="3"/>
      <c r="OHB12" s="3"/>
      <c r="OHC12" s="8"/>
      <c r="OHD12" s="9"/>
      <c r="OHE12" s="3"/>
      <c r="OHF12" s="3"/>
      <c r="OHG12" s="2"/>
      <c r="OHH12" s="3"/>
      <c r="OHI12" s="7"/>
      <c r="OHJ12" s="59"/>
      <c r="OHK12" s="3"/>
      <c r="OHL12" s="23"/>
      <c r="OHM12" s="26"/>
      <c r="OHN12" s="36"/>
      <c r="OHO12" s="20"/>
      <c r="OHP12" s="3"/>
      <c r="OHQ12" s="3"/>
      <c r="OHR12" s="8"/>
      <c r="OHS12" s="9"/>
      <c r="OHT12" s="3"/>
      <c r="OHU12" s="3"/>
      <c r="OHV12" s="2"/>
      <c r="OHW12" s="3"/>
      <c r="OHX12" s="7"/>
      <c r="OHY12" s="59"/>
      <c r="OHZ12" s="3"/>
      <c r="OIA12" s="23"/>
      <c r="OIB12" s="26"/>
      <c r="OIC12" s="36"/>
      <c r="OID12" s="20"/>
      <c r="OIE12" s="3"/>
      <c r="OIF12" s="3"/>
      <c r="OIG12" s="8"/>
      <c r="OIH12" s="9"/>
      <c r="OII12" s="3"/>
      <c r="OIJ12" s="3"/>
      <c r="OIK12" s="2"/>
      <c r="OIL12" s="3"/>
      <c r="OIM12" s="7"/>
      <c r="OIN12" s="59"/>
      <c r="OIO12" s="3"/>
      <c r="OIP12" s="23"/>
      <c r="OIQ12" s="26"/>
      <c r="OIR12" s="36"/>
      <c r="OIS12" s="20"/>
      <c r="OIT12" s="3"/>
      <c r="OIU12" s="3"/>
      <c r="OIV12" s="8"/>
      <c r="OIW12" s="9"/>
      <c r="OIX12" s="3"/>
      <c r="OIY12" s="3"/>
      <c r="OIZ12" s="2"/>
      <c r="OJA12" s="3"/>
      <c r="OJB12" s="7"/>
      <c r="OJC12" s="59"/>
      <c r="OJD12" s="3"/>
      <c r="OJE12" s="23"/>
      <c r="OJF12" s="26"/>
      <c r="OJG12" s="36"/>
      <c r="OJH12" s="20"/>
      <c r="OJI12" s="3"/>
      <c r="OJJ12" s="3"/>
      <c r="OJK12" s="8"/>
      <c r="OJL12" s="9"/>
      <c r="OJM12" s="3"/>
      <c r="OJN12" s="3"/>
      <c r="OJO12" s="2"/>
      <c r="OJP12" s="3"/>
      <c r="OJQ12" s="7"/>
      <c r="OJR12" s="59"/>
      <c r="OJS12" s="3"/>
      <c r="OJT12" s="23"/>
      <c r="OJU12" s="26"/>
      <c r="OJV12" s="36"/>
      <c r="OJW12" s="20"/>
      <c r="OJX12" s="3"/>
      <c r="OJY12" s="3"/>
      <c r="OJZ12" s="8"/>
      <c r="OKA12" s="9"/>
      <c r="OKB12" s="3"/>
      <c r="OKC12" s="3"/>
      <c r="OKD12" s="2"/>
      <c r="OKE12" s="3"/>
      <c r="OKF12" s="7"/>
      <c r="OKG12" s="59"/>
      <c r="OKH12" s="3"/>
      <c r="OKI12" s="23"/>
      <c r="OKJ12" s="26"/>
      <c r="OKK12" s="36"/>
      <c r="OKL12" s="20"/>
      <c r="OKM12" s="3"/>
      <c r="OKN12" s="3"/>
      <c r="OKO12" s="8"/>
      <c r="OKP12" s="9"/>
      <c r="OKQ12" s="3"/>
      <c r="OKR12" s="3"/>
      <c r="OKS12" s="2"/>
      <c r="OKT12" s="3"/>
      <c r="OKU12" s="7"/>
      <c r="OKV12" s="59"/>
      <c r="OKW12" s="3"/>
      <c r="OKX12" s="23"/>
      <c r="OKY12" s="26"/>
      <c r="OKZ12" s="36"/>
      <c r="OLA12" s="20"/>
      <c r="OLB12" s="3"/>
      <c r="OLC12" s="3"/>
      <c r="OLD12" s="8"/>
      <c r="OLE12" s="9"/>
      <c r="OLF12" s="3"/>
      <c r="OLG12" s="3"/>
      <c r="OLH12" s="2"/>
      <c r="OLI12" s="3"/>
      <c r="OLJ12" s="7"/>
      <c r="OLK12" s="59"/>
      <c r="OLL12" s="3"/>
      <c r="OLM12" s="23"/>
      <c r="OLN12" s="26"/>
      <c r="OLO12" s="36"/>
      <c r="OLP12" s="20"/>
      <c r="OLQ12" s="3"/>
      <c r="OLR12" s="3"/>
      <c r="OLS12" s="8"/>
      <c r="OLT12" s="9"/>
      <c r="OLU12" s="3"/>
      <c r="OLV12" s="3"/>
      <c r="OLW12" s="2"/>
      <c r="OLX12" s="3"/>
      <c r="OLY12" s="7"/>
      <c r="OLZ12" s="59"/>
      <c r="OMA12" s="3"/>
      <c r="OMB12" s="23"/>
      <c r="OMC12" s="26"/>
      <c r="OMD12" s="36"/>
      <c r="OME12" s="20"/>
      <c r="OMF12" s="3"/>
      <c r="OMG12" s="3"/>
      <c r="OMH12" s="8"/>
      <c r="OMI12" s="9"/>
      <c r="OMJ12" s="3"/>
      <c r="OMK12" s="3"/>
      <c r="OML12" s="2"/>
      <c r="OMM12" s="3"/>
      <c r="OMN12" s="7"/>
      <c r="OMO12" s="59"/>
      <c r="OMP12" s="3"/>
      <c r="OMQ12" s="23"/>
      <c r="OMR12" s="26"/>
      <c r="OMS12" s="36"/>
      <c r="OMT12" s="20"/>
      <c r="OMU12" s="3"/>
      <c r="OMV12" s="3"/>
      <c r="OMW12" s="8"/>
      <c r="OMX12" s="9"/>
      <c r="OMY12" s="3"/>
      <c r="OMZ12" s="3"/>
      <c r="ONA12" s="2"/>
      <c r="ONB12" s="3"/>
      <c r="ONC12" s="7"/>
      <c r="OND12" s="59"/>
      <c r="ONE12" s="3"/>
      <c r="ONF12" s="23"/>
      <c r="ONG12" s="26"/>
      <c r="ONH12" s="36"/>
      <c r="ONI12" s="20"/>
      <c r="ONJ12" s="3"/>
      <c r="ONK12" s="3"/>
      <c r="ONL12" s="8"/>
      <c r="ONM12" s="9"/>
      <c r="ONN12" s="3"/>
      <c r="ONO12" s="3"/>
      <c r="ONP12" s="2"/>
      <c r="ONQ12" s="3"/>
      <c r="ONR12" s="7"/>
      <c r="ONS12" s="59"/>
      <c r="ONT12" s="3"/>
      <c r="ONU12" s="23"/>
      <c r="ONV12" s="26"/>
      <c r="ONW12" s="36"/>
      <c r="ONX12" s="20"/>
      <c r="ONY12" s="3"/>
      <c r="ONZ12" s="3"/>
      <c r="OOA12" s="8"/>
      <c r="OOB12" s="9"/>
      <c r="OOC12" s="3"/>
      <c r="OOD12" s="3"/>
      <c r="OOE12" s="2"/>
      <c r="OOF12" s="3"/>
      <c r="OOG12" s="7"/>
      <c r="OOH12" s="59"/>
      <c r="OOI12" s="3"/>
      <c r="OOJ12" s="23"/>
      <c r="OOK12" s="26"/>
      <c r="OOL12" s="36"/>
      <c r="OOM12" s="20"/>
      <c r="OON12" s="3"/>
      <c r="OOO12" s="3"/>
      <c r="OOP12" s="8"/>
      <c r="OOQ12" s="9"/>
      <c r="OOR12" s="3"/>
      <c r="OOS12" s="3"/>
      <c r="OOT12" s="2"/>
      <c r="OOU12" s="3"/>
      <c r="OOV12" s="7"/>
      <c r="OOW12" s="59"/>
      <c r="OOX12" s="3"/>
      <c r="OOY12" s="23"/>
      <c r="OOZ12" s="26"/>
      <c r="OPA12" s="36"/>
      <c r="OPB12" s="20"/>
      <c r="OPC12" s="3"/>
      <c r="OPD12" s="3"/>
      <c r="OPE12" s="8"/>
      <c r="OPF12" s="9"/>
      <c r="OPG12" s="3"/>
      <c r="OPH12" s="3"/>
      <c r="OPI12" s="2"/>
      <c r="OPJ12" s="3"/>
      <c r="OPK12" s="7"/>
      <c r="OPL12" s="59"/>
      <c r="OPM12" s="3"/>
      <c r="OPN12" s="23"/>
      <c r="OPO12" s="26"/>
      <c r="OPP12" s="36"/>
      <c r="OPQ12" s="20"/>
      <c r="OPR12" s="3"/>
      <c r="OPS12" s="3"/>
      <c r="OPT12" s="8"/>
      <c r="OPU12" s="9"/>
      <c r="OPV12" s="3"/>
      <c r="OPW12" s="3"/>
      <c r="OPX12" s="2"/>
      <c r="OPY12" s="3"/>
      <c r="OPZ12" s="7"/>
      <c r="OQA12" s="59"/>
      <c r="OQB12" s="3"/>
      <c r="OQC12" s="23"/>
      <c r="OQD12" s="26"/>
      <c r="OQE12" s="36"/>
      <c r="OQF12" s="20"/>
      <c r="OQG12" s="3"/>
      <c r="OQH12" s="3"/>
      <c r="OQI12" s="8"/>
      <c r="OQJ12" s="9"/>
      <c r="OQK12" s="3"/>
      <c r="OQL12" s="3"/>
      <c r="OQM12" s="2"/>
      <c r="OQN12" s="3"/>
      <c r="OQO12" s="7"/>
      <c r="OQP12" s="59"/>
      <c r="OQQ12" s="3"/>
      <c r="OQR12" s="23"/>
      <c r="OQS12" s="26"/>
      <c r="OQT12" s="36"/>
      <c r="OQU12" s="20"/>
      <c r="OQV12" s="3"/>
      <c r="OQW12" s="3"/>
      <c r="OQX12" s="8"/>
      <c r="OQY12" s="9"/>
      <c r="OQZ12" s="3"/>
      <c r="ORA12" s="3"/>
      <c r="ORB12" s="2"/>
      <c r="ORC12" s="3"/>
      <c r="ORD12" s="7"/>
      <c r="ORE12" s="59"/>
      <c r="ORF12" s="3"/>
      <c r="ORG12" s="23"/>
      <c r="ORH12" s="26"/>
      <c r="ORI12" s="36"/>
      <c r="ORJ12" s="20"/>
      <c r="ORK12" s="3"/>
      <c r="ORL12" s="3"/>
      <c r="ORM12" s="8"/>
      <c r="ORN12" s="9"/>
      <c r="ORO12" s="3"/>
      <c r="ORP12" s="3"/>
      <c r="ORQ12" s="2"/>
      <c r="ORR12" s="3"/>
      <c r="ORS12" s="7"/>
      <c r="ORT12" s="59"/>
      <c r="ORU12" s="3"/>
      <c r="ORV12" s="23"/>
      <c r="ORW12" s="26"/>
      <c r="ORX12" s="36"/>
      <c r="ORY12" s="20"/>
      <c r="ORZ12" s="3"/>
      <c r="OSA12" s="3"/>
      <c r="OSB12" s="8"/>
      <c r="OSC12" s="9"/>
      <c r="OSD12" s="3"/>
      <c r="OSE12" s="3"/>
      <c r="OSF12" s="2"/>
      <c r="OSG12" s="3"/>
      <c r="OSH12" s="7"/>
      <c r="OSI12" s="59"/>
      <c r="OSJ12" s="3"/>
      <c r="OSK12" s="23"/>
      <c r="OSL12" s="26"/>
      <c r="OSM12" s="36"/>
      <c r="OSN12" s="20"/>
      <c r="OSO12" s="3"/>
      <c r="OSP12" s="3"/>
      <c r="OSQ12" s="8"/>
      <c r="OSR12" s="9"/>
      <c r="OSS12" s="3"/>
      <c r="OST12" s="3"/>
      <c r="OSU12" s="2"/>
      <c r="OSV12" s="3"/>
      <c r="OSW12" s="7"/>
      <c r="OSX12" s="59"/>
      <c r="OSY12" s="3"/>
      <c r="OSZ12" s="23"/>
      <c r="OTA12" s="26"/>
      <c r="OTB12" s="36"/>
      <c r="OTC12" s="20"/>
      <c r="OTD12" s="3"/>
      <c r="OTE12" s="3"/>
      <c r="OTF12" s="8"/>
      <c r="OTG12" s="9"/>
      <c r="OTH12" s="3"/>
      <c r="OTI12" s="3"/>
      <c r="OTJ12" s="2"/>
      <c r="OTK12" s="3"/>
      <c r="OTL12" s="7"/>
      <c r="OTM12" s="59"/>
      <c r="OTN12" s="3"/>
      <c r="OTO12" s="23"/>
      <c r="OTP12" s="26"/>
      <c r="OTQ12" s="36"/>
      <c r="OTR12" s="20"/>
      <c r="OTS12" s="3"/>
      <c r="OTT12" s="3"/>
      <c r="OTU12" s="8"/>
      <c r="OTV12" s="9"/>
      <c r="OTW12" s="3"/>
      <c r="OTX12" s="3"/>
      <c r="OTY12" s="2"/>
      <c r="OTZ12" s="3"/>
      <c r="OUA12" s="7"/>
      <c r="OUB12" s="59"/>
      <c r="OUC12" s="3"/>
      <c r="OUD12" s="23"/>
      <c r="OUE12" s="26"/>
      <c r="OUF12" s="36"/>
      <c r="OUG12" s="20"/>
      <c r="OUH12" s="3"/>
      <c r="OUI12" s="3"/>
      <c r="OUJ12" s="8"/>
      <c r="OUK12" s="9"/>
      <c r="OUL12" s="3"/>
      <c r="OUM12" s="3"/>
      <c r="OUN12" s="2"/>
      <c r="OUO12" s="3"/>
      <c r="OUP12" s="7"/>
      <c r="OUQ12" s="59"/>
      <c r="OUR12" s="3"/>
      <c r="OUS12" s="23"/>
      <c r="OUT12" s="26"/>
      <c r="OUU12" s="36"/>
      <c r="OUV12" s="20"/>
      <c r="OUW12" s="3"/>
      <c r="OUX12" s="3"/>
      <c r="OUY12" s="8"/>
      <c r="OUZ12" s="9"/>
      <c r="OVA12" s="3"/>
      <c r="OVB12" s="3"/>
      <c r="OVC12" s="2"/>
      <c r="OVD12" s="3"/>
      <c r="OVE12" s="7"/>
      <c r="OVF12" s="59"/>
      <c r="OVG12" s="3"/>
      <c r="OVH12" s="23"/>
      <c r="OVI12" s="26"/>
      <c r="OVJ12" s="36"/>
      <c r="OVK12" s="20"/>
      <c r="OVL12" s="3"/>
      <c r="OVM12" s="3"/>
      <c r="OVN12" s="8"/>
      <c r="OVO12" s="9"/>
      <c r="OVP12" s="3"/>
      <c r="OVQ12" s="3"/>
      <c r="OVR12" s="2"/>
      <c r="OVS12" s="3"/>
      <c r="OVT12" s="7"/>
      <c r="OVU12" s="59"/>
      <c r="OVV12" s="3"/>
      <c r="OVW12" s="23"/>
      <c r="OVX12" s="26"/>
      <c r="OVY12" s="36"/>
      <c r="OVZ12" s="20"/>
      <c r="OWA12" s="3"/>
      <c r="OWB12" s="3"/>
      <c r="OWC12" s="8"/>
      <c r="OWD12" s="9"/>
      <c r="OWE12" s="3"/>
      <c r="OWF12" s="3"/>
      <c r="OWG12" s="2"/>
      <c r="OWH12" s="3"/>
      <c r="OWI12" s="7"/>
      <c r="OWJ12" s="59"/>
      <c r="OWK12" s="3"/>
      <c r="OWL12" s="23"/>
      <c r="OWM12" s="26"/>
      <c r="OWN12" s="36"/>
      <c r="OWO12" s="20"/>
      <c r="OWP12" s="3"/>
      <c r="OWQ12" s="3"/>
      <c r="OWR12" s="8"/>
      <c r="OWS12" s="9"/>
      <c r="OWT12" s="3"/>
      <c r="OWU12" s="3"/>
      <c r="OWV12" s="2"/>
      <c r="OWW12" s="3"/>
      <c r="OWX12" s="7"/>
      <c r="OWY12" s="59"/>
      <c r="OWZ12" s="3"/>
      <c r="OXA12" s="23"/>
      <c r="OXB12" s="26"/>
      <c r="OXC12" s="36"/>
      <c r="OXD12" s="20"/>
      <c r="OXE12" s="3"/>
      <c r="OXF12" s="3"/>
      <c r="OXG12" s="8"/>
      <c r="OXH12" s="9"/>
      <c r="OXI12" s="3"/>
      <c r="OXJ12" s="3"/>
      <c r="OXK12" s="2"/>
      <c r="OXL12" s="3"/>
      <c r="OXM12" s="7"/>
      <c r="OXN12" s="59"/>
      <c r="OXO12" s="3"/>
      <c r="OXP12" s="23"/>
      <c r="OXQ12" s="26"/>
      <c r="OXR12" s="36"/>
      <c r="OXS12" s="20"/>
      <c r="OXT12" s="3"/>
      <c r="OXU12" s="3"/>
      <c r="OXV12" s="8"/>
      <c r="OXW12" s="9"/>
      <c r="OXX12" s="3"/>
      <c r="OXY12" s="3"/>
      <c r="OXZ12" s="2"/>
      <c r="OYA12" s="3"/>
      <c r="OYB12" s="7"/>
      <c r="OYC12" s="59"/>
      <c r="OYD12" s="3"/>
      <c r="OYE12" s="23"/>
      <c r="OYF12" s="26"/>
      <c r="OYG12" s="36"/>
      <c r="OYH12" s="20"/>
      <c r="OYI12" s="3"/>
      <c r="OYJ12" s="3"/>
      <c r="OYK12" s="8"/>
      <c r="OYL12" s="9"/>
      <c r="OYM12" s="3"/>
      <c r="OYN12" s="3"/>
      <c r="OYO12" s="2"/>
      <c r="OYP12" s="3"/>
      <c r="OYQ12" s="7"/>
      <c r="OYR12" s="59"/>
      <c r="OYS12" s="3"/>
      <c r="OYT12" s="23"/>
      <c r="OYU12" s="26"/>
      <c r="OYV12" s="36"/>
      <c r="OYW12" s="20"/>
      <c r="OYX12" s="3"/>
      <c r="OYY12" s="3"/>
      <c r="OYZ12" s="8"/>
      <c r="OZA12" s="9"/>
      <c r="OZB12" s="3"/>
      <c r="OZC12" s="3"/>
      <c r="OZD12" s="2"/>
      <c r="OZE12" s="3"/>
      <c r="OZF12" s="7"/>
      <c r="OZG12" s="59"/>
      <c r="OZH12" s="3"/>
      <c r="OZI12" s="23"/>
      <c r="OZJ12" s="26"/>
      <c r="OZK12" s="36"/>
      <c r="OZL12" s="20"/>
      <c r="OZM12" s="3"/>
      <c r="OZN12" s="3"/>
      <c r="OZO12" s="8"/>
      <c r="OZP12" s="9"/>
      <c r="OZQ12" s="3"/>
      <c r="OZR12" s="3"/>
      <c r="OZS12" s="2"/>
      <c r="OZT12" s="3"/>
      <c r="OZU12" s="7"/>
      <c r="OZV12" s="59"/>
      <c r="OZW12" s="3"/>
      <c r="OZX12" s="23"/>
      <c r="OZY12" s="26"/>
      <c r="OZZ12" s="36"/>
      <c r="PAA12" s="20"/>
      <c r="PAB12" s="3"/>
      <c r="PAC12" s="3"/>
      <c r="PAD12" s="8"/>
      <c r="PAE12" s="9"/>
      <c r="PAF12" s="3"/>
      <c r="PAG12" s="3"/>
      <c r="PAH12" s="2"/>
      <c r="PAI12" s="3"/>
      <c r="PAJ12" s="7"/>
      <c r="PAK12" s="59"/>
      <c r="PAL12" s="3"/>
      <c r="PAM12" s="23"/>
      <c r="PAN12" s="26"/>
      <c r="PAO12" s="36"/>
      <c r="PAP12" s="20"/>
      <c r="PAQ12" s="3"/>
      <c r="PAR12" s="3"/>
      <c r="PAS12" s="8"/>
      <c r="PAT12" s="9"/>
      <c r="PAU12" s="3"/>
      <c r="PAV12" s="3"/>
      <c r="PAW12" s="2"/>
      <c r="PAX12" s="3"/>
      <c r="PAY12" s="7"/>
      <c r="PAZ12" s="59"/>
      <c r="PBA12" s="3"/>
      <c r="PBB12" s="23"/>
      <c r="PBC12" s="26"/>
      <c r="PBD12" s="36"/>
      <c r="PBE12" s="20"/>
      <c r="PBF12" s="3"/>
      <c r="PBG12" s="3"/>
      <c r="PBH12" s="8"/>
      <c r="PBI12" s="9"/>
      <c r="PBJ12" s="3"/>
      <c r="PBK12" s="3"/>
      <c r="PBL12" s="2"/>
      <c r="PBM12" s="3"/>
      <c r="PBN12" s="7"/>
      <c r="PBO12" s="59"/>
      <c r="PBP12" s="3"/>
      <c r="PBQ12" s="23"/>
      <c r="PBR12" s="26"/>
      <c r="PBS12" s="36"/>
      <c r="PBT12" s="20"/>
      <c r="PBU12" s="3"/>
      <c r="PBV12" s="3"/>
      <c r="PBW12" s="8"/>
      <c r="PBX12" s="9"/>
      <c r="PBY12" s="3"/>
      <c r="PBZ12" s="3"/>
      <c r="PCA12" s="2"/>
      <c r="PCB12" s="3"/>
      <c r="PCC12" s="7"/>
      <c r="PCD12" s="59"/>
      <c r="PCE12" s="3"/>
      <c r="PCF12" s="23"/>
      <c r="PCG12" s="26"/>
      <c r="PCH12" s="36"/>
      <c r="PCI12" s="20"/>
      <c r="PCJ12" s="3"/>
      <c r="PCK12" s="3"/>
      <c r="PCL12" s="8"/>
      <c r="PCM12" s="9"/>
      <c r="PCN12" s="3"/>
      <c r="PCO12" s="3"/>
      <c r="PCP12" s="2"/>
      <c r="PCQ12" s="3"/>
      <c r="PCR12" s="7"/>
      <c r="PCS12" s="59"/>
      <c r="PCT12" s="3"/>
      <c r="PCU12" s="23"/>
      <c r="PCV12" s="26"/>
      <c r="PCW12" s="36"/>
      <c r="PCX12" s="20"/>
      <c r="PCY12" s="3"/>
      <c r="PCZ12" s="3"/>
      <c r="PDA12" s="8"/>
      <c r="PDB12" s="9"/>
      <c r="PDC12" s="3"/>
      <c r="PDD12" s="3"/>
      <c r="PDE12" s="2"/>
      <c r="PDF12" s="3"/>
      <c r="PDG12" s="7"/>
      <c r="PDH12" s="59"/>
      <c r="PDI12" s="3"/>
      <c r="PDJ12" s="23"/>
      <c r="PDK12" s="26"/>
      <c r="PDL12" s="36"/>
      <c r="PDM12" s="20"/>
      <c r="PDN12" s="3"/>
      <c r="PDO12" s="3"/>
      <c r="PDP12" s="8"/>
      <c r="PDQ12" s="9"/>
      <c r="PDR12" s="3"/>
      <c r="PDS12" s="3"/>
      <c r="PDT12" s="2"/>
      <c r="PDU12" s="3"/>
      <c r="PDV12" s="7"/>
      <c r="PDW12" s="59"/>
      <c r="PDX12" s="3"/>
      <c r="PDY12" s="23"/>
      <c r="PDZ12" s="26"/>
      <c r="PEA12" s="36"/>
      <c r="PEB12" s="20"/>
      <c r="PEC12" s="3"/>
      <c r="PED12" s="3"/>
      <c r="PEE12" s="8"/>
      <c r="PEF12" s="9"/>
      <c r="PEG12" s="3"/>
      <c r="PEH12" s="3"/>
      <c r="PEI12" s="2"/>
      <c r="PEJ12" s="3"/>
      <c r="PEK12" s="7"/>
      <c r="PEL12" s="59"/>
      <c r="PEM12" s="3"/>
      <c r="PEN12" s="23"/>
      <c r="PEO12" s="26"/>
      <c r="PEP12" s="36"/>
      <c r="PEQ12" s="20"/>
      <c r="PER12" s="3"/>
      <c r="PES12" s="3"/>
      <c r="PET12" s="8"/>
      <c r="PEU12" s="9"/>
      <c r="PEV12" s="3"/>
      <c r="PEW12" s="3"/>
      <c r="PEX12" s="2"/>
      <c r="PEY12" s="3"/>
      <c r="PEZ12" s="7"/>
      <c r="PFA12" s="59"/>
      <c r="PFB12" s="3"/>
      <c r="PFC12" s="23"/>
      <c r="PFD12" s="26"/>
      <c r="PFE12" s="36"/>
      <c r="PFF12" s="20"/>
      <c r="PFG12" s="3"/>
      <c r="PFH12" s="3"/>
      <c r="PFI12" s="8"/>
      <c r="PFJ12" s="9"/>
      <c r="PFK12" s="3"/>
      <c r="PFL12" s="3"/>
      <c r="PFM12" s="2"/>
      <c r="PFN12" s="3"/>
      <c r="PFO12" s="7"/>
      <c r="PFP12" s="59"/>
      <c r="PFQ12" s="3"/>
      <c r="PFR12" s="23"/>
      <c r="PFS12" s="26"/>
      <c r="PFT12" s="36"/>
      <c r="PFU12" s="20"/>
      <c r="PFV12" s="3"/>
      <c r="PFW12" s="3"/>
      <c r="PFX12" s="8"/>
      <c r="PFY12" s="9"/>
      <c r="PFZ12" s="3"/>
      <c r="PGA12" s="3"/>
      <c r="PGB12" s="2"/>
      <c r="PGC12" s="3"/>
      <c r="PGD12" s="7"/>
      <c r="PGE12" s="59"/>
      <c r="PGF12" s="3"/>
      <c r="PGG12" s="23"/>
      <c r="PGH12" s="26"/>
      <c r="PGI12" s="36"/>
      <c r="PGJ12" s="20"/>
      <c r="PGK12" s="3"/>
      <c r="PGL12" s="3"/>
      <c r="PGM12" s="8"/>
      <c r="PGN12" s="9"/>
      <c r="PGO12" s="3"/>
      <c r="PGP12" s="3"/>
      <c r="PGQ12" s="2"/>
      <c r="PGR12" s="3"/>
      <c r="PGS12" s="7"/>
      <c r="PGT12" s="59"/>
      <c r="PGU12" s="3"/>
      <c r="PGV12" s="23"/>
      <c r="PGW12" s="26"/>
      <c r="PGX12" s="36"/>
      <c r="PGY12" s="20"/>
      <c r="PGZ12" s="3"/>
      <c r="PHA12" s="3"/>
      <c r="PHB12" s="8"/>
      <c r="PHC12" s="9"/>
      <c r="PHD12" s="3"/>
      <c r="PHE12" s="3"/>
      <c r="PHF12" s="2"/>
      <c r="PHG12" s="3"/>
      <c r="PHH12" s="7"/>
      <c r="PHI12" s="59"/>
      <c r="PHJ12" s="3"/>
      <c r="PHK12" s="23"/>
      <c r="PHL12" s="26"/>
      <c r="PHM12" s="36"/>
      <c r="PHN12" s="20"/>
      <c r="PHO12" s="3"/>
      <c r="PHP12" s="3"/>
      <c r="PHQ12" s="8"/>
      <c r="PHR12" s="9"/>
      <c r="PHS12" s="3"/>
      <c r="PHT12" s="3"/>
      <c r="PHU12" s="2"/>
      <c r="PHV12" s="3"/>
      <c r="PHW12" s="7"/>
      <c r="PHX12" s="59"/>
      <c r="PHY12" s="3"/>
      <c r="PHZ12" s="23"/>
      <c r="PIA12" s="26"/>
      <c r="PIB12" s="36"/>
      <c r="PIC12" s="20"/>
      <c r="PID12" s="3"/>
      <c r="PIE12" s="3"/>
      <c r="PIF12" s="8"/>
      <c r="PIG12" s="9"/>
      <c r="PIH12" s="3"/>
      <c r="PII12" s="3"/>
      <c r="PIJ12" s="2"/>
      <c r="PIK12" s="3"/>
      <c r="PIL12" s="7"/>
      <c r="PIM12" s="59"/>
      <c r="PIN12" s="3"/>
      <c r="PIO12" s="23"/>
      <c r="PIP12" s="26"/>
      <c r="PIQ12" s="36"/>
      <c r="PIR12" s="20"/>
      <c r="PIS12" s="3"/>
      <c r="PIT12" s="3"/>
      <c r="PIU12" s="8"/>
      <c r="PIV12" s="9"/>
      <c r="PIW12" s="3"/>
      <c r="PIX12" s="3"/>
      <c r="PIY12" s="2"/>
      <c r="PIZ12" s="3"/>
      <c r="PJA12" s="7"/>
      <c r="PJB12" s="59"/>
      <c r="PJC12" s="3"/>
      <c r="PJD12" s="23"/>
      <c r="PJE12" s="26"/>
      <c r="PJF12" s="36"/>
      <c r="PJG12" s="20"/>
      <c r="PJH12" s="3"/>
      <c r="PJI12" s="3"/>
      <c r="PJJ12" s="8"/>
      <c r="PJK12" s="9"/>
      <c r="PJL12" s="3"/>
      <c r="PJM12" s="3"/>
      <c r="PJN12" s="2"/>
      <c r="PJO12" s="3"/>
      <c r="PJP12" s="7"/>
      <c r="PJQ12" s="59"/>
      <c r="PJR12" s="3"/>
      <c r="PJS12" s="23"/>
      <c r="PJT12" s="26"/>
      <c r="PJU12" s="36"/>
      <c r="PJV12" s="20"/>
      <c r="PJW12" s="3"/>
      <c r="PJX12" s="3"/>
      <c r="PJY12" s="8"/>
      <c r="PJZ12" s="9"/>
      <c r="PKA12" s="3"/>
      <c r="PKB12" s="3"/>
      <c r="PKC12" s="2"/>
      <c r="PKD12" s="3"/>
      <c r="PKE12" s="7"/>
      <c r="PKF12" s="59"/>
      <c r="PKG12" s="3"/>
      <c r="PKH12" s="23"/>
      <c r="PKI12" s="26"/>
      <c r="PKJ12" s="36"/>
      <c r="PKK12" s="20"/>
      <c r="PKL12" s="3"/>
      <c r="PKM12" s="3"/>
      <c r="PKN12" s="8"/>
      <c r="PKO12" s="9"/>
      <c r="PKP12" s="3"/>
      <c r="PKQ12" s="3"/>
      <c r="PKR12" s="2"/>
      <c r="PKS12" s="3"/>
      <c r="PKT12" s="7"/>
      <c r="PKU12" s="59"/>
      <c r="PKV12" s="3"/>
      <c r="PKW12" s="23"/>
      <c r="PKX12" s="26"/>
      <c r="PKY12" s="36"/>
      <c r="PKZ12" s="20"/>
      <c r="PLA12" s="3"/>
      <c r="PLB12" s="3"/>
      <c r="PLC12" s="8"/>
      <c r="PLD12" s="9"/>
      <c r="PLE12" s="3"/>
      <c r="PLF12" s="3"/>
      <c r="PLG12" s="2"/>
      <c r="PLH12" s="3"/>
      <c r="PLI12" s="7"/>
      <c r="PLJ12" s="59"/>
      <c r="PLK12" s="3"/>
      <c r="PLL12" s="23"/>
      <c r="PLM12" s="26"/>
      <c r="PLN12" s="36"/>
      <c r="PLO12" s="20"/>
      <c r="PLP12" s="3"/>
      <c r="PLQ12" s="3"/>
      <c r="PLR12" s="8"/>
      <c r="PLS12" s="9"/>
      <c r="PLT12" s="3"/>
      <c r="PLU12" s="3"/>
      <c r="PLV12" s="2"/>
      <c r="PLW12" s="3"/>
      <c r="PLX12" s="7"/>
      <c r="PLY12" s="59"/>
      <c r="PLZ12" s="3"/>
      <c r="PMA12" s="23"/>
      <c r="PMB12" s="26"/>
      <c r="PMC12" s="36"/>
      <c r="PMD12" s="20"/>
      <c r="PME12" s="3"/>
      <c r="PMF12" s="3"/>
      <c r="PMG12" s="8"/>
      <c r="PMH12" s="9"/>
      <c r="PMI12" s="3"/>
      <c r="PMJ12" s="3"/>
      <c r="PMK12" s="2"/>
      <c r="PML12" s="3"/>
      <c r="PMM12" s="7"/>
      <c r="PMN12" s="59"/>
      <c r="PMO12" s="3"/>
      <c r="PMP12" s="23"/>
      <c r="PMQ12" s="26"/>
      <c r="PMR12" s="36"/>
      <c r="PMS12" s="20"/>
      <c r="PMT12" s="3"/>
      <c r="PMU12" s="3"/>
      <c r="PMV12" s="8"/>
      <c r="PMW12" s="9"/>
      <c r="PMX12" s="3"/>
      <c r="PMY12" s="3"/>
      <c r="PMZ12" s="2"/>
      <c r="PNA12" s="3"/>
      <c r="PNB12" s="7"/>
      <c r="PNC12" s="59"/>
      <c r="PND12" s="3"/>
      <c r="PNE12" s="23"/>
      <c r="PNF12" s="26"/>
      <c r="PNG12" s="36"/>
      <c r="PNH12" s="20"/>
      <c r="PNI12" s="3"/>
      <c r="PNJ12" s="3"/>
      <c r="PNK12" s="8"/>
      <c r="PNL12" s="9"/>
      <c r="PNM12" s="3"/>
      <c r="PNN12" s="3"/>
      <c r="PNO12" s="2"/>
      <c r="PNP12" s="3"/>
      <c r="PNQ12" s="7"/>
      <c r="PNR12" s="59"/>
      <c r="PNS12" s="3"/>
      <c r="PNT12" s="23"/>
      <c r="PNU12" s="26"/>
      <c r="PNV12" s="36"/>
      <c r="PNW12" s="20"/>
      <c r="PNX12" s="3"/>
      <c r="PNY12" s="3"/>
      <c r="PNZ12" s="8"/>
      <c r="POA12" s="9"/>
      <c r="POB12" s="3"/>
      <c r="POC12" s="3"/>
      <c r="POD12" s="2"/>
      <c r="POE12" s="3"/>
      <c r="POF12" s="7"/>
      <c r="POG12" s="59"/>
      <c r="POH12" s="3"/>
      <c r="POI12" s="23"/>
      <c r="POJ12" s="26"/>
      <c r="POK12" s="36"/>
      <c r="POL12" s="20"/>
      <c r="POM12" s="3"/>
      <c r="PON12" s="3"/>
      <c r="POO12" s="8"/>
      <c r="POP12" s="9"/>
      <c r="POQ12" s="3"/>
      <c r="POR12" s="3"/>
      <c r="POS12" s="2"/>
      <c r="POT12" s="3"/>
      <c r="POU12" s="7"/>
      <c r="POV12" s="59"/>
      <c r="POW12" s="3"/>
      <c r="POX12" s="23"/>
      <c r="POY12" s="26"/>
      <c r="POZ12" s="36"/>
      <c r="PPA12" s="20"/>
      <c r="PPB12" s="3"/>
      <c r="PPC12" s="3"/>
      <c r="PPD12" s="8"/>
      <c r="PPE12" s="9"/>
      <c r="PPF12" s="3"/>
      <c r="PPG12" s="3"/>
      <c r="PPH12" s="2"/>
      <c r="PPI12" s="3"/>
      <c r="PPJ12" s="7"/>
      <c r="PPK12" s="59"/>
      <c r="PPL12" s="3"/>
      <c r="PPM12" s="23"/>
      <c r="PPN12" s="26"/>
      <c r="PPO12" s="36"/>
      <c r="PPP12" s="20"/>
      <c r="PPQ12" s="3"/>
      <c r="PPR12" s="3"/>
      <c r="PPS12" s="8"/>
      <c r="PPT12" s="9"/>
      <c r="PPU12" s="3"/>
      <c r="PPV12" s="3"/>
      <c r="PPW12" s="2"/>
      <c r="PPX12" s="3"/>
      <c r="PPY12" s="7"/>
      <c r="PPZ12" s="59"/>
      <c r="PQA12" s="3"/>
      <c r="PQB12" s="23"/>
      <c r="PQC12" s="26"/>
      <c r="PQD12" s="36"/>
      <c r="PQE12" s="20"/>
      <c r="PQF12" s="3"/>
      <c r="PQG12" s="3"/>
      <c r="PQH12" s="8"/>
      <c r="PQI12" s="9"/>
      <c r="PQJ12" s="3"/>
      <c r="PQK12" s="3"/>
      <c r="PQL12" s="2"/>
      <c r="PQM12" s="3"/>
      <c r="PQN12" s="7"/>
      <c r="PQO12" s="59"/>
      <c r="PQP12" s="3"/>
      <c r="PQQ12" s="23"/>
      <c r="PQR12" s="26"/>
      <c r="PQS12" s="36"/>
      <c r="PQT12" s="20"/>
      <c r="PQU12" s="3"/>
      <c r="PQV12" s="3"/>
      <c r="PQW12" s="8"/>
      <c r="PQX12" s="9"/>
      <c r="PQY12" s="3"/>
      <c r="PQZ12" s="3"/>
      <c r="PRA12" s="2"/>
      <c r="PRB12" s="3"/>
      <c r="PRC12" s="7"/>
      <c r="PRD12" s="59"/>
      <c r="PRE12" s="3"/>
      <c r="PRF12" s="23"/>
      <c r="PRG12" s="26"/>
      <c r="PRH12" s="36"/>
      <c r="PRI12" s="20"/>
      <c r="PRJ12" s="3"/>
      <c r="PRK12" s="3"/>
      <c r="PRL12" s="8"/>
      <c r="PRM12" s="9"/>
      <c r="PRN12" s="3"/>
      <c r="PRO12" s="3"/>
      <c r="PRP12" s="2"/>
      <c r="PRQ12" s="3"/>
      <c r="PRR12" s="7"/>
      <c r="PRS12" s="59"/>
      <c r="PRT12" s="3"/>
      <c r="PRU12" s="23"/>
      <c r="PRV12" s="26"/>
      <c r="PRW12" s="36"/>
      <c r="PRX12" s="20"/>
      <c r="PRY12" s="3"/>
      <c r="PRZ12" s="3"/>
      <c r="PSA12" s="8"/>
      <c r="PSB12" s="9"/>
      <c r="PSC12" s="3"/>
      <c r="PSD12" s="3"/>
      <c r="PSE12" s="2"/>
      <c r="PSF12" s="3"/>
      <c r="PSG12" s="7"/>
      <c r="PSH12" s="59"/>
      <c r="PSI12" s="3"/>
      <c r="PSJ12" s="23"/>
      <c r="PSK12" s="26"/>
      <c r="PSL12" s="36"/>
      <c r="PSM12" s="20"/>
      <c r="PSN12" s="3"/>
      <c r="PSO12" s="3"/>
      <c r="PSP12" s="8"/>
      <c r="PSQ12" s="9"/>
      <c r="PSR12" s="3"/>
      <c r="PSS12" s="3"/>
      <c r="PST12" s="2"/>
      <c r="PSU12" s="3"/>
      <c r="PSV12" s="7"/>
      <c r="PSW12" s="59"/>
      <c r="PSX12" s="3"/>
      <c r="PSY12" s="23"/>
      <c r="PSZ12" s="26"/>
      <c r="PTA12" s="36"/>
      <c r="PTB12" s="20"/>
      <c r="PTC12" s="3"/>
      <c r="PTD12" s="3"/>
      <c r="PTE12" s="8"/>
      <c r="PTF12" s="9"/>
      <c r="PTG12" s="3"/>
      <c r="PTH12" s="3"/>
      <c r="PTI12" s="2"/>
      <c r="PTJ12" s="3"/>
      <c r="PTK12" s="7"/>
      <c r="PTL12" s="59"/>
      <c r="PTM12" s="3"/>
      <c r="PTN12" s="23"/>
      <c r="PTO12" s="26"/>
      <c r="PTP12" s="36"/>
      <c r="PTQ12" s="20"/>
      <c r="PTR12" s="3"/>
      <c r="PTS12" s="3"/>
      <c r="PTT12" s="8"/>
      <c r="PTU12" s="9"/>
      <c r="PTV12" s="3"/>
      <c r="PTW12" s="3"/>
      <c r="PTX12" s="2"/>
      <c r="PTY12" s="3"/>
      <c r="PTZ12" s="7"/>
      <c r="PUA12" s="59"/>
      <c r="PUB12" s="3"/>
      <c r="PUC12" s="23"/>
      <c r="PUD12" s="26"/>
      <c r="PUE12" s="36"/>
      <c r="PUF12" s="20"/>
      <c r="PUG12" s="3"/>
      <c r="PUH12" s="3"/>
      <c r="PUI12" s="8"/>
      <c r="PUJ12" s="9"/>
      <c r="PUK12" s="3"/>
      <c r="PUL12" s="3"/>
      <c r="PUM12" s="2"/>
      <c r="PUN12" s="3"/>
      <c r="PUO12" s="7"/>
      <c r="PUP12" s="59"/>
      <c r="PUQ12" s="3"/>
      <c r="PUR12" s="23"/>
      <c r="PUS12" s="26"/>
      <c r="PUT12" s="36"/>
      <c r="PUU12" s="20"/>
      <c r="PUV12" s="3"/>
      <c r="PUW12" s="3"/>
      <c r="PUX12" s="8"/>
      <c r="PUY12" s="9"/>
      <c r="PUZ12" s="3"/>
      <c r="PVA12" s="3"/>
      <c r="PVB12" s="2"/>
      <c r="PVC12" s="3"/>
      <c r="PVD12" s="7"/>
      <c r="PVE12" s="59"/>
      <c r="PVF12" s="3"/>
      <c r="PVG12" s="23"/>
      <c r="PVH12" s="26"/>
      <c r="PVI12" s="36"/>
      <c r="PVJ12" s="20"/>
      <c r="PVK12" s="3"/>
      <c r="PVL12" s="3"/>
      <c r="PVM12" s="8"/>
      <c r="PVN12" s="9"/>
      <c r="PVO12" s="3"/>
      <c r="PVP12" s="3"/>
      <c r="PVQ12" s="2"/>
      <c r="PVR12" s="3"/>
      <c r="PVS12" s="7"/>
      <c r="PVT12" s="59"/>
      <c r="PVU12" s="3"/>
      <c r="PVV12" s="23"/>
      <c r="PVW12" s="26"/>
      <c r="PVX12" s="36"/>
      <c r="PVY12" s="20"/>
      <c r="PVZ12" s="3"/>
      <c r="PWA12" s="3"/>
      <c r="PWB12" s="8"/>
      <c r="PWC12" s="9"/>
      <c r="PWD12" s="3"/>
      <c r="PWE12" s="3"/>
      <c r="PWF12" s="2"/>
      <c r="PWG12" s="3"/>
      <c r="PWH12" s="7"/>
      <c r="PWI12" s="59"/>
      <c r="PWJ12" s="3"/>
      <c r="PWK12" s="23"/>
      <c r="PWL12" s="26"/>
      <c r="PWM12" s="36"/>
      <c r="PWN12" s="20"/>
      <c r="PWO12" s="3"/>
      <c r="PWP12" s="3"/>
      <c r="PWQ12" s="8"/>
      <c r="PWR12" s="9"/>
      <c r="PWS12" s="3"/>
      <c r="PWT12" s="3"/>
      <c r="PWU12" s="2"/>
      <c r="PWV12" s="3"/>
      <c r="PWW12" s="7"/>
      <c r="PWX12" s="59"/>
      <c r="PWY12" s="3"/>
      <c r="PWZ12" s="23"/>
      <c r="PXA12" s="26"/>
      <c r="PXB12" s="36"/>
      <c r="PXC12" s="20"/>
      <c r="PXD12" s="3"/>
      <c r="PXE12" s="3"/>
      <c r="PXF12" s="8"/>
      <c r="PXG12" s="9"/>
      <c r="PXH12" s="3"/>
      <c r="PXI12" s="3"/>
      <c r="PXJ12" s="2"/>
      <c r="PXK12" s="3"/>
      <c r="PXL12" s="7"/>
      <c r="PXM12" s="59"/>
      <c r="PXN12" s="3"/>
      <c r="PXO12" s="23"/>
      <c r="PXP12" s="26"/>
      <c r="PXQ12" s="36"/>
      <c r="PXR12" s="20"/>
      <c r="PXS12" s="3"/>
      <c r="PXT12" s="3"/>
      <c r="PXU12" s="8"/>
      <c r="PXV12" s="9"/>
      <c r="PXW12" s="3"/>
      <c r="PXX12" s="3"/>
      <c r="PXY12" s="2"/>
      <c r="PXZ12" s="3"/>
      <c r="PYA12" s="7"/>
      <c r="PYB12" s="59"/>
      <c r="PYC12" s="3"/>
      <c r="PYD12" s="23"/>
      <c r="PYE12" s="26"/>
      <c r="PYF12" s="36"/>
      <c r="PYG12" s="20"/>
      <c r="PYH12" s="3"/>
      <c r="PYI12" s="3"/>
      <c r="PYJ12" s="8"/>
      <c r="PYK12" s="9"/>
      <c r="PYL12" s="3"/>
      <c r="PYM12" s="3"/>
      <c r="PYN12" s="2"/>
      <c r="PYO12" s="3"/>
      <c r="PYP12" s="7"/>
      <c r="PYQ12" s="59"/>
      <c r="PYR12" s="3"/>
      <c r="PYS12" s="23"/>
      <c r="PYT12" s="26"/>
      <c r="PYU12" s="36"/>
      <c r="PYV12" s="20"/>
      <c r="PYW12" s="3"/>
      <c r="PYX12" s="3"/>
      <c r="PYY12" s="8"/>
      <c r="PYZ12" s="9"/>
      <c r="PZA12" s="3"/>
      <c r="PZB12" s="3"/>
      <c r="PZC12" s="2"/>
      <c r="PZD12" s="3"/>
      <c r="PZE12" s="7"/>
      <c r="PZF12" s="59"/>
      <c r="PZG12" s="3"/>
      <c r="PZH12" s="23"/>
      <c r="PZI12" s="26"/>
      <c r="PZJ12" s="36"/>
      <c r="PZK12" s="20"/>
      <c r="PZL12" s="3"/>
      <c r="PZM12" s="3"/>
      <c r="PZN12" s="8"/>
      <c r="PZO12" s="9"/>
      <c r="PZP12" s="3"/>
      <c r="PZQ12" s="3"/>
      <c r="PZR12" s="2"/>
      <c r="PZS12" s="3"/>
      <c r="PZT12" s="7"/>
      <c r="PZU12" s="59"/>
      <c r="PZV12" s="3"/>
      <c r="PZW12" s="23"/>
      <c r="PZX12" s="26"/>
      <c r="PZY12" s="36"/>
      <c r="PZZ12" s="20"/>
      <c r="QAA12" s="3"/>
      <c r="QAB12" s="3"/>
      <c r="QAC12" s="8"/>
      <c r="QAD12" s="9"/>
      <c r="QAE12" s="3"/>
      <c r="QAF12" s="3"/>
      <c r="QAG12" s="2"/>
      <c r="QAH12" s="3"/>
      <c r="QAI12" s="7"/>
      <c r="QAJ12" s="59"/>
      <c r="QAK12" s="3"/>
      <c r="QAL12" s="23"/>
      <c r="QAM12" s="26"/>
      <c r="QAN12" s="36"/>
      <c r="QAO12" s="20"/>
      <c r="QAP12" s="3"/>
      <c r="QAQ12" s="3"/>
      <c r="QAR12" s="8"/>
      <c r="QAS12" s="9"/>
      <c r="QAT12" s="3"/>
      <c r="QAU12" s="3"/>
      <c r="QAV12" s="2"/>
      <c r="QAW12" s="3"/>
      <c r="QAX12" s="7"/>
      <c r="QAY12" s="59"/>
      <c r="QAZ12" s="3"/>
      <c r="QBA12" s="23"/>
      <c r="QBB12" s="26"/>
      <c r="QBC12" s="36"/>
      <c r="QBD12" s="20"/>
      <c r="QBE12" s="3"/>
      <c r="QBF12" s="3"/>
      <c r="QBG12" s="8"/>
      <c r="QBH12" s="9"/>
      <c r="QBI12" s="3"/>
      <c r="QBJ12" s="3"/>
      <c r="QBK12" s="2"/>
      <c r="QBL12" s="3"/>
      <c r="QBM12" s="7"/>
      <c r="QBN12" s="59"/>
      <c r="QBO12" s="3"/>
      <c r="QBP12" s="23"/>
      <c r="QBQ12" s="26"/>
      <c r="QBR12" s="36"/>
      <c r="QBS12" s="20"/>
      <c r="QBT12" s="3"/>
      <c r="QBU12" s="3"/>
      <c r="QBV12" s="8"/>
      <c r="QBW12" s="9"/>
      <c r="QBX12" s="3"/>
      <c r="QBY12" s="3"/>
      <c r="QBZ12" s="2"/>
      <c r="QCA12" s="3"/>
      <c r="QCB12" s="7"/>
      <c r="QCC12" s="59"/>
      <c r="QCD12" s="3"/>
      <c r="QCE12" s="23"/>
      <c r="QCF12" s="26"/>
      <c r="QCG12" s="36"/>
      <c r="QCH12" s="20"/>
      <c r="QCI12" s="3"/>
      <c r="QCJ12" s="3"/>
      <c r="QCK12" s="8"/>
      <c r="QCL12" s="9"/>
      <c r="QCM12" s="3"/>
      <c r="QCN12" s="3"/>
      <c r="QCO12" s="2"/>
      <c r="QCP12" s="3"/>
      <c r="QCQ12" s="7"/>
      <c r="QCR12" s="59"/>
      <c r="QCS12" s="3"/>
      <c r="QCT12" s="23"/>
      <c r="QCU12" s="26"/>
      <c r="QCV12" s="36"/>
      <c r="QCW12" s="20"/>
      <c r="QCX12" s="3"/>
      <c r="QCY12" s="3"/>
      <c r="QCZ12" s="8"/>
      <c r="QDA12" s="9"/>
      <c r="QDB12" s="3"/>
      <c r="QDC12" s="3"/>
      <c r="QDD12" s="2"/>
      <c r="QDE12" s="3"/>
      <c r="QDF12" s="7"/>
      <c r="QDG12" s="59"/>
      <c r="QDH12" s="3"/>
      <c r="QDI12" s="23"/>
      <c r="QDJ12" s="26"/>
      <c r="QDK12" s="36"/>
      <c r="QDL12" s="20"/>
      <c r="QDM12" s="3"/>
      <c r="QDN12" s="3"/>
      <c r="QDO12" s="8"/>
      <c r="QDP12" s="9"/>
      <c r="QDQ12" s="3"/>
      <c r="QDR12" s="3"/>
      <c r="QDS12" s="2"/>
      <c r="QDT12" s="3"/>
      <c r="QDU12" s="7"/>
      <c r="QDV12" s="59"/>
      <c r="QDW12" s="3"/>
      <c r="QDX12" s="23"/>
      <c r="QDY12" s="26"/>
      <c r="QDZ12" s="36"/>
      <c r="QEA12" s="20"/>
      <c r="QEB12" s="3"/>
      <c r="QEC12" s="3"/>
      <c r="QED12" s="8"/>
      <c r="QEE12" s="9"/>
      <c r="QEF12" s="3"/>
      <c r="QEG12" s="3"/>
      <c r="QEH12" s="2"/>
      <c r="QEI12" s="3"/>
      <c r="QEJ12" s="7"/>
      <c r="QEK12" s="59"/>
      <c r="QEL12" s="3"/>
      <c r="QEM12" s="23"/>
      <c r="QEN12" s="26"/>
      <c r="QEO12" s="36"/>
      <c r="QEP12" s="20"/>
      <c r="QEQ12" s="3"/>
      <c r="QER12" s="3"/>
      <c r="QES12" s="8"/>
      <c r="QET12" s="9"/>
      <c r="QEU12" s="3"/>
      <c r="QEV12" s="3"/>
      <c r="QEW12" s="2"/>
      <c r="QEX12" s="3"/>
      <c r="QEY12" s="7"/>
      <c r="QEZ12" s="59"/>
      <c r="QFA12" s="3"/>
      <c r="QFB12" s="23"/>
      <c r="QFC12" s="26"/>
      <c r="QFD12" s="36"/>
      <c r="QFE12" s="20"/>
      <c r="QFF12" s="3"/>
      <c r="QFG12" s="3"/>
      <c r="QFH12" s="8"/>
      <c r="QFI12" s="9"/>
      <c r="QFJ12" s="3"/>
      <c r="QFK12" s="3"/>
      <c r="QFL12" s="2"/>
      <c r="QFM12" s="3"/>
      <c r="QFN12" s="7"/>
      <c r="QFO12" s="59"/>
      <c r="QFP12" s="3"/>
      <c r="QFQ12" s="23"/>
      <c r="QFR12" s="26"/>
      <c r="QFS12" s="36"/>
      <c r="QFT12" s="20"/>
      <c r="QFU12" s="3"/>
      <c r="QFV12" s="3"/>
      <c r="QFW12" s="8"/>
      <c r="QFX12" s="9"/>
      <c r="QFY12" s="3"/>
      <c r="QFZ12" s="3"/>
      <c r="QGA12" s="2"/>
      <c r="QGB12" s="3"/>
      <c r="QGC12" s="7"/>
      <c r="QGD12" s="59"/>
      <c r="QGE12" s="3"/>
      <c r="QGF12" s="23"/>
      <c r="QGG12" s="26"/>
      <c r="QGH12" s="36"/>
      <c r="QGI12" s="20"/>
      <c r="QGJ12" s="3"/>
      <c r="QGK12" s="3"/>
      <c r="QGL12" s="8"/>
      <c r="QGM12" s="9"/>
      <c r="QGN12" s="3"/>
      <c r="QGO12" s="3"/>
      <c r="QGP12" s="2"/>
      <c r="QGQ12" s="3"/>
      <c r="QGR12" s="7"/>
      <c r="QGS12" s="59"/>
      <c r="QGT12" s="3"/>
      <c r="QGU12" s="23"/>
      <c r="QGV12" s="26"/>
      <c r="QGW12" s="36"/>
      <c r="QGX12" s="20"/>
      <c r="QGY12" s="3"/>
      <c r="QGZ12" s="3"/>
      <c r="QHA12" s="8"/>
      <c r="QHB12" s="9"/>
      <c r="QHC12" s="3"/>
      <c r="QHD12" s="3"/>
      <c r="QHE12" s="2"/>
      <c r="QHF12" s="3"/>
      <c r="QHG12" s="7"/>
      <c r="QHH12" s="59"/>
      <c r="QHI12" s="3"/>
      <c r="QHJ12" s="23"/>
      <c r="QHK12" s="26"/>
      <c r="QHL12" s="36"/>
      <c r="QHM12" s="20"/>
      <c r="QHN12" s="3"/>
      <c r="QHO12" s="3"/>
      <c r="QHP12" s="8"/>
      <c r="QHQ12" s="9"/>
      <c r="QHR12" s="3"/>
      <c r="QHS12" s="3"/>
      <c r="QHT12" s="2"/>
      <c r="QHU12" s="3"/>
      <c r="QHV12" s="7"/>
      <c r="QHW12" s="59"/>
      <c r="QHX12" s="3"/>
      <c r="QHY12" s="23"/>
      <c r="QHZ12" s="26"/>
      <c r="QIA12" s="36"/>
      <c r="QIB12" s="20"/>
      <c r="QIC12" s="3"/>
      <c r="QID12" s="3"/>
      <c r="QIE12" s="8"/>
      <c r="QIF12" s="9"/>
      <c r="QIG12" s="3"/>
      <c r="QIH12" s="3"/>
      <c r="QII12" s="2"/>
      <c r="QIJ12" s="3"/>
      <c r="QIK12" s="7"/>
      <c r="QIL12" s="59"/>
      <c r="QIM12" s="3"/>
      <c r="QIN12" s="23"/>
      <c r="QIO12" s="26"/>
      <c r="QIP12" s="36"/>
      <c r="QIQ12" s="20"/>
      <c r="QIR12" s="3"/>
      <c r="QIS12" s="3"/>
      <c r="QIT12" s="8"/>
      <c r="QIU12" s="9"/>
      <c r="QIV12" s="3"/>
      <c r="QIW12" s="3"/>
      <c r="QIX12" s="2"/>
      <c r="QIY12" s="3"/>
      <c r="QIZ12" s="7"/>
      <c r="QJA12" s="59"/>
      <c r="QJB12" s="3"/>
      <c r="QJC12" s="23"/>
      <c r="QJD12" s="26"/>
      <c r="QJE12" s="36"/>
      <c r="QJF12" s="20"/>
      <c r="QJG12" s="3"/>
      <c r="QJH12" s="3"/>
      <c r="QJI12" s="8"/>
      <c r="QJJ12" s="9"/>
      <c r="QJK12" s="3"/>
      <c r="QJL12" s="3"/>
      <c r="QJM12" s="2"/>
      <c r="QJN12" s="3"/>
      <c r="QJO12" s="7"/>
      <c r="QJP12" s="59"/>
      <c r="QJQ12" s="3"/>
      <c r="QJR12" s="23"/>
      <c r="QJS12" s="26"/>
      <c r="QJT12" s="36"/>
      <c r="QJU12" s="20"/>
      <c r="QJV12" s="3"/>
      <c r="QJW12" s="3"/>
      <c r="QJX12" s="8"/>
      <c r="QJY12" s="9"/>
      <c r="QJZ12" s="3"/>
      <c r="QKA12" s="3"/>
      <c r="QKB12" s="2"/>
      <c r="QKC12" s="3"/>
      <c r="QKD12" s="7"/>
      <c r="QKE12" s="59"/>
      <c r="QKF12" s="3"/>
      <c r="QKG12" s="23"/>
      <c r="QKH12" s="26"/>
      <c r="QKI12" s="36"/>
      <c r="QKJ12" s="20"/>
      <c r="QKK12" s="3"/>
      <c r="QKL12" s="3"/>
      <c r="QKM12" s="8"/>
      <c r="QKN12" s="9"/>
      <c r="QKO12" s="3"/>
      <c r="QKP12" s="3"/>
      <c r="QKQ12" s="2"/>
      <c r="QKR12" s="3"/>
      <c r="QKS12" s="7"/>
      <c r="QKT12" s="59"/>
      <c r="QKU12" s="3"/>
      <c r="QKV12" s="23"/>
      <c r="QKW12" s="26"/>
      <c r="QKX12" s="36"/>
      <c r="QKY12" s="20"/>
      <c r="QKZ12" s="3"/>
      <c r="QLA12" s="3"/>
      <c r="QLB12" s="8"/>
      <c r="QLC12" s="9"/>
      <c r="QLD12" s="3"/>
      <c r="QLE12" s="3"/>
      <c r="QLF12" s="2"/>
      <c r="QLG12" s="3"/>
      <c r="QLH12" s="7"/>
      <c r="QLI12" s="59"/>
      <c r="QLJ12" s="3"/>
      <c r="QLK12" s="23"/>
      <c r="QLL12" s="26"/>
      <c r="QLM12" s="36"/>
      <c r="QLN12" s="20"/>
      <c r="QLO12" s="3"/>
      <c r="QLP12" s="3"/>
      <c r="QLQ12" s="8"/>
      <c r="QLR12" s="9"/>
      <c r="QLS12" s="3"/>
      <c r="QLT12" s="3"/>
      <c r="QLU12" s="2"/>
      <c r="QLV12" s="3"/>
      <c r="QLW12" s="7"/>
      <c r="QLX12" s="59"/>
      <c r="QLY12" s="3"/>
      <c r="QLZ12" s="23"/>
      <c r="QMA12" s="26"/>
      <c r="QMB12" s="36"/>
      <c r="QMC12" s="20"/>
      <c r="QMD12" s="3"/>
      <c r="QME12" s="3"/>
      <c r="QMF12" s="8"/>
      <c r="QMG12" s="9"/>
      <c r="QMH12" s="3"/>
      <c r="QMI12" s="3"/>
      <c r="QMJ12" s="2"/>
      <c r="QMK12" s="3"/>
      <c r="QML12" s="7"/>
      <c r="QMM12" s="59"/>
      <c r="QMN12" s="3"/>
      <c r="QMO12" s="23"/>
      <c r="QMP12" s="26"/>
      <c r="QMQ12" s="36"/>
      <c r="QMR12" s="20"/>
      <c r="QMS12" s="3"/>
      <c r="QMT12" s="3"/>
      <c r="QMU12" s="8"/>
      <c r="QMV12" s="9"/>
      <c r="QMW12" s="3"/>
      <c r="QMX12" s="3"/>
      <c r="QMY12" s="2"/>
      <c r="QMZ12" s="3"/>
      <c r="QNA12" s="7"/>
      <c r="QNB12" s="59"/>
      <c r="QNC12" s="3"/>
      <c r="QND12" s="23"/>
      <c r="QNE12" s="26"/>
      <c r="QNF12" s="36"/>
      <c r="QNG12" s="20"/>
      <c r="QNH12" s="3"/>
      <c r="QNI12" s="3"/>
      <c r="QNJ12" s="8"/>
      <c r="QNK12" s="9"/>
      <c r="QNL12" s="3"/>
      <c r="QNM12" s="3"/>
      <c r="QNN12" s="2"/>
      <c r="QNO12" s="3"/>
      <c r="QNP12" s="7"/>
      <c r="QNQ12" s="59"/>
      <c r="QNR12" s="3"/>
      <c r="QNS12" s="23"/>
      <c r="QNT12" s="26"/>
      <c r="QNU12" s="36"/>
      <c r="QNV12" s="20"/>
      <c r="QNW12" s="3"/>
      <c r="QNX12" s="3"/>
      <c r="QNY12" s="8"/>
      <c r="QNZ12" s="9"/>
      <c r="QOA12" s="3"/>
      <c r="QOB12" s="3"/>
      <c r="QOC12" s="2"/>
      <c r="QOD12" s="3"/>
      <c r="QOE12" s="7"/>
      <c r="QOF12" s="59"/>
      <c r="QOG12" s="3"/>
      <c r="QOH12" s="23"/>
      <c r="QOI12" s="26"/>
      <c r="QOJ12" s="36"/>
      <c r="QOK12" s="20"/>
      <c r="QOL12" s="3"/>
      <c r="QOM12" s="3"/>
      <c r="QON12" s="8"/>
      <c r="QOO12" s="9"/>
      <c r="QOP12" s="3"/>
      <c r="QOQ12" s="3"/>
      <c r="QOR12" s="2"/>
      <c r="QOS12" s="3"/>
      <c r="QOT12" s="7"/>
      <c r="QOU12" s="59"/>
      <c r="QOV12" s="3"/>
      <c r="QOW12" s="23"/>
      <c r="QOX12" s="26"/>
      <c r="QOY12" s="36"/>
      <c r="QOZ12" s="20"/>
      <c r="QPA12" s="3"/>
      <c r="QPB12" s="3"/>
      <c r="QPC12" s="8"/>
      <c r="QPD12" s="9"/>
      <c r="QPE12" s="3"/>
      <c r="QPF12" s="3"/>
      <c r="QPG12" s="2"/>
      <c r="QPH12" s="3"/>
      <c r="QPI12" s="7"/>
      <c r="QPJ12" s="59"/>
      <c r="QPK12" s="3"/>
      <c r="QPL12" s="23"/>
      <c r="QPM12" s="26"/>
      <c r="QPN12" s="36"/>
      <c r="QPO12" s="20"/>
      <c r="QPP12" s="3"/>
      <c r="QPQ12" s="3"/>
      <c r="QPR12" s="8"/>
      <c r="QPS12" s="9"/>
      <c r="QPT12" s="3"/>
      <c r="QPU12" s="3"/>
      <c r="QPV12" s="2"/>
      <c r="QPW12" s="3"/>
      <c r="QPX12" s="7"/>
      <c r="QPY12" s="59"/>
      <c r="QPZ12" s="3"/>
      <c r="QQA12" s="23"/>
      <c r="QQB12" s="26"/>
      <c r="QQC12" s="36"/>
      <c r="QQD12" s="20"/>
      <c r="QQE12" s="3"/>
      <c r="QQF12" s="3"/>
      <c r="QQG12" s="8"/>
      <c r="QQH12" s="9"/>
      <c r="QQI12" s="3"/>
      <c r="QQJ12" s="3"/>
      <c r="QQK12" s="2"/>
      <c r="QQL12" s="3"/>
      <c r="QQM12" s="7"/>
      <c r="QQN12" s="59"/>
      <c r="QQO12" s="3"/>
      <c r="QQP12" s="23"/>
      <c r="QQQ12" s="26"/>
      <c r="QQR12" s="36"/>
      <c r="QQS12" s="20"/>
      <c r="QQT12" s="3"/>
      <c r="QQU12" s="3"/>
      <c r="QQV12" s="8"/>
      <c r="QQW12" s="9"/>
      <c r="QQX12" s="3"/>
      <c r="QQY12" s="3"/>
      <c r="QQZ12" s="2"/>
      <c r="QRA12" s="3"/>
      <c r="QRB12" s="7"/>
      <c r="QRC12" s="59"/>
      <c r="QRD12" s="3"/>
      <c r="QRE12" s="23"/>
      <c r="QRF12" s="26"/>
      <c r="QRG12" s="36"/>
      <c r="QRH12" s="20"/>
      <c r="QRI12" s="3"/>
      <c r="QRJ12" s="3"/>
      <c r="QRK12" s="8"/>
      <c r="QRL12" s="9"/>
      <c r="QRM12" s="3"/>
      <c r="QRN12" s="3"/>
      <c r="QRO12" s="2"/>
      <c r="QRP12" s="3"/>
      <c r="QRQ12" s="7"/>
      <c r="QRR12" s="59"/>
      <c r="QRS12" s="3"/>
      <c r="QRT12" s="23"/>
      <c r="QRU12" s="26"/>
      <c r="QRV12" s="36"/>
      <c r="QRW12" s="20"/>
      <c r="QRX12" s="3"/>
      <c r="QRY12" s="3"/>
      <c r="QRZ12" s="8"/>
      <c r="QSA12" s="9"/>
      <c r="QSB12" s="3"/>
      <c r="QSC12" s="3"/>
      <c r="QSD12" s="2"/>
      <c r="QSE12" s="3"/>
      <c r="QSF12" s="7"/>
      <c r="QSG12" s="59"/>
      <c r="QSH12" s="3"/>
      <c r="QSI12" s="23"/>
      <c r="QSJ12" s="26"/>
      <c r="QSK12" s="36"/>
      <c r="QSL12" s="20"/>
      <c r="QSM12" s="3"/>
      <c r="QSN12" s="3"/>
      <c r="QSO12" s="8"/>
      <c r="QSP12" s="9"/>
      <c r="QSQ12" s="3"/>
      <c r="QSR12" s="3"/>
      <c r="QSS12" s="2"/>
      <c r="QST12" s="3"/>
      <c r="QSU12" s="7"/>
      <c r="QSV12" s="59"/>
      <c r="QSW12" s="3"/>
      <c r="QSX12" s="23"/>
      <c r="QSY12" s="26"/>
      <c r="QSZ12" s="36"/>
      <c r="QTA12" s="20"/>
      <c r="QTB12" s="3"/>
      <c r="QTC12" s="3"/>
      <c r="QTD12" s="8"/>
      <c r="QTE12" s="9"/>
      <c r="QTF12" s="3"/>
      <c r="QTG12" s="3"/>
      <c r="QTH12" s="2"/>
      <c r="QTI12" s="3"/>
      <c r="QTJ12" s="7"/>
      <c r="QTK12" s="59"/>
      <c r="QTL12" s="3"/>
      <c r="QTM12" s="23"/>
      <c r="QTN12" s="26"/>
      <c r="QTO12" s="36"/>
      <c r="QTP12" s="20"/>
      <c r="QTQ12" s="3"/>
      <c r="QTR12" s="3"/>
      <c r="QTS12" s="8"/>
      <c r="QTT12" s="9"/>
      <c r="QTU12" s="3"/>
      <c r="QTV12" s="3"/>
      <c r="QTW12" s="2"/>
      <c r="QTX12" s="3"/>
      <c r="QTY12" s="7"/>
      <c r="QTZ12" s="59"/>
      <c r="QUA12" s="3"/>
      <c r="QUB12" s="23"/>
      <c r="QUC12" s="26"/>
      <c r="QUD12" s="36"/>
      <c r="QUE12" s="20"/>
      <c r="QUF12" s="3"/>
      <c r="QUG12" s="3"/>
      <c r="QUH12" s="8"/>
      <c r="QUI12" s="9"/>
      <c r="QUJ12" s="3"/>
      <c r="QUK12" s="3"/>
      <c r="QUL12" s="2"/>
      <c r="QUM12" s="3"/>
      <c r="QUN12" s="7"/>
      <c r="QUO12" s="59"/>
      <c r="QUP12" s="3"/>
      <c r="QUQ12" s="23"/>
      <c r="QUR12" s="26"/>
      <c r="QUS12" s="36"/>
      <c r="QUT12" s="20"/>
      <c r="QUU12" s="3"/>
      <c r="QUV12" s="3"/>
      <c r="QUW12" s="8"/>
      <c r="QUX12" s="9"/>
      <c r="QUY12" s="3"/>
      <c r="QUZ12" s="3"/>
      <c r="QVA12" s="2"/>
      <c r="QVB12" s="3"/>
      <c r="QVC12" s="7"/>
      <c r="QVD12" s="59"/>
      <c r="QVE12" s="3"/>
      <c r="QVF12" s="23"/>
      <c r="QVG12" s="26"/>
      <c r="QVH12" s="36"/>
      <c r="QVI12" s="20"/>
      <c r="QVJ12" s="3"/>
      <c r="QVK12" s="3"/>
      <c r="QVL12" s="8"/>
      <c r="QVM12" s="9"/>
      <c r="QVN12" s="3"/>
      <c r="QVO12" s="3"/>
      <c r="QVP12" s="2"/>
      <c r="QVQ12" s="3"/>
      <c r="QVR12" s="7"/>
      <c r="QVS12" s="59"/>
      <c r="QVT12" s="3"/>
      <c r="QVU12" s="23"/>
      <c r="QVV12" s="26"/>
      <c r="QVW12" s="36"/>
      <c r="QVX12" s="20"/>
      <c r="QVY12" s="3"/>
      <c r="QVZ12" s="3"/>
      <c r="QWA12" s="8"/>
      <c r="QWB12" s="9"/>
      <c r="QWC12" s="3"/>
      <c r="QWD12" s="3"/>
      <c r="QWE12" s="2"/>
      <c r="QWF12" s="3"/>
      <c r="QWG12" s="7"/>
      <c r="QWH12" s="59"/>
      <c r="QWI12" s="3"/>
      <c r="QWJ12" s="23"/>
      <c r="QWK12" s="26"/>
      <c r="QWL12" s="36"/>
      <c r="QWM12" s="20"/>
      <c r="QWN12" s="3"/>
      <c r="QWO12" s="3"/>
      <c r="QWP12" s="8"/>
      <c r="QWQ12" s="9"/>
      <c r="QWR12" s="3"/>
      <c r="QWS12" s="3"/>
      <c r="QWT12" s="2"/>
      <c r="QWU12" s="3"/>
      <c r="QWV12" s="7"/>
      <c r="QWW12" s="59"/>
      <c r="QWX12" s="3"/>
      <c r="QWY12" s="23"/>
      <c r="QWZ12" s="26"/>
      <c r="QXA12" s="36"/>
      <c r="QXB12" s="20"/>
      <c r="QXC12" s="3"/>
      <c r="QXD12" s="3"/>
      <c r="QXE12" s="8"/>
      <c r="QXF12" s="9"/>
      <c r="QXG12" s="3"/>
      <c r="QXH12" s="3"/>
      <c r="QXI12" s="2"/>
      <c r="QXJ12" s="3"/>
      <c r="QXK12" s="7"/>
      <c r="QXL12" s="59"/>
      <c r="QXM12" s="3"/>
      <c r="QXN12" s="23"/>
      <c r="QXO12" s="26"/>
      <c r="QXP12" s="36"/>
      <c r="QXQ12" s="20"/>
      <c r="QXR12" s="3"/>
      <c r="QXS12" s="3"/>
      <c r="QXT12" s="8"/>
      <c r="QXU12" s="9"/>
      <c r="QXV12" s="3"/>
      <c r="QXW12" s="3"/>
      <c r="QXX12" s="2"/>
      <c r="QXY12" s="3"/>
      <c r="QXZ12" s="7"/>
      <c r="QYA12" s="59"/>
      <c r="QYB12" s="3"/>
      <c r="QYC12" s="23"/>
      <c r="QYD12" s="26"/>
      <c r="QYE12" s="36"/>
      <c r="QYF12" s="20"/>
      <c r="QYG12" s="3"/>
      <c r="QYH12" s="3"/>
      <c r="QYI12" s="8"/>
      <c r="QYJ12" s="9"/>
      <c r="QYK12" s="3"/>
      <c r="QYL12" s="3"/>
      <c r="QYM12" s="2"/>
      <c r="QYN12" s="3"/>
      <c r="QYO12" s="7"/>
      <c r="QYP12" s="59"/>
      <c r="QYQ12" s="3"/>
      <c r="QYR12" s="23"/>
      <c r="QYS12" s="26"/>
      <c r="QYT12" s="36"/>
      <c r="QYU12" s="20"/>
      <c r="QYV12" s="3"/>
      <c r="QYW12" s="3"/>
      <c r="QYX12" s="8"/>
      <c r="QYY12" s="9"/>
      <c r="QYZ12" s="3"/>
      <c r="QZA12" s="3"/>
      <c r="QZB12" s="2"/>
      <c r="QZC12" s="3"/>
      <c r="QZD12" s="7"/>
      <c r="QZE12" s="59"/>
      <c r="QZF12" s="3"/>
      <c r="QZG12" s="23"/>
      <c r="QZH12" s="26"/>
      <c r="QZI12" s="36"/>
      <c r="QZJ12" s="20"/>
      <c r="QZK12" s="3"/>
      <c r="QZL12" s="3"/>
      <c r="QZM12" s="8"/>
      <c r="QZN12" s="9"/>
      <c r="QZO12" s="3"/>
      <c r="QZP12" s="3"/>
      <c r="QZQ12" s="2"/>
      <c r="QZR12" s="3"/>
      <c r="QZS12" s="7"/>
      <c r="QZT12" s="59"/>
      <c r="QZU12" s="3"/>
      <c r="QZV12" s="23"/>
      <c r="QZW12" s="26"/>
      <c r="QZX12" s="36"/>
      <c r="QZY12" s="20"/>
      <c r="QZZ12" s="3"/>
      <c r="RAA12" s="3"/>
      <c r="RAB12" s="8"/>
      <c r="RAC12" s="9"/>
      <c r="RAD12" s="3"/>
      <c r="RAE12" s="3"/>
      <c r="RAF12" s="2"/>
      <c r="RAG12" s="3"/>
      <c r="RAH12" s="7"/>
      <c r="RAI12" s="59"/>
      <c r="RAJ12" s="3"/>
      <c r="RAK12" s="23"/>
      <c r="RAL12" s="26"/>
      <c r="RAM12" s="36"/>
      <c r="RAN12" s="20"/>
      <c r="RAO12" s="3"/>
      <c r="RAP12" s="3"/>
      <c r="RAQ12" s="8"/>
      <c r="RAR12" s="9"/>
      <c r="RAS12" s="3"/>
      <c r="RAT12" s="3"/>
      <c r="RAU12" s="2"/>
      <c r="RAV12" s="3"/>
      <c r="RAW12" s="7"/>
      <c r="RAX12" s="59"/>
      <c r="RAY12" s="3"/>
      <c r="RAZ12" s="23"/>
      <c r="RBA12" s="26"/>
      <c r="RBB12" s="36"/>
      <c r="RBC12" s="20"/>
      <c r="RBD12" s="3"/>
      <c r="RBE12" s="3"/>
      <c r="RBF12" s="8"/>
      <c r="RBG12" s="9"/>
      <c r="RBH12" s="3"/>
      <c r="RBI12" s="3"/>
      <c r="RBJ12" s="2"/>
      <c r="RBK12" s="3"/>
      <c r="RBL12" s="7"/>
      <c r="RBM12" s="59"/>
      <c r="RBN12" s="3"/>
      <c r="RBO12" s="23"/>
      <c r="RBP12" s="26"/>
      <c r="RBQ12" s="36"/>
      <c r="RBR12" s="20"/>
      <c r="RBS12" s="3"/>
      <c r="RBT12" s="3"/>
      <c r="RBU12" s="8"/>
      <c r="RBV12" s="9"/>
      <c r="RBW12" s="3"/>
      <c r="RBX12" s="3"/>
      <c r="RBY12" s="2"/>
      <c r="RBZ12" s="3"/>
      <c r="RCA12" s="7"/>
      <c r="RCB12" s="59"/>
      <c r="RCC12" s="3"/>
      <c r="RCD12" s="23"/>
      <c r="RCE12" s="26"/>
      <c r="RCF12" s="36"/>
      <c r="RCG12" s="20"/>
      <c r="RCH12" s="3"/>
      <c r="RCI12" s="3"/>
      <c r="RCJ12" s="8"/>
      <c r="RCK12" s="9"/>
      <c r="RCL12" s="3"/>
      <c r="RCM12" s="3"/>
      <c r="RCN12" s="2"/>
      <c r="RCO12" s="3"/>
      <c r="RCP12" s="7"/>
      <c r="RCQ12" s="59"/>
      <c r="RCR12" s="3"/>
      <c r="RCS12" s="23"/>
      <c r="RCT12" s="26"/>
      <c r="RCU12" s="36"/>
      <c r="RCV12" s="20"/>
      <c r="RCW12" s="3"/>
      <c r="RCX12" s="3"/>
      <c r="RCY12" s="8"/>
      <c r="RCZ12" s="9"/>
      <c r="RDA12" s="3"/>
      <c r="RDB12" s="3"/>
      <c r="RDC12" s="2"/>
      <c r="RDD12" s="3"/>
      <c r="RDE12" s="7"/>
      <c r="RDF12" s="59"/>
      <c r="RDG12" s="3"/>
      <c r="RDH12" s="23"/>
      <c r="RDI12" s="26"/>
      <c r="RDJ12" s="36"/>
      <c r="RDK12" s="20"/>
      <c r="RDL12" s="3"/>
      <c r="RDM12" s="3"/>
      <c r="RDN12" s="8"/>
      <c r="RDO12" s="9"/>
      <c r="RDP12" s="3"/>
      <c r="RDQ12" s="3"/>
      <c r="RDR12" s="2"/>
      <c r="RDS12" s="3"/>
      <c r="RDT12" s="7"/>
      <c r="RDU12" s="59"/>
      <c r="RDV12" s="3"/>
      <c r="RDW12" s="23"/>
      <c r="RDX12" s="26"/>
      <c r="RDY12" s="36"/>
      <c r="RDZ12" s="20"/>
      <c r="REA12" s="3"/>
      <c r="REB12" s="3"/>
      <c r="REC12" s="8"/>
      <c r="RED12" s="9"/>
      <c r="REE12" s="3"/>
      <c r="REF12" s="3"/>
      <c r="REG12" s="2"/>
      <c r="REH12" s="3"/>
      <c r="REI12" s="7"/>
      <c r="REJ12" s="59"/>
      <c r="REK12" s="3"/>
      <c r="REL12" s="23"/>
      <c r="REM12" s="26"/>
      <c r="REN12" s="36"/>
      <c r="REO12" s="20"/>
      <c r="REP12" s="3"/>
      <c r="REQ12" s="3"/>
      <c r="RER12" s="8"/>
      <c r="RES12" s="9"/>
      <c r="RET12" s="3"/>
      <c r="REU12" s="3"/>
      <c r="REV12" s="2"/>
      <c r="REW12" s="3"/>
      <c r="REX12" s="7"/>
      <c r="REY12" s="59"/>
      <c r="REZ12" s="3"/>
      <c r="RFA12" s="23"/>
      <c r="RFB12" s="26"/>
      <c r="RFC12" s="36"/>
      <c r="RFD12" s="20"/>
      <c r="RFE12" s="3"/>
      <c r="RFF12" s="3"/>
      <c r="RFG12" s="8"/>
      <c r="RFH12" s="9"/>
      <c r="RFI12" s="3"/>
      <c r="RFJ12" s="3"/>
      <c r="RFK12" s="2"/>
      <c r="RFL12" s="3"/>
      <c r="RFM12" s="7"/>
      <c r="RFN12" s="59"/>
      <c r="RFO12" s="3"/>
      <c r="RFP12" s="23"/>
      <c r="RFQ12" s="26"/>
      <c r="RFR12" s="36"/>
      <c r="RFS12" s="20"/>
      <c r="RFT12" s="3"/>
      <c r="RFU12" s="3"/>
      <c r="RFV12" s="8"/>
      <c r="RFW12" s="9"/>
      <c r="RFX12" s="3"/>
      <c r="RFY12" s="3"/>
      <c r="RFZ12" s="2"/>
      <c r="RGA12" s="3"/>
      <c r="RGB12" s="7"/>
      <c r="RGC12" s="59"/>
      <c r="RGD12" s="3"/>
      <c r="RGE12" s="23"/>
      <c r="RGF12" s="26"/>
      <c r="RGG12" s="36"/>
      <c r="RGH12" s="20"/>
      <c r="RGI12" s="3"/>
      <c r="RGJ12" s="3"/>
      <c r="RGK12" s="8"/>
      <c r="RGL12" s="9"/>
      <c r="RGM12" s="3"/>
      <c r="RGN12" s="3"/>
      <c r="RGO12" s="2"/>
      <c r="RGP12" s="3"/>
      <c r="RGQ12" s="7"/>
      <c r="RGR12" s="59"/>
      <c r="RGS12" s="3"/>
      <c r="RGT12" s="23"/>
      <c r="RGU12" s="26"/>
      <c r="RGV12" s="36"/>
      <c r="RGW12" s="20"/>
      <c r="RGX12" s="3"/>
      <c r="RGY12" s="3"/>
      <c r="RGZ12" s="8"/>
      <c r="RHA12" s="9"/>
      <c r="RHB12" s="3"/>
      <c r="RHC12" s="3"/>
      <c r="RHD12" s="2"/>
      <c r="RHE12" s="3"/>
      <c r="RHF12" s="7"/>
      <c r="RHG12" s="59"/>
      <c r="RHH12" s="3"/>
      <c r="RHI12" s="23"/>
      <c r="RHJ12" s="26"/>
      <c r="RHK12" s="36"/>
      <c r="RHL12" s="20"/>
      <c r="RHM12" s="3"/>
      <c r="RHN12" s="3"/>
      <c r="RHO12" s="8"/>
      <c r="RHP12" s="9"/>
      <c r="RHQ12" s="3"/>
      <c r="RHR12" s="3"/>
      <c r="RHS12" s="2"/>
      <c r="RHT12" s="3"/>
      <c r="RHU12" s="7"/>
      <c r="RHV12" s="59"/>
      <c r="RHW12" s="3"/>
      <c r="RHX12" s="23"/>
      <c r="RHY12" s="26"/>
      <c r="RHZ12" s="36"/>
      <c r="RIA12" s="20"/>
      <c r="RIB12" s="3"/>
      <c r="RIC12" s="3"/>
      <c r="RID12" s="8"/>
      <c r="RIE12" s="9"/>
      <c r="RIF12" s="3"/>
      <c r="RIG12" s="3"/>
      <c r="RIH12" s="2"/>
      <c r="RII12" s="3"/>
      <c r="RIJ12" s="7"/>
      <c r="RIK12" s="59"/>
      <c r="RIL12" s="3"/>
      <c r="RIM12" s="23"/>
      <c r="RIN12" s="26"/>
      <c r="RIO12" s="36"/>
      <c r="RIP12" s="20"/>
      <c r="RIQ12" s="3"/>
      <c r="RIR12" s="3"/>
      <c r="RIS12" s="8"/>
      <c r="RIT12" s="9"/>
      <c r="RIU12" s="3"/>
      <c r="RIV12" s="3"/>
      <c r="RIW12" s="2"/>
      <c r="RIX12" s="3"/>
      <c r="RIY12" s="7"/>
      <c r="RIZ12" s="59"/>
      <c r="RJA12" s="3"/>
      <c r="RJB12" s="23"/>
      <c r="RJC12" s="26"/>
      <c r="RJD12" s="36"/>
      <c r="RJE12" s="20"/>
      <c r="RJF12" s="3"/>
      <c r="RJG12" s="3"/>
      <c r="RJH12" s="8"/>
      <c r="RJI12" s="9"/>
      <c r="RJJ12" s="3"/>
      <c r="RJK12" s="3"/>
      <c r="RJL12" s="2"/>
      <c r="RJM12" s="3"/>
      <c r="RJN12" s="7"/>
      <c r="RJO12" s="59"/>
      <c r="RJP12" s="3"/>
      <c r="RJQ12" s="23"/>
      <c r="RJR12" s="26"/>
      <c r="RJS12" s="36"/>
      <c r="RJT12" s="20"/>
      <c r="RJU12" s="3"/>
      <c r="RJV12" s="3"/>
      <c r="RJW12" s="8"/>
      <c r="RJX12" s="9"/>
      <c r="RJY12" s="3"/>
      <c r="RJZ12" s="3"/>
      <c r="RKA12" s="2"/>
      <c r="RKB12" s="3"/>
      <c r="RKC12" s="7"/>
      <c r="RKD12" s="59"/>
      <c r="RKE12" s="3"/>
      <c r="RKF12" s="23"/>
      <c r="RKG12" s="26"/>
      <c r="RKH12" s="36"/>
      <c r="RKI12" s="20"/>
      <c r="RKJ12" s="3"/>
      <c r="RKK12" s="3"/>
      <c r="RKL12" s="8"/>
      <c r="RKM12" s="9"/>
      <c r="RKN12" s="3"/>
      <c r="RKO12" s="3"/>
      <c r="RKP12" s="2"/>
      <c r="RKQ12" s="3"/>
      <c r="RKR12" s="7"/>
      <c r="RKS12" s="59"/>
      <c r="RKT12" s="3"/>
      <c r="RKU12" s="23"/>
      <c r="RKV12" s="26"/>
      <c r="RKW12" s="36"/>
      <c r="RKX12" s="20"/>
      <c r="RKY12" s="3"/>
      <c r="RKZ12" s="3"/>
      <c r="RLA12" s="8"/>
      <c r="RLB12" s="9"/>
      <c r="RLC12" s="3"/>
      <c r="RLD12" s="3"/>
      <c r="RLE12" s="2"/>
      <c r="RLF12" s="3"/>
      <c r="RLG12" s="7"/>
      <c r="RLH12" s="59"/>
      <c r="RLI12" s="3"/>
      <c r="RLJ12" s="23"/>
      <c r="RLK12" s="26"/>
      <c r="RLL12" s="36"/>
      <c r="RLM12" s="20"/>
      <c r="RLN12" s="3"/>
      <c r="RLO12" s="3"/>
      <c r="RLP12" s="8"/>
      <c r="RLQ12" s="9"/>
      <c r="RLR12" s="3"/>
      <c r="RLS12" s="3"/>
      <c r="RLT12" s="2"/>
      <c r="RLU12" s="3"/>
      <c r="RLV12" s="7"/>
      <c r="RLW12" s="59"/>
      <c r="RLX12" s="3"/>
      <c r="RLY12" s="23"/>
      <c r="RLZ12" s="26"/>
      <c r="RMA12" s="36"/>
      <c r="RMB12" s="20"/>
      <c r="RMC12" s="3"/>
      <c r="RMD12" s="3"/>
      <c r="RME12" s="8"/>
      <c r="RMF12" s="9"/>
      <c r="RMG12" s="3"/>
      <c r="RMH12" s="3"/>
      <c r="RMI12" s="2"/>
      <c r="RMJ12" s="3"/>
      <c r="RMK12" s="7"/>
      <c r="RML12" s="59"/>
      <c r="RMM12" s="3"/>
      <c r="RMN12" s="23"/>
      <c r="RMO12" s="26"/>
      <c r="RMP12" s="36"/>
      <c r="RMQ12" s="20"/>
      <c r="RMR12" s="3"/>
      <c r="RMS12" s="3"/>
      <c r="RMT12" s="8"/>
      <c r="RMU12" s="9"/>
      <c r="RMV12" s="3"/>
      <c r="RMW12" s="3"/>
      <c r="RMX12" s="2"/>
      <c r="RMY12" s="3"/>
      <c r="RMZ12" s="7"/>
      <c r="RNA12" s="59"/>
      <c r="RNB12" s="3"/>
      <c r="RNC12" s="23"/>
      <c r="RND12" s="26"/>
      <c r="RNE12" s="36"/>
      <c r="RNF12" s="20"/>
      <c r="RNG12" s="3"/>
      <c r="RNH12" s="3"/>
      <c r="RNI12" s="8"/>
      <c r="RNJ12" s="9"/>
      <c r="RNK12" s="3"/>
      <c r="RNL12" s="3"/>
      <c r="RNM12" s="2"/>
      <c r="RNN12" s="3"/>
      <c r="RNO12" s="7"/>
      <c r="RNP12" s="59"/>
      <c r="RNQ12" s="3"/>
      <c r="RNR12" s="23"/>
      <c r="RNS12" s="26"/>
      <c r="RNT12" s="36"/>
      <c r="RNU12" s="20"/>
      <c r="RNV12" s="3"/>
      <c r="RNW12" s="3"/>
      <c r="RNX12" s="8"/>
      <c r="RNY12" s="9"/>
      <c r="RNZ12" s="3"/>
      <c r="ROA12" s="3"/>
      <c r="ROB12" s="2"/>
      <c r="ROC12" s="3"/>
      <c r="ROD12" s="7"/>
      <c r="ROE12" s="59"/>
      <c r="ROF12" s="3"/>
      <c r="ROG12" s="23"/>
      <c r="ROH12" s="26"/>
      <c r="ROI12" s="36"/>
      <c r="ROJ12" s="20"/>
      <c r="ROK12" s="3"/>
      <c r="ROL12" s="3"/>
      <c r="ROM12" s="8"/>
      <c r="RON12" s="9"/>
      <c r="ROO12" s="3"/>
      <c r="ROP12" s="3"/>
      <c r="ROQ12" s="2"/>
      <c r="ROR12" s="3"/>
      <c r="ROS12" s="7"/>
      <c r="ROT12" s="59"/>
      <c r="ROU12" s="3"/>
      <c r="ROV12" s="23"/>
      <c r="ROW12" s="26"/>
      <c r="ROX12" s="36"/>
      <c r="ROY12" s="20"/>
      <c r="ROZ12" s="3"/>
      <c r="RPA12" s="3"/>
      <c r="RPB12" s="8"/>
      <c r="RPC12" s="9"/>
      <c r="RPD12" s="3"/>
      <c r="RPE12" s="3"/>
      <c r="RPF12" s="2"/>
      <c r="RPG12" s="3"/>
      <c r="RPH12" s="7"/>
      <c r="RPI12" s="59"/>
      <c r="RPJ12" s="3"/>
      <c r="RPK12" s="23"/>
      <c r="RPL12" s="26"/>
      <c r="RPM12" s="36"/>
      <c r="RPN12" s="20"/>
      <c r="RPO12" s="3"/>
      <c r="RPP12" s="3"/>
      <c r="RPQ12" s="8"/>
      <c r="RPR12" s="9"/>
      <c r="RPS12" s="3"/>
      <c r="RPT12" s="3"/>
      <c r="RPU12" s="2"/>
      <c r="RPV12" s="3"/>
      <c r="RPW12" s="7"/>
      <c r="RPX12" s="59"/>
      <c r="RPY12" s="3"/>
      <c r="RPZ12" s="23"/>
      <c r="RQA12" s="26"/>
      <c r="RQB12" s="36"/>
      <c r="RQC12" s="20"/>
      <c r="RQD12" s="3"/>
      <c r="RQE12" s="3"/>
      <c r="RQF12" s="8"/>
      <c r="RQG12" s="9"/>
      <c r="RQH12" s="3"/>
      <c r="RQI12" s="3"/>
      <c r="RQJ12" s="2"/>
      <c r="RQK12" s="3"/>
      <c r="RQL12" s="7"/>
      <c r="RQM12" s="59"/>
      <c r="RQN12" s="3"/>
      <c r="RQO12" s="23"/>
      <c r="RQP12" s="26"/>
      <c r="RQQ12" s="36"/>
      <c r="RQR12" s="20"/>
      <c r="RQS12" s="3"/>
      <c r="RQT12" s="3"/>
      <c r="RQU12" s="8"/>
      <c r="RQV12" s="9"/>
      <c r="RQW12" s="3"/>
      <c r="RQX12" s="3"/>
      <c r="RQY12" s="2"/>
      <c r="RQZ12" s="3"/>
      <c r="RRA12" s="7"/>
      <c r="RRB12" s="59"/>
      <c r="RRC12" s="3"/>
      <c r="RRD12" s="23"/>
      <c r="RRE12" s="26"/>
      <c r="RRF12" s="36"/>
      <c r="RRG12" s="20"/>
      <c r="RRH12" s="3"/>
      <c r="RRI12" s="3"/>
      <c r="RRJ12" s="8"/>
      <c r="RRK12" s="9"/>
      <c r="RRL12" s="3"/>
      <c r="RRM12" s="3"/>
      <c r="RRN12" s="2"/>
      <c r="RRO12" s="3"/>
      <c r="RRP12" s="7"/>
      <c r="RRQ12" s="59"/>
      <c r="RRR12" s="3"/>
      <c r="RRS12" s="23"/>
      <c r="RRT12" s="26"/>
      <c r="RRU12" s="36"/>
      <c r="RRV12" s="20"/>
      <c r="RRW12" s="3"/>
      <c r="RRX12" s="3"/>
      <c r="RRY12" s="8"/>
      <c r="RRZ12" s="9"/>
      <c r="RSA12" s="3"/>
      <c r="RSB12" s="3"/>
      <c r="RSC12" s="2"/>
      <c r="RSD12" s="3"/>
      <c r="RSE12" s="7"/>
      <c r="RSF12" s="59"/>
      <c r="RSG12" s="3"/>
      <c r="RSH12" s="23"/>
      <c r="RSI12" s="26"/>
      <c r="RSJ12" s="36"/>
      <c r="RSK12" s="20"/>
      <c r="RSL12" s="3"/>
      <c r="RSM12" s="3"/>
      <c r="RSN12" s="8"/>
      <c r="RSO12" s="9"/>
      <c r="RSP12" s="3"/>
      <c r="RSQ12" s="3"/>
      <c r="RSR12" s="2"/>
      <c r="RSS12" s="3"/>
      <c r="RST12" s="7"/>
      <c r="RSU12" s="59"/>
      <c r="RSV12" s="3"/>
      <c r="RSW12" s="23"/>
      <c r="RSX12" s="26"/>
      <c r="RSY12" s="36"/>
      <c r="RSZ12" s="20"/>
      <c r="RTA12" s="3"/>
      <c r="RTB12" s="3"/>
      <c r="RTC12" s="8"/>
      <c r="RTD12" s="9"/>
      <c r="RTE12" s="3"/>
      <c r="RTF12" s="3"/>
      <c r="RTG12" s="2"/>
      <c r="RTH12" s="3"/>
      <c r="RTI12" s="7"/>
      <c r="RTJ12" s="59"/>
      <c r="RTK12" s="3"/>
      <c r="RTL12" s="23"/>
      <c r="RTM12" s="26"/>
      <c r="RTN12" s="36"/>
      <c r="RTO12" s="20"/>
      <c r="RTP12" s="3"/>
      <c r="RTQ12" s="3"/>
      <c r="RTR12" s="8"/>
      <c r="RTS12" s="9"/>
      <c r="RTT12" s="3"/>
      <c r="RTU12" s="3"/>
      <c r="RTV12" s="2"/>
      <c r="RTW12" s="3"/>
      <c r="RTX12" s="7"/>
      <c r="RTY12" s="59"/>
      <c r="RTZ12" s="3"/>
      <c r="RUA12" s="23"/>
      <c r="RUB12" s="26"/>
      <c r="RUC12" s="36"/>
      <c r="RUD12" s="20"/>
      <c r="RUE12" s="3"/>
      <c r="RUF12" s="3"/>
      <c r="RUG12" s="8"/>
      <c r="RUH12" s="9"/>
      <c r="RUI12" s="3"/>
      <c r="RUJ12" s="3"/>
      <c r="RUK12" s="2"/>
      <c r="RUL12" s="3"/>
      <c r="RUM12" s="7"/>
      <c r="RUN12" s="59"/>
      <c r="RUO12" s="3"/>
      <c r="RUP12" s="23"/>
      <c r="RUQ12" s="26"/>
      <c r="RUR12" s="36"/>
      <c r="RUS12" s="20"/>
      <c r="RUT12" s="3"/>
      <c r="RUU12" s="3"/>
      <c r="RUV12" s="8"/>
      <c r="RUW12" s="9"/>
      <c r="RUX12" s="3"/>
      <c r="RUY12" s="3"/>
      <c r="RUZ12" s="2"/>
      <c r="RVA12" s="3"/>
      <c r="RVB12" s="7"/>
      <c r="RVC12" s="59"/>
      <c r="RVD12" s="3"/>
      <c r="RVE12" s="23"/>
      <c r="RVF12" s="26"/>
      <c r="RVG12" s="36"/>
      <c r="RVH12" s="20"/>
      <c r="RVI12" s="3"/>
      <c r="RVJ12" s="3"/>
      <c r="RVK12" s="8"/>
      <c r="RVL12" s="9"/>
      <c r="RVM12" s="3"/>
      <c r="RVN12" s="3"/>
      <c r="RVO12" s="2"/>
      <c r="RVP12" s="3"/>
      <c r="RVQ12" s="7"/>
      <c r="RVR12" s="59"/>
      <c r="RVS12" s="3"/>
      <c r="RVT12" s="23"/>
      <c r="RVU12" s="26"/>
      <c r="RVV12" s="36"/>
      <c r="RVW12" s="20"/>
      <c r="RVX12" s="3"/>
      <c r="RVY12" s="3"/>
      <c r="RVZ12" s="8"/>
      <c r="RWA12" s="9"/>
      <c r="RWB12" s="3"/>
      <c r="RWC12" s="3"/>
      <c r="RWD12" s="2"/>
      <c r="RWE12" s="3"/>
      <c r="RWF12" s="7"/>
      <c r="RWG12" s="59"/>
      <c r="RWH12" s="3"/>
      <c r="RWI12" s="23"/>
      <c r="RWJ12" s="26"/>
      <c r="RWK12" s="36"/>
      <c r="RWL12" s="20"/>
      <c r="RWM12" s="3"/>
      <c r="RWN12" s="3"/>
      <c r="RWO12" s="8"/>
      <c r="RWP12" s="9"/>
      <c r="RWQ12" s="3"/>
      <c r="RWR12" s="3"/>
      <c r="RWS12" s="2"/>
      <c r="RWT12" s="3"/>
      <c r="RWU12" s="7"/>
      <c r="RWV12" s="59"/>
      <c r="RWW12" s="3"/>
      <c r="RWX12" s="23"/>
      <c r="RWY12" s="26"/>
      <c r="RWZ12" s="36"/>
      <c r="RXA12" s="20"/>
      <c r="RXB12" s="3"/>
      <c r="RXC12" s="3"/>
      <c r="RXD12" s="8"/>
      <c r="RXE12" s="9"/>
      <c r="RXF12" s="3"/>
      <c r="RXG12" s="3"/>
      <c r="RXH12" s="2"/>
      <c r="RXI12" s="3"/>
      <c r="RXJ12" s="7"/>
      <c r="RXK12" s="59"/>
      <c r="RXL12" s="3"/>
      <c r="RXM12" s="23"/>
      <c r="RXN12" s="26"/>
      <c r="RXO12" s="36"/>
      <c r="RXP12" s="20"/>
      <c r="RXQ12" s="3"/>
      <c r="RXR12" s="3"/>
      <c r="RXS12" s="8"/>
      <c r="RXT12" s="9"/>
      <c r="RXU12" s="3"/>
      <c r="RXV12" s="3"/>
      <c r="RXW12" s="2"/>
      <c r="RXX12" s="3"/>
      <c r="RXY12" s="7"/>
      <c r="RXZ12" s="59"/>
      <c r="RYA12" s="3"/>
      <c r="RYB12" s="23"/>
      <c r="RYC12" s="26"/>
      <c r="RYD12" s="36"/>
      <c r="RYE12" s="20"/>
      <c r="RYF12" s="3"/>
      <c r="RYG12" s="3"/>
      <c r="RYH12" s="8"/>
      <c r="RYI12" s="9"/>
      <c r="RYJ12" s="3"/>
      <c r="RYK12" s="3"/>
      <c r="RYL12" s="2"/>
      <c r="RYM12" s="3"/>
      <c r="RYN12" s="7"/>
      <c r="RYO12" s="59"/>
      <c r="RYP12" s="3"/>
      <c r="RYQ12" s="23"/>
      <c r="RYR12" s="26"/>
      <c r="RYS12" s="36"/>
      <c r="RYT12" s="20"/>
      <c r="RYU12" s="3"/>
      <c r="RYV12" s="3"/>
      <c r="RYW12" s="8"/>
      <c r="RYX12" s="9"/>
      <c r="RYY12" s="3"/>
      <c r="RYZ12" s="3"/>
      <c r="RZA12" s="2"/>
      <c r="RZB12" s="3"/>
      <c r="RZC12" s="7"/>
      <c r="RZD12" s="59"/>
      <c r="RZE12" s="3"/>
      <c r="RZF12" s="23"/>
      <c r="RZG12" s="26"/>
      <c r="RZH12" s="36"/>
      <c r="RZI12" s="20"/>
      <c r="RZJ12" s="3"/>
      <c r="RZK12" s="3"/>
      <c r="RZL12" s="8"/>
      <c r="RZM12" s="9"/>
      <c r="RZN12" s="3"/>
      <c r="RZO12" s="3"/>
      <c r="RZP12" s="2"/>
      <c r="RZQ12" s="3"/>
      <c r="RZR12" s="7"/>
      <c r="RZS12" s="59"/>
      <c r="RZT12" s="3"/>
      <c r="RZU12" s="23"/>
      <c r="RZV12" s="26"/>
      <c r="RZW12" s="36"/>
      <c r="RZX12" s="20"/>
      <c r="RZY12" s="3"/>
      <c r="RZZ12" s="3"/>
      <c r="SAA12" s="8"/>
      <c r="SAB12" s="9"/>
      <c r="SAC12" s="3"/>
      <c r="SAD12" s="3"/>
      <c r="SAE12" s="2"/>
      <c r="SAF12" s="3"/>
      <c r="SAG12" s="7"/>
      <c r="SAH12" s="59"/>
      <c r="SAI12" s="3"/>
      <c r="SAJ12" s="23"/>
      <c r="SAK12" s="26"/>
      <c r="SAL12" s="36"/>
      <c r="SAM12" s="20"/>
      <c r="SAN12" s="3"/>
      <c r="SAO12" s="3"/>
      <c r="SAP12" s="8"/>
      <c r="SAQ12" s="9"/>
      <c r="SAR12" s="3"/>
      <c r="SAS12" s="3"/>
      <c r="SAT12" s="2"/>
      <c r="SAU12" s="3"/>
      <c r="SAV12" s="7"/>
      <c r="SAW12" s="59"/>
      <c r="SAX12" s="3"/>
      <c r="SAY12" s="23"/>
      <c r="SAZ12" s="26"/>
      <c r="SBA12" s="36"/>
      <c r="SBB12" s="20"/>
      <c r="SBC12" s="3"/>
      <c r="SBD12" s="3"/>
      <c r="SBE12" s="8"/>
      <c r="SBF12" s="9"/>
      <c r="SBG12" s="3"/>
      <c r="SBH12" s="3"/>
      <c r="SBI12" s="2"/>
      <c r="SBJ12" s="3"/>
      <c r="SBK12" s="7"/>
      <c r="SBL12" s="59"/>
      <c r="SBM12" s="3"/>
      <c r="SBN12" s="23"/>
      <c r="SBO12" s="26"/>
      <c r="SBP12" s="36"/>
      <c r="SBQ12" s="20"/>
      <c r="SBR12" s="3"/>
      <c r="SBS12" s="3"/>
      <c r="SBT12" s="8"/>
      <c r="SBU12" s="9"/>
      <c r="SBV12" s="3"/>
      <c r="SBW12" s="3"/>
      <c r="SBX12" s="2"/>
      <c r="SBY12" s="3"/>
      <c r="SBZ12" s="7"/>
      <c r="SCA12" s="59"/>
      <c r="SCB12" s="3"/>
      <c r="SCC12" s="23"/>
      <c r="SCD12" s="26"/>
      <c r="SCE12" s="36"/>
      <c r="SCF12" s="20"/>
      <c r="SCG12" s="3"/>
      <c r="SCH12" s="3"/>
      <c r="SCI12" s="8"/>
      <c r="SCJ12" s="9"/>
      <c r="SCK12" s="3"/>
      <c r="SCL12" s="3"/>
      <c r="SCM12" s="2"/>
      <c r="SCN12" s="3"/>
      <c r="SCO12" s="7"/>
      <c r="SCP12" s="59"/>
      <c r="SCQ12" s="3"/>
      <c r="SCR12" s="23"/>
      <c r="SCS12" s="26"/>
      <c r="SCT12" s="36"/>
      <c r="SCU12" s="20"/>
      <c r="SCV12" s="3"/>
      <c r="SCW12" s="3"/>
      <c r="SCX12" s="8"/>
      <c r="SCY12" s="9"/>
      <c r="SCZ12" s="3"/>
      <c r="SDA12" s="3"/>
      <c r="SDB12" s="2"/>
      <c r="SDC12" s="3"/>
      <c r="SDD12" s="7"/>
      <c r="SDE12" s="59"/>
      <c r="SDF12" s="3"/>
      <c r="SDG12" s="23"/>
      <c r="SDH12" s="26"/>
      <c r="SDI12" s="36"/>
      <c r="SDJ12" s="20"/>
      <c r="SDK12" s="3"/>
      <c r="SDL12" s="3"/>
      <c r="SDM12" s="8"/>
      <c r="SDN12" s="9"/>
      <c r="SDO12" s="3"/>
      <c r="SDP12" s="3"/>
      <c r="SDQ12" s="2"/>
      <c r="SDR12" s="3"/>
      <c r="SDS12" s="7"/>
      <c r="SDT12" s="59"/>
      <c r="SDU12" s="3"/>
      <c r="SDV12" s="23"/>
      <c r="SDW12" s="26"/>
      <c r="SDX12" s="36"/>
      <c r="SDY12" s="20"/>
      <c r="SDZ12" s="3"/>
      <c r="SEA12" s="3"/>
      <c r="SEB12" s="8"/>
      <c r="SEC12" s="9"/>
      <c r="SED12" s="3"/>
      <c r="SEE12" s="3"/>
      <c r="SEF12" s="2"/>
      <c r="SEG12" s="3"/>
      <c r="SEH12" s="7"/>
      <c r="SEI12" s="59"/>
      <c r="SEJ12" s="3"/>
      <c r="SEK12" s="23"/>
      <c r="SEL12" s="26"/>
      <c r="SEM12" s="36"/>
      <c r="SEN12" s="20"/>
      <c r="SEO12" s="3"/>
      <c r="SEP12" s="3"/>
      <c r="SEQ12" s="8"/>
      <c r="SER12" s="9"/>
      <c r="SES12" s="3"/>
      <c r="SET12" s="3"/>
      <c r="SEU12" s="2"/>
      <c r="SEV12" s="3"/>
      <c r="SEW12" s="7"/>
      <c r="SEX12" s="59"/>
      <c r="SEY12" s="3"/>
      <c r="SEZ12" s="23"/>
      <c r="SFA12" s="26"/>
      <c r="SFB12" s="36"/>
      <c r="SFC12" s="20"/>
      <c r="SFD12" s="3"/>
      <c r="SFE12" s="3"/>
      <c r="SFF12" s="8"/>
      <c r="SFG12" s="9"/>
      <c r="SFH12" s="3"/>
      <c r="SFI12" s="3"/>
      <c r="SFJ12" s="2"/>
      <c r="SFK12" s="3"/>
      <c r="SFL12" s="7"/>
      <c r="SFM12" s="59"/>
      <c r="SFN12" s="3"/>
      <c r="SFO12" s="23"/>
      <c r="SFP12" s="26"/>
      <c r="SFQ12" s="36"/>
      <c r="SFR12" s="20"/>
      <c r="SFS12" s="3"/>
      <c r="SFT12" s="3"/>
      <c r="SFU12" s="8"/>
      <c r="SFV12" s="9"/>
      <c r="SFW12" s="3"/>
      <c r="SFX12" s="3"/>
      <c r="SFY12" s="2"/>
      <c r="SFZ12" s="3"/>
      <c r="SGA12" s="7"/>
      <c r="SGB12" s="59"/>
      <c r="SGC12" s="3"/>
      <c r="SGD12" s="23"/>
      <c r="SGE12" s="26"/>
      <c r="SGF12" s="36"/>
      <c r="SGG12" s="20"/>
      <c r="SGH12" s="3"/>
      <c r="SGI12" s="3"/>
      <c r="SGJ12" s="8"/>
      <c r="SGK12" s="9"/>
      <c r="SGL12" s="3"/>
      <c r="SGM12" s="3"/>
      <c r="SGN12" s="2"/>
      <c r="SGO12" s="3"/>
      <c r="SGP12" s="7"/>
      <c r="SGQ12" s="59"/>
      <c r="SGR12" s="3"/>
      <c r="SGS12" s="23"/>
      <c r="SGT12" s="26"/>
      <c r="SGU12" s="36"/>
      <c r="SGV12" s="20"/>
      <c r="SGW12" s="3"/>
      <c r="SGX12" s="3"/>
      <c r="SGY12" s="8"/>
      <c r="SGZ12" s="9"/>
      <c r="SHA12" s="3"/>
      <c r="SHB12" s="3"/>
      <c r="SHC12" s="2"/>
      <c r="SHD12" s="3"/>
      <c r="SHE12" s="7"/>
      <c r="SHF12" s="59"/>
      <c r="SHG12" s="3"/>
      <c r="SHH12" s="23"/>
      <c r="SHI12" s="26"/>
      <c r="SHJ12" s="36"/>
      <c r="SHK12" s="20"/>
      <c r="SHL12" s="3"/>
      <c r="SHM12" s="3"/>
      <c r="SHN12" s="8"/>
      <c r="SHO12" s="9"/>
      <c r="SHP12" s="3"/>
      <c r="SHQ12" s="3"/>
      <c r="SHR12" s="2"/>
      <c r="SHS12" s="3"/>
      <c r="SHT12" s="7"/>
      <c r="SHU12" s="59"/>
      <c r="SHV12" s="3"/>
      <c r="SHW12" s="23"/>
      <c r="SHX12" s="26"/>
      <c r="SHY12" s="36"/>
      <c r="SHZ12" s="20"/>
      <c r="SIA12" s="3"/>
      <c r="SIB12" s="3"/>
      <c r="SIC12" s="8"/>
      <c r="SID12" s="9"/>
      <c r="SIE12" s="3"/>
      <c r="SIF12" s="3"/>
      <c r="SIG12" s="2"/>
      <c r="SIH12" s="3"/>
      <c r="SII12" s="7"/>
      <c r="SIJ12" s="59"/>
      <c r="SIK12" s="3"/>
      <c r="SIL12" s="23"/>
      <c r="SIM12" s="26"/>
      <c r="SIN12" s="36"/>
      <c r="SIO12" s="20"/>
      <c r="SIP12" s="3"/>
      <c r="SIQ12" s="3"/>
      <c r="SIR12" s="8"/>
      <c r="SIS12" s="9"/>
      <c r="SIT12" s="3"/>
      <c r="SIU12" s="3"/>
      <c r="SIV12" s="2"/>
      <c r="SIW12" s="3"/>
      <c r="SIX12" s="7"/>
      <c r="SIY12" s="59"/>
      <c r="SIZ12" s="3"/>
      <c r="SJA12" s="23"/>
      <c r="SJB12" s="26"/>
      <c r="SJC12" s="36"/>
      <c r="SJD12" s="20"/>
      <c r="SJE12" s="3"/>
      <c r="SJF12" s="3"/>
      <c r="SJG12" s="8"/>
      <c r="SJH12" s="9"/>
      <c r="SJI12" s="3"/>
      <c r="SJJ12" s="3"/>
      <c r="SJK12" s="2"/>
      <c r="SJL12" s="3"/>
      <c r="SJM12" s="7"/>
      <c r="SJN12" s="59"/>
      <c r="SJO12" s="3"/>
      <c r="SJP12" s="23"/>
      <c r="SJQ12" s="26"/>
      <c r="SJR12" s="36"/>
      <c r="SJS12" s="20"/>
      <c r="SJT12" s="3"/>
      <c r="SJU12" s="3"/>
      <c r="SJV12" s="8"/>
      <c r="SJW12" s="9"/>
      <c r="SJX12" s="3"/>
      <c r="SJY12" s="3"/>
      <c r="SJZ12" s="2"/>
      <c r="SKA12" s="3"/>
      <c r="SKB12" s="7"/>
      <c r="SKC12" s="59"/>
      <c r="SKD12" s="3"/>
      <c r="SKE12" s="23"/>
      <c r="SKF12" s="26"/>
      <c r="SKG12" s="36"/>
      <c r="SKH12" s="20"/>
      <c r="SKI12" s="3"/>
      <c r="SKJ12" s="3"/>
      <c r="SKK12" s="8"/>
      <c r="SKL12" s="9"/>
      <c r="SKM12" s="3"/>
      <c r="SKN12" s="3"/>
      <c r="SKO12" s="2"/>
      <c r="SKP12" s="3"/>
      <c r="SKQ12" s="7"/>
      <c r="SKR12" s="59"/>
      <c r="SKS12" s="3"/>
      <c r="SKT12" s="23"/>
      <c r="SKU12" s="26"/>
      <c r="SKV12" s="36"/>
      <c r="SKW12" s="20"/>
      <c r="SKX12" s="3"/>
      <c r="SKY12" s="3"/>
      <c r="SKZ12" s="8"/>
      <c r="SLA12" s="9"/>
      <c r="SLB12" s="3"/>
      <c r="SLC12" s="3"/>
      <c r="SLD12" s="2"/>
      <c r="SLE12" s="3"/>
      <c r="SLF12" s="7"/>
      <c r="SLG12" s="59"/>
      <c r="SLH12" s="3"/>
      <c r="SLI12" s="23"/>
      <c r="SLJ12" s="26"/>
      <c r="SLK12" s="36"/>
      <c r="SLL12" s="20"/>
      <c r="SLM12" s="3"/>
      <c r="SLN12" s="3"/>
      <c r="SLO12" s="8"/>
      <c r="SLP12" s="9"/>
      <c r="SLQ12" s="3"/>
      <c r="SLR12" s="3"/>
      <c r="SLS12" s="2"/>
      <c r="SLT12" s="3"/>
      <c r="SLU12" s="7"/>
      <c r="SLV12" s="59"/>
      <c r="SLW12" s="3"/>
      <c r="SLX12" s="23"/>
      <c r="SLY12" s="26"/>
      <c r="SLZ12" s="36"/>
      <c r="SMA12" s="20"/>
      <c r="SMB12" s="3"/>
      <c r="SMC12" s="3"/>
      <c r="SMD12" s="8"/>
      <c r="SME12" s="9"/>
      <c r="SMF12" s="3"/>
      <c r="SMG12" s="3"/>
      <c r="SMH12" s="2"/>
      <c r="SMI12" s="3"/>
      <c r="SMJ12" s="7"/>
      <c r="SMK12" s="59"/>
      <c r="SML12" s="3"/>
      <c r="SMM12" s="23"/>
      <c r="SMN12" s="26"/>
      <c r="SMO12" s="36"/>
      <c r="SMP12" s="20"/>
      <c r="SMQ12" s="3"/>
      <c r="SMR12" s="3"/>
      <c r="SMS12" s="8"/>
      <c r="SMT12" s="9"/>
      <c r="SMU12" s="3"/>
      <c r="SMV12" s="3"/>
      <c r="SMW12" s="2"/>
      <c r="SMX12" s="3"/>
      <c r="SMY12" s="7"/>
      <c r="SMZ12" s="59"/>
      <c r="SNA12" s="3"/>
      <c r="SNB12" s="23"/>
      <c r="SNC12" s="26"/>
      <c r="SND12" s="36"/>
      <c r="SNE12" s="20"/>
      <c r="SNF12" s="3"/>
      <c r="SNG12" s="3"/>
      <c r="SNH12" s="8"/>
      <c r="SNI12" s="9"/>
      <c r="SNJ12" s="3"/>
      <c r="SNK12" s="3"/>
      <c r="SNL12" s="2"/>
      <c r="SNM12" s="3"/>
      <c r="SNN12" s="7"/>
      <c r="SNO12" s="59"/>
      <c r="SNP12" s="3"/>
      <c r="SNQ12" s="23"/>
      <c r="SNR12" s="26"/>
      <c r="SNS12" s="36"/>
      <c r="SNT12" s="20"/>
      <c r="SNU12" s="3"/>
      <c r="SNV12" s="3"/>
      <c r="SNW12" s="8"/>
      <c r="SNX12" s="9"/>
      <c r="SNY12" s="3"/>
      <c r="SNZ12" s="3"/>
      <c r="SOA12" s="2"/>
      <c r="SOB12" s="3"/>
      <c r="SOC12" s="7"/>
      <c r="SOD12" s="59"/>
      <c r="SOE12" s="3"/>
      <c r="SOF12" s="23"/>
      <c r="SOG12" s="26"/>
      <c r="SOH12" s="36"/>
      <c r="SOI12" s="20"/>
      <c r="SOJ12" s="3"/>
      <c r="SOK12" s="3"/>
      <c r="SOL12" s="8"/>
      <c r="SOM12" s="9"/>
      <c r="SON12" s="3"/>
      <c r="SOO12" s="3"/>
      <c r="SOP12" s="2"/>
      <c r="SOQ12" s="3"/>
      <c r="SOR12" s="7"/>
      <c r="SOS12" s="59"/>
      <c r="SOT12" s="3"/>
      <c r="SOU12" s="23"/>
      <c r="SOV12" s="26"/>
      <c r="SOW12" s="36"/>
      <c r="SOX12" s="20"/>
      <c r="SOY12" s="3"/>
      <c r="SOZ12" s="3"/>
      <c r="SPA12" s="8"/>
      <c r="SPB12" s="9"/>
      <c r="SPC12" s="3"/>
      <c r="SPD12" s="3"/>
      <c r="SPE12" s="2"/>
      <c r="SPF12" s="3"/>
      <c r="SPG12" s="7"/>
      <c r="SPH12" s="59"/>
      <c r="SPI12" s="3"/>
      <c r="SPJ12" s="23"/>
      <c r="SPK12" s="26"/>
      <c r="SPL12" s="36"/>
      <c r="SPM12" s="20"/>
      <c r="SPN12" s="3"/>
      <c r="SPO12" s="3"/>
      <c r="SPP12" s="8"/>
      <c r="SPQ12" s="9"/>
      <c r="SPR12" s="3"/>
      <c r="SPS12" s="3"/>
      <c r="SPT12" s="2"/>
      <c r="SPU12" s="3"/>
      <c r="SPV12" s="7"/>
      <c r="SPW12" s="59"/>
      <c r="SPX12" s="3"/>
      <c r="SPY12" s="23"/>
      <c r="SPZ12" s="26"/>
      <c r="SQA12" s="36"/>
      <c r="SQB12" s="20"/>
      <c r="SQC12" s="3"/>
      <c r="SQD12" s="3"/>
      <c r="SQE12" s="8"/>
      <c r="SQF12" s="9"/>
      <c r="SQG12" s="3"/>
      <c r="SQH12" s="3"/>
      <c r="SQI12" s="2"/>
      <c r="SQJ12" s="3"/>
      <c r="SQK12" s="7"/>
      <c r="SQL12" s="59"/>
      <c r="SQM12" s="3"/>
      <c r="SQN12" s="23"/>
      <c r="SQO12" s="26"/>
      <c r="SQP12" s="36"/>
      <c r="SQQ12" s="20"/>
      <c r="SQR12" s="3"/>
      <c r="SQS12" s="3"/>
      <c r="SQT12" s="8"/>
      <c r="SQU12" s="9"/>
      <c r="SQV12" s="3"/>
      <c r="SQW12" s="3"/>
      <c r="SQX12" s="2"/>
      <c r="SQY12" s="3"/>
      <c r="SQZ12" s="7"/>
      <c r="SRA12" s="59"/>
      <c r="SRB12" s="3"/>
      <c r="SRC12" s="23"/>
      <c r="SRD12" s="26"/>
      <c r="SRE12" s="36"/>
      <c r="SRF12" s="20"/>
      <c r="SRG12" s="3"/>
      <c r="SRH12" s="3"/>
      <c r="SRI12" s="8"/>
      <c r="SRJ12" s="9"/>
      <c r="SRK12" s="3"/>
      <c r="SRL12" s="3"/>
      <c r="SRM12" s="2"/>
      <c r="SRN12" s="3"/>
      <c r="SRO12" s="7"/>
      <c r="SRP12" s="59"/>
      <c r="SRQ12" s="3"/>
      <c r="SRR12" s="23"/>
      <c r="SRS12" s="26"/>
      <c r="SRT12" s="36"/>
      <c r="SRU12" s="20"/>
      <c r="SRV12" s="3"/>
      <c r="SRW12" s="3"/>
      <c r="SRX12" s="8"/>
      <c r="SRY12" s="9"/>
      <c r="SRZ12" s="3"/>
      <c r="SSA12" s="3"/>
      <c r="SSB12" s="2"/>
      <c r="SSC12" s="3"/>
      <c r="SSD12" s="7"/>
      <c r="SSE12" s="59"/>
      <c r="SSF12" s="3"/>
      <c r="SSG12" s="23"/>
      <c r="SSH12" s="26"/>
      <c r="SSI12" s="36"/>
      <c r="SSJ12" s="20"/>
      <c r="SSK12" s="3"/>
      <c r="SSL12" s="3"/>
      <c r="SSM12" s="8"/>
      <c r="SSN12" s="9"/>
      <c r="SSO12" s="3"/>
      <c r="SSP12" s="3"/>
      <c r="SSQ12" s="2"/>
      <c r="SSR12" s="3"/>
      <c r="SSS12" s="7"/>
      <c r="SST12" s="59"/>
      <c r="SSU12" s="3"/>
      <c r="SSV12" s="23"/>
      <c r="SSW12" s="26"/>
      <c r="SSX12" s="36"/>
      <c r="SSY12" s="20"/>
      <c r="SSZ12" s="3"/>
      <c r="STA12" s="3"/>
      <c r="STB12" s="8"/>
      <c r="STC12" s="9"/>
      <c r="STD12" s="3"/>
      <c r="STE12" s="3"/>
      <c r="STF12" s="2"/>
      <c r="STG12" s="3"/>
      <c r="STH12" s="7"/>
      <c r="STI12" s="59"/>
      <c r="STJ12" s="3"/>
      <c r="STK12" s="23"/>
      <c r="STL12" s="26"/>
      <c r="STM12" s="36"/>
      <c r="STN12" s="20"/>
      <c r="STO12" s="3"/>
      <c r="STP12" s="3"/>
      <c r="STQ12" s="8"/>
      <c r="STR12" s="9"/>
      <c r="STS12" s="3"/>
      <c r="STT12" s="3"/>
      <c r="STU12" s="2"/>
      <c r="STV12" s="3"/>
      <c r="STW12" s="7"/>
      <c r="STX12" s="59"/>
      <c r="STY12" s="3"/>
      <c r="STZ12" s="23"/>
      <c r="SUA12" s="26"/>
      <c r="SUB12" s="36"/>
      <c r="SUC12" s="20"/>
      <c r="SUD12" s="3"/>
      <c r="SUE12" s="3"/>
      <c r="SUF12" s="8"/>
      <c r="SUG12" s="9"/>
      <c r="SUH12" s="3"/>
      <c r="SUI12" s="3"/>
      <c r="SUJ12" s="2"/>
      <c r="SUK12" s="3"/>
      <c r="SUL12" s="7"/>
      <c r="SUM12" s="59"/>
      <c r="SUN12" s="3"/>
      <c r="SUO12" s="23"/>
      <c r="SUP12" s="26"/>
      <c r="SUQ12" s="36"/>
      <c r="SUR12" s="20"/>
      <c r="SUS12" s="3"/>
      <c r="SUT12" s="3"/>
      <c r="SUU12" s="8"/>
      <c r="SUV12" s="9"/>
      <c r="SUW12" s="3"/>
      <c r="SUX12" s="3"/>
      <c r="SUY12" s="2"/>
      <c r="SUZ12" s="3"/>
      <c r="SVA12" s="7"/>
      <c r="SVB12" s="59"/>
      <c r="SVC12" s="3"/>
      <c r="SVD12" s="23"/>
      <c r="SVE12" s="26"/>
      <c r="SVF12" s="36"/>
      <c r="SVG12" s="20"/>
      <c r="SVH12" s="3"/>
      <c r="SVI12" s="3"/>
      <c r="SVJ12" s="8"/>
      <c r="SVK12" s="9"/>
      <c r="SVL12" s="3"/>
      <c r="SVM12" s="3"/>
      <c r="SVN12" s="2"/>
      <c r="SVO12" s="3"/>
      <c r="SVP12" s="7"/>
      <c r="SVQ12" s="59"/>
      <c r="SVR12" s="3"/>
      <c r="SVS12" s="23"/>
      <c r="SVT12" s="26"/>
      <c r="SVU12" s="36"/>
      <c r="SVV12" s="20"/>
      <c r="SVW12" s="3"/>
      <c r="SVX12" s="3"/>
      <c r="SVY12" s="8"/>
      <c r="SVZ12" s="9"/>
      <c r="SWA12" s="3"/>
      <c r="SWB12" s="3"/>
      <c r="SWC12" s="2"/>
      <c r="SWD12" s="3"/>
      <c r="SWE12" s="7"/>
      <c r="SWF12" s="59"/>
      <c r="SWG12" s="3"/>
      <c r="SWH12" s="23"/>
      <c r="SWI12" s="26"/>
      <c r="SWJ12" s="36"/>
      <c r="SWK12" s="20"/>
      <c r="SWL12" s="3"/>
      <c r="SWM12" s="3"/>
      <c r="SWN12" s="8"/>
      <c r="SWO12" s="9"/>
      <c r="SWP12" s="3"/>
      <c r="SWQ12" s="3"/>
      <c r="SWR12" s="2"/>
      <c r="SWS12" s="3"/>
      <c r="SWT12" s="7"/>
      <c r="SWU12" s="59"/>
      <c r="SWV12" s="3"/>
      <c r="SWW12" s="23"/>
      <c r="SWX12" s="26"/>
      <c r="SWY12" s="36"/>
      <c r="SWZ12" s="20"/>
      <c r="SXA12" s="3"/>
      <c r="SXB12" s="3"/>
      <c r="SXC12" s="8"/>
      <c r="SXD12" s="9"/>
      <c r="SXE12" s="3"/>
      <c r="SXF12" s="3"/>
      <c r="SXG12" s="2"/>
      <c r="SXH12" s="3"/>
      <c r="SXI12" s="7"/>
      <c r="SXJ12" s="59"/>
      <c r="SXK12" s="3"/>
      <c r="SXL12" s="23"/>
      <c r="SXM12" s="26"/>
      <c r="SXN12" s="36"/>
      <c r="SXO12" s="20"/>
      <c r="SXP12" s="3"/>
      <c r="SXQ12" s="3"/>
      <c r="SXR12" s="8"/>
      <c r="SXS12" s="9"/>
      <c r="SXT12" s="3"/>
      <c r="SXU12" s="3"/>
      <c r="SXV12" s="2"/>
      <c r="SXW12" s="3"/>
      <c r="SXX12" s="7"/>
      <c r="SXY12" s="59"/>
      <c r="SXZ12" s="3"/>
      <c r="SYA12" s="23"/>
      <c r="SYB12" s="26"/>
      <c r="SYC12" s="36"/>
      <c r="SYD12" s="20"/>
      <c r="SYE12" s="3"/>
      <c r="SYF12" s="3"/>
      <c r="SYG12" s="8"/>
      <c r="SYH12" s="9"/>
      <c r="SYI12" s="3"/>
      <c r="SYJ12" s="3"/>
      <c r="SYK12" s="2"/>
      <c r="SYL12" s="3"/>
      <c r="SYM12" s="7"/>
      <c r="SYN12" s="59"/>
      <c r="SYO12" s="3"/>
      <c r="SYP12" s="23"/>
      <c r="SYQ12" s="26"/>
      <c r="SYR12" s="36"/>
      <c r="SYS12" s="20"/>
      <c r="SYT12" s="3"/>
      <c r="SYU12" s="3"/>
      <c r="SYV12" s="8"/>
      <c r="SYW12" s="9"/>
      <c r="SYX12" s="3"/>
      <c r="SYY12" s="3"/>
      <c r="SYZ12" s="2"/>
      <c r="SZA12" s="3"/>
      <c r="SZB12" s="7"/>
      <c r="SZC12" s="59"/>
      <c r="SZD12" s="3"/>
      <c r="SZE12" s="23"/>
      <c r="SZF12" s="26"/>
      <c r="SZG12" s="36"/>
      <c r="SZH12" s="20"/>
      <c r="SZI12" s="3"/>
      <c r="SZJ12" s="3"/>
      <c r="SZK12" s="8"/>
      <c r="SZL12" s="9"/>
      <c r="SZM12" s="3"/>
      <c r="SZN12" s="3"/>
      <c r="SZO12" s="2"/>
      <c r="SZP12" s="3"/>
      <c r="SZQ12" s="7"/>
      <c r="SZR12" s="59"/>
      <c r="SZS12" s="3"/>
      <c r="SZT12" s="23"/>
      <c r="SZU12" s="26"/>
      <c r="SZV12" s="36"/>
      <c r="SZW12" s="20"/>
      <c r="SZX12" s="3"/>
      <c r="SZY12" s="3"/>
      <c r="SZZ12" s="8"/>
      <c r="TAA12" s="9"/>
      <c r="TAB12" s="3"/>
      <c r="TAC12" s="3"/>
      <c r="TAD12" s="2"/>
      <c r="TAE12" s="3"/>
      <c r="TAF12" s="7"/>
      <c r="TAG12" s="59"/>
      <c r="TAH12" s="3"/>
      <c r="TAI12" s="23"/>
      <c r="TAJ12" s="26"/>
      <c r="TAK12" s="36"/>
      <c r="TAL12" s="20"/>
      <c r="TAM12" s="3"/>
      <c r="TAN12" s="3"/>
      <c r="TAO12" s="8"/>
      <c r="TAP12" s="9"/>
      <c r="TAQ12" s="3"/>
      <c r="TAR12" s="3"/>
      <c r="TAS12" s="2"/>
      <c r="TAT12" s="3"/>
      <c r="TAU12" s="7"/>
      <c r="TAV12" s="59"/>
      <c r="TAW12" s="3"/>
      <c r="TAX12" s="23"/>
      <c r="TAY12" s="26"/>
      <c r="TAZ12" s="36"/>
      <c r="TBA12" s="20"/>
      <c r="TBB12" s="3"/>
      <c r="TBC12" s="3"/>
      <c r="TBD12" s="8"/>
      <c r="TBE12" s="9"/>
      <c r="TBF12" s="3"/>
      <c r="TBG12" s="3"/>
      <c r="TBH12" s="2"/>
      <c r="TBI12" s="3"/>
      <c r="TBJ12" s="7"/>
      <c r="TBK12" s="59"/>
      <c r="TBL12" s="3"/>
      <c r="TBM12" s="23"/>
      <c r="TBN12" s="26"/>
      <c r="TBO12" s="36"/>
      <c r="TBP12" s="20"/>
      <c r="TBQ12" s="3"/>
      <c r="TBR12" s="3"/>
      <c r="TBS12" s="8"/>
      <c r="TBT12" s="9"/>
      <c r="TBU12" s="3"/>
      <c r="TBV12" s="3"/>
      <c r="TBW12" s="2"/>
      <c r="TBX12" s="3"/>
      <c r="TBY12" s="7"/>
      <c r="TBZ12" s="59"/>
      <c r="TCA12" s="3"/>
      <c r="TCB12" s="23"/>
      <c r="TCC12" s="26"/>
      <c r="TCD12" s="36"/>
      <c r="TCE12" s="20"/>
      <c r="TCF12" s="3"/>
      <c r="TCG12" s="3"/>
      <c r="TCH12" s="8"/>
      <c r="TCI12" s="9"/>
      <c r="TCJ12" s="3"/>
      <c r="TCK12" s="3"/>
      <c r="TCL12" s="2"/>
      <c r="TCM12" s="3"/>
      <c r="TCN12" s="7"/>
      <c r="TCO12" s="59"/>
      <c r="TCP12" s="3"/>
      <c r="TCQ12" s="23"/>
      <c r="TCR12" s="26"/>
      <c r="TCS12" s="36"/>
      <c r="TCT12" s="20"/>
      <c r="TCU12" s="3"/>
      <c r="TCV12" s="3"/>
      <c r="TCW12" s="8"/>
      <c r="TCX12" s="9"/>
      <c r="TCY12" s="3"/>
      <c r="TCZ12" s="3"/>
      <c r="TDA12" s="2"/>
      <c r="TDB12" s="3"/>
      <c r="TDC12" s="7"/>
      <c r="TDD12" s="59"/>
      <c r="TDE12" s="3"/>
      <c r="TDF12" s="23"/>
      <c r="TDG12" s="26"/>
      <c r="TDH12" s="36"/>
      <c r="TDI12" s="20"/>
      <c r="TDJ12" s="3"/>
      <c r="TDK12" s="3"/>
      <c r="TDL12" s="8"/>
      <c r="TDM12" s="9"/>
      <c r="TDN12" s="3"/>
      <c r="TDO12" s="3"/>
      <c r="TDP12" s="2"/>
      <c r="TDQ12" s="3"/>
      <c r="TDR12" s="7"/>
      <c r="TDS12" s="59"/>
      <c r="TDT12" s="3"/>
      <c r="TDU12" s="23"/>
      <c r="TDV12" s="26"/>
      <c r="TDW12" s="36"/>
      <c r="TDX12" s="20"/>
      <c r="TDY12" s="3"/>
      <c r="TDZ12" s="3"/>
      <c r="TEA12" s="8"/>
      <c r="TEB12" s="9"/>
      <c r="TEC12" s="3"/>
      <c r="TED12" s="3"/>
      <c r="TEE12" s="2"/>
      <c r="TEF12" s="3"/>
      <c r="TEG12" s="7"/>
      <c r="TEH12" s="59"/>
      <c r="TEI12" s="3"/>
      <c r="TEJ12" s="23"/>
      <c r="TEK12" s="26"/>
      <c r="TEL12" s="36"/>
      <c r="TEM12" s="20"/>
      <c r="TEN12" s="3"/>
      <c r="TEO12" s="3"/>
      <c r="TEP12" s="8"/>
      <c r="TEQ12" s="9"/>
      <c r="TER12" s="3"/>
      <c r="TES12" s="3"/>
      <c r="TET12" s="2"/>
      <c r="TEU12" s="3"/>
      <c r="TEV12" s="7"/>
      <c r="TEW12" s="59"/>
      <c r="TEX12" s="3"/>
      <c r="TEY12" s="23"/>
      <c r="TEZ12" s="26"/>
      <c r="TFA12" s="36"/>
      <c r="TFB12" s="20"/>
      <c r="TFC12" s="3"/>
      <c r="TFD12" s="3"/>
      <c r="TFE12" s="8"/>
      <c r="TFF12" s="9"/>
      <c r="TFG12" s="3"/>
      <c r="TFH12" s="3"/>
      <c r="TFI12" s="2"/>
      <c r="TFJ12" s="3"/>
      <c r="TFK12" s="7"/>
      <c r="TFL12" s="59"/>
      <c r="TFM12" s="3"/>
      <c r="TFN12" s="23"/>
      <c r="TFO12" s="26"/>
      <c r="TFP12" s="36"/>
      <c r="TFQ12" s="20"/>
      <c r="TFR12" s="3"/>
      <c r="TFS12" s="3"/>
      <c r="TFT12" s="8"/>
      <c r="TFU12" s="9"/>
      <c r="TFV12" s="3"/>
      <c r="TFW12" s="3"/>
      <c r="TFX12" s="2"/>
      <c r="TFY12" s="3"/>
      <c r="TFZ12" s="7"/>
      <c r="TGA12" s="59"/>
      <c r="TGB12" s="3"/>
      <c r="TGC12" s="23"/>
      <c r="TGD12" s="26"/>
      <c r="TGE12" s="36"/>
      <c r="TGF12" s="20"/>
      <c r="TGG12" s="3"/>
      <c r="TGH12" s="3"/>
      <c r="TGI12" s="8"/>
      <c r="TGJ12" s="9"/>
      <c r="TGK12" s="3"/>
      <c r="TGL12" s="3"/>
      <c r="TGM12" s="2"/>
      <c r="TGN12" s="3"/>
      <c r="TGO12" s="7"/>
      <c r="TGP12" s="59"/>
      <c r="TGQ12" s="3"/>
      <c r="TGR12" s="23"/>
      <c r="TGS12" s="26"/>
      <c r="TGT12" s="36"/>
      <c r="TGU12" s="20"/>
      <c r="TGV12" s="3"/>
      <c r="TGW12" s="3"/>
      <c r="TGX12" s="8"/>
      <c r="TGY12" s="9"/>
      <c r="TGZ12" s="3"/>
      <c r="THA12" s="3"/>
      <c r="THB12" s="2"/>
      <c r="THC12" s="3"/>
      <c r="THD12" s="7"/>
      <c r="THE12" s="59"/>
      <c r="THF12" s="3"/>
      <c r="THG12" s="23"/>
      <c r="THH12" s="26"/>
      <c r="THI12" s="36"/>
      <c r="THJ12" s="20"/>
      <c r="THK12" s="3"/>
      <c r="THL12" s="3"/>
      <c r="THM12" s="8"/>
      <c r="THN12" s="9"/>
      <c r="THO12" s="3"/>
      <c r="THP12" s="3"/>
      <c r="THQ12" s="2"/>
      <c r="THR12" s="3"/>
      <c r="THS12" s="7"/>
      <c r="THT12" s="59"/>
      <c r="THU12" s="3"/>
      <c r="THV12" s="23"/>
      <c r="THW12" s="26"/>
      <c r="THX12" s="36"/>
      <c r="THY12" s="20"/>
      <c r="THZ12" s="3"/>
      <c r="TIA12" s="3"/>
      <c r="TIB12" s="8"/>
      <c r="TIC12" s="9"/>
      <c r="TID12" s="3"/>
      <c r="TIE12" s="3"/>
      <c r="TIF12" s="2"/>
      <c r="TIG12" s="3"/>
      <c r="TIH12" s="7"/>
      <c r="TII12" s="59"/>
      <c r="TIJ12" s="3"/>
      <c r="TIK12" s="23"/>
      <c r="TIL12" s="26"/>
      <c r="TIM12" s="36"/>
      <c r="TIN12" s="20"/>
      <c r="TIO12" s="3"/>
      <c r="TIP12" s="3"/>
      <c r="TIQ12" s="8"/>
      <c r="TIR12" s="9"/>
      <c r="TIS12" s="3"/>
      <c r="TIT12" s="3"/>
      <c r="TIU12" s="2"/>
      <c r="TIV12" s="3"/>
      <c r="TIW12" s="7"/>
      <c r="TIX12" s="59"/>
      <c r="TIY12" s="3"/>
      <c r="TIZ12" s="23"/>
      <c r="TJA12" s="26"/>
      <c r="TJB12" s="36"/>
      <c r="TJC12" s="20"/>
      <c r="TJD12" s="3"/>
      <c r="TJE12" s="3"/>
      <c r="TJF12" s="8"/>
      <c r="TJG12" s="9"/>
      <c r="TJH12" s="3"/>
      <c r="TJI12" s="3"/>
      <c r="TJJ12" s="2"/>
      <c r="TJK12" s="3"/>
      <c r="TJL12" s="7"/>
      <c r="TJM12" s="59"/>
      <c r="TJN12" s="3"/>
      <c r="TJO12" s="23"/>
      <c r="TJP12" s="26"/>
      <c r="TJQ12" s="36"/>
      <c r="TJR12" s="20"/>
      <c r="TJS12" s="3"/>
      <c r="TJT12" s="3"/>
      <c r="TJU12" s="8"/>
      <c r="TJV12" s="9"/>
      <c r="TJW12" s="3"/>
      <c r="TJX12" s="3"/>
      <c r="TJY12" s="2"/>
      <c r="TJZ12" s="3"/>
      <c r="TKA12" s="7"/>
      <c r="TKB12" s="59"/>
      <c r="TKC12" s="3"/>
      <c r="TKD12" s="23"/>
      <c r="TKE12" s="26"/>
      <c r="TKF12" s="36"/>
      <c r="TKG12" s="20"/>
      <c r="TKH12" s="3"/>
      <c r="TKI12" s="3"/>
      <c r="TKJ12" s="8"/>
      <c r="TKK12" s="9"/>
      <c r="TKL12" s="3"/>
      <c r="TKM12" s="3"/>
      <c r="TKN12" s="2"/>
      <c r="TKO12" s="3"/>
      <c r="TKP12" s="7"/>
      <c r="TKQ12" s="59"/>
      <c r="TKR12" s="3"/>
      <c r="TKS12" s="23"/>
      <c r="TKT12" s="26"/>
      <c r="TKU12" s="36"/>
      <c r="TKV12" s="20"/>
      <c r="TKW12" s="3"/>
      <c r="TKX12" s="3"/>
      <c r="TKY12" s="8"/>
      <c r="TKZ12" s="9"/>
      <c r="TLA12" s="3"/>
      <c r="TLB12" s="3"/>
      <c r="TLC12" s="2"/>
      <c r="TLD12" s="3"/>
      <c r="TLE12" s="7"/>
      <c r="TLF12" s="59"/>
      <c r="TLG12" s="3"/>
      <c r="TLH12" s="23"/>
      <c r="TLI12" s="26"/>
      <c r="TLJ12" s="36"/>
      <c r="TLK12" s="20"/>
      <c r="TLL12" s="3"/>
      <c r="TLM12" s="3"/>
      <c r="TLN12" s="8"/>
      <c r="TLO12" s="9"/>
      <c r="TLP12" s="3"/>
      <c r="TLQ12" s="3"/>
      <c r="TLR12" s="2"/>
      <c r="TLS12" s="3"/>
      <c r="TLT12" s="7"/>
      <c r="TLU12" s="59"/>
      <c r="TLV12" s="3"/>
      <c r="TLW12" s="23"/>
      <c r="TLX12" s="26"/>
      <c r="TLY12" s="36"/>
      <c r="TLZ12" s="20"/>
      <c r="TMA12" s="3"/>
      <c r="TMB12" s="3"/>
      <c r="TMC12" s="8"/>
      <c r="TMD12" s="9"/>
      <c r="TME12" s="3"/>
      <c r="TMF12" s="3"/>
      <c r="TMG12" s="2"/>
      <c r="TMH12" s="3"/>
      <c r="TMI12" s="7"/>
      <c r="TMJ12" s="59"/>
      <c r="TMK12" s="3"/>
      <c r="TML12" s="23"/>
      <c r="TMM12" s="26"/>
      <c r="TMN12" s="36"/>
      <c r="TMO12" s="20"/>
      <c r="TMP12" s="3"/>
      <c r="TMQ12" s="3"/>
      <c r="TMR12" s="8"/>
      <c r="TMS12" s="9"/>
      <c r="TMT12" s="3"/>
      <c r="TMU12" s="3"/>
      <c r="TMV12" s="2"/>
      <c r="TMW12" s="3"/>
      <c r="TMX12" s="7"/>
      <c r="TMY12" s="59"/>
      <c r="TMZ12" s="3"/>
      <c r="TNA12" s="23"/>
      <c r="TNB12" s="26"/>
      <c r="TNC12" s="36"/>
      <c r="TND12" s="20"/>
      <c r="TNE12" s="3"/>
      <c r="TNF12" s="3"/>
      <c r="TNG12" s="8"/>
      <c r="TNH12" s="9"/>
      <c r="TNI12" s="3"/>
      <c r="TNJ12" s="3"/>
      <c r="TNK12" s="2"/>
      <c r="TNL12" s="3"/>
      <c r="TNM12" s="7"/>
      <c r="TNN12" s="59"/>
      <c r="TNO12" s="3"/>
      <c r="TNP12" s="23"/>
      <c r="TNQ12" s="26"/>
      <c r="TNR12" s="36"/>
      <c r="TNS12" s="20"/>
      <c r="TNT12" s="3"/>
      <c r="TNU12" s="3"/>
      <c r="TNV12" s="8"/>
      <c r="TNW12" s="9"/>
      <c r="TNX12" s="3"/>
      <c r="TNY12" s="3"/>
      <c r="TNZ12" s="2"/>
      <c r="TOA12" s="3"/>
      <c r="TOB12" s="7"/>
      <c r="TOC12" s="59"/>
      <c r="TOD12" s="3"/>
      <c r="TOE12" s="23"/>
      <c r="TOF12" s="26"/>
      <c r="TOG12" s="36"/>
      <c r="TOH12" s="20"/>
      <c r="TOI12" s="3"/>
      <c r="TOJ12" s="3"/>
      <c r="TOK12" s="8"/>
      <c r="TOL12" s="9"/>
      <c r="TOM12" s="3"/>
      <c r="TON12" s="3"/>
      <c r="TOO12" s="2"/>
      <c r="TOP12" s="3"/>
      <c r="TOQ12" s="7"/>
      <c r="TOR12" s="59"/>
      <c r="TOS12" s="3"/>
      <c r="TOT12" s="23"/>
      <c r="TOU12" s="26"/>
      <c r="TOV12" s="36"/>
      <c r="TOW12" s="20"/>
      <c r="TOX12" s="3"/>
      <c r="TOY12" s="3"/>
      <c r="TOZ12" s="8"/>
      <c r="TPA12" s="9"/>
      <c r="TPB12" s="3"/>
      <c r="TPC12" s="3"/>
      <c r="TPD12" s="2"/>
      <c r="TPE12" s="3"/>
      <c r="TPF12" s="7"/>
      <c r="TPG12" s="59"/>
      <c r="TPH12" s="3"/>
      <c r="TPI12" s="23"/>
      <c r="TPJ12" s="26"/>
      <c r="TPK12" s="36"/>
      <c r="TPL12" s="20"/>
      <c r="TPM12" s="3"/>
      <c r="TPN12" s="3"/>
      <c r="TPO12" s="8"/>
      <c r="TPP12" s="9"/>
      <c r="TPQ12" s="3"/>
      <c r="TPR12" s="3"/>
      <c r="TPS12" s="2"/>
      <c r="TPT12" s="3"/>
      <c r="TPU12" s="7"/>
      <c r="TPV12" s="59"/>
      <c r="TPW12" s="3"/>
      <c r="TPX12" s="23"/>
      <c r="TPY12" s="26"/>
      <c r="TPZ12" s="36"/>
      <c r="TQA12" s="20"/>
      <c r="TQB12" s="3"/>
      <c r="TQC12" s="3"/>
      <c r="TQD12" s="8"/>
      <c r="TQE12" s="9"/>
      <c r="TQF12" s="3"/>
      <c r="TQG12" s="3"/>
      <c r="TQH12" s="2"/>
      <c r="TQI12" s="3"/>
      <c r="TQJ12" s="7"/>
      <c r="TQK12" s="59"/>
      <c r="TQL12" s="3"/>
      <c r="TQM12" s="23"/>
      <c r="TQN12" s="26"/>
      <c r="TQO12" s="36"/>
      <c r="TQP12" s="20"/>
      <c r="TQQ12" s="3"/>
      <c r="TQR12" s="3"/>
      <c r="TQS12" s="8"/>
      <c r="TQT12" s="9"/>
      <c r="TQU12" s="3"/>
      <c r="TQV12" s="3"/>
      <c r="TQW12" s="2"/>
      <c r="TQX12" s="3"/>
      <c r="TQY12" s="7"/>
      <c r="TQZ12" s="59"/>
      <c r="TRA12" s="3"/>
      <c r="TRB12" s="23"/>
      <c r="TRC12" s="26"/>
      <c r="TRD12" s="36"/>
      <c r="TRE12" s="20"/>
      <c r="TRF12" s="3"/>
      <c r="TRG12" s="3"/>
      <c r="TRH12" s="8"/>
      <c r="TRI12" s="9"/>
      <c r="TRJ12" s="3"/>
      <c r="TRK12" s="3"/>
      <c r="TRL12" s="2"/>
      <c r="TRM12" s="3"/>
      <c r="TRN12" s="7"/>
      <c r="TRO12" s="59"/>
      <c r="TRP12" s="3"/>
      <c r="TRQ12" s="23"/>
      <c r="TRR12" s="26"/>
      <c r="TRS12" s="36"/>
      <c r="TRT12" s="20"/>
      <c r="TRU12" s="3"/>
      <c r="TRV12" s="3"/>
      <c r="TRW12" s="8"/>
      <c r="TRX12" s="9"/>
      <c r="TRY12" s="3"/>
      <c r="TRZ12" s="3"/>
      <c r="TSA12" s="2"/>
      <c r="TSB12" s="3"/>
      <c r="TSC12" s="7"/>
      <c r="TSD12" s="59"/>
      <c r="TSE12" s="3"/>
      <c r="TSF12" s="23"/>
      <c r="TSG12" s="26"/>
      <c r="TSH12" s="36"/>
      <c r="TSI12" s="20"/>
      <c r="TSJ12" s="3"/>
      <c r="TSK12" s="3"/>
      <c r="TSL12" s="8"/>
      <c r="TSM12" s="9"/>
      <c r="TSN12" s="3"/>
      <c r="TSO12" s="3"/>
      <c r="TSP12" s="2"/>
      <c r="TSQ12" s="3"/>
      <c r="TSR12" s="7"/>
      <c r="TSS12" s="59"/>
      <c r="TST12" s="3"/>
      <c r="TSU12" s="23"/>
      <c r="TSV12" s="26"/>
      <c r="TSW12" s="36"/>
      <c r="TSX12" s="20"/>
      <c r="TSY12" s="3"/>
      <c r="TSZ12" s="3"/>
      <c r="TTA12" s="8"/>
      <c r="TTB12" s="9"/>
      <c r="TTC12" s="3"/>
      <c r="TTD12" s="3"/>
      <c r="TTE12" s="2"/>
      <c r="TTF12" s="3"/>
      <c r="TTG12" s="7"/>
      <c r="TTH12" s="59"/>
      <c r="TTI12" s="3"/>
      <c r="TTJ12" s="23"/>
      <c r="TTK12" s="26"/>
      <c r="TTL12" s="36"/>
      <c r="TTM12" s="20"/>
      <c r="TTN12" s="3"/>
      <c r="TTO12" s="3"/>
      <c r="TTP12" s="8"/>
      <c r="TTQ12" s="9"/>
      <c r="TTR12" s="3"/>
      <c r="TTS12" s="3"/>
      <c r="TTT12" s="2"/>
      <c r="TTU12" s="3"/>
      <c r="TTV12" s="7"/>
      <c r="TTW12" s="59"/>
      <c r="TTX12" s="3"/>
      <c r="TTY12" s="23"/>
      <c r="TTZ12" s="26"/>
      <c r="TUA12" s="36"/>
      <c r="TUB12" s="20"/>
      <c r="TUC12" s="3"/>
      <c r="TUD12" s="3"/>
      <c r="TUE12" s="8"/>
      <c r="TUF12" s="9"/>
      <c r="TUG12" s="3"/>
      <c r="TUH12" s="3"/>
      <c r="TUI12" s="2"/>
      <c r="TUJ12" s="3"/>
      <c r="TUK12" s="7"/>
      <c r="TUL12" s="59"/>
      <c r="TUM12" s="3"/>
      <c r="TUN12" s="23"/>
      <c r="TUO12" s="26"/>
      <c r="TUP12" s="36"/>
      <c r="TUQ12" s="20"/>
      <c r="TUR12" s="3"/>
      <c r="TUS12" s="3"/>
      <c r="TUT12" s="8"/>
      <c r="TUU12" s="9"/>
      <c r="TUV12" s="3"/>
      <c r="TUW12" s="3"/>
      <c r="TUX12" s="2"/>
      <c r="TUY12" s="3"/>
      <c r="TUZ12" s="7"/>
      <c r="TVA12" s="59"/>
      <c r="TVB12" s="3"/>
      <c r="TVC12" s="23"/>
      <c r="TVD12" s="26"/>
      <c r="TVE12" s="36"/>
      <c r="TVF12" s="20"/>
      <c r="TVG12" s="3"/>
      <c r="TVH12" s="3"/>
      <c r="TVI12" s="8"/>
      <c r="TVJ12" s="9"/>
      <c r="TVK12" s="3"/>
      <c r="TVL12" s="3"/>
      <c r="TVM12" s="2"/>
      <c r="TVN12" s="3"/>
      <c r="TVO12" s="7"/>
      <c r="TVP12" s="59"/>
      <c r="TVQ12" s="3"/>
      <c r="TVR12" s="23"/>
      <c r="TVS12" s="26"/>
      <c r="TVT12" s="36"/>
      <c r="TVU12" s="20"/>
      <c r="TVV12" s="3"/>
      <c r="TVW12" s="3"/>
      <c r="TVX12" s="8"/>
      <c r="TVY12" s="9"/>
      <c r="TVZ12" s="3"/>
      <c r="TWA12" s="3"/>
      <c r="TWB12" s="2"/>
      <c r="TWC12" s="3"/>
      <c r="TWD12" s="7"/>
      <c r="TWE12" s="59"/>
      <c r="TWF12" s="3"/>
      <c r="TWG12" s="23"/>
      <c r="TWH12" s="26"/>
      <c r="TWI12" s="36"/>
      <c r="TWJ12" s="20"/>
      <c r="TWK12" s="3"/>
      <c r="TWL12" s="3"/>
      <c r="TWM12" s="8"/>
      <c r="TWN12" s="9"/>
      <c r="TWO12" s="3"/>
      <c r="TWP12" s="3"/>
      <c r="TWQ12" s="2"/>
      <c r="TWR12" s="3"/>
      <c r="TWS12" s="7"/>
      <c r="TWT12" s="59"/>
      <c r="TWU12" s="3"/>
      <c r="TWV12" s="23"/>
      <c r="TWW12" s="26"/>
      <c r="TWX12" s="36"/>
      <c r="TWY12" s="20"/>
      <c r="TWZ12" s="3"/>
      <c r="TXA12" s="3"/>
      <c r="TXB12" s="8"/>
      <c r="TXC12" s="9"/>
      <c r="TXD12" s="3"/>
      <c r="TXE12" s="3"/>
      <c r="TXF12" s="2"/>
      <c r="TXG12" s="3"/>
      <c r="TXH12" s="7"/>
      <c r="TXI12" s="59"/>
      <c r="TXJ12" s="3"/>
      <c r="TXK12" s="23"/>
      <c r="TXL12" s="26"/>
      <c r="TXM12" s="36"/>
      <c r="TXN12" s="20"/>
      <c r="TXO12" s="3"/>
      <c r="TXP12" s="3"/>
      <c r="TXQ12" s="8"/>
      <c r="TXR12" s="9"/>
      <c r="TXS12" s="3"/>
      <c r="TXT12" s="3"/>
      <c r="TXU12" s="2"/>
      <c r="TXV12" s="3"/>
      <c r="TXW12" s="7"/>
      <c r="TXX12" s="59"/>
      <c r="TXY12" s="3"/>
      <c r="TXZ12" s="23"/>
      <c r="TYA12" s="26"/>
      <c r="TYB12" s="36"/>
      <c r="TYC12" s="20"/>
      <c r="TYD12" s="3"/>
      <c r="TYE12" s="3"/>
      <c r="TYF12" s="8"/>
      <c r="TYG12" s="9"/>
      <c r="TYH12" s="3"/>
      <c r="TYI12" s="3"/>
      <c r="TYJ12" s="2"/>
      <c r="TYK12" s="3"/>
      <c r="TYL12" s="7"/>
      <c r="TYM12" s="59"/>
      <c r="TYN12" s="3"/>
      <c r="TYO12" s="23"/>
      <c r="TYP12" s="26"/>
      <c r="TYQ12" s="36"/>
      <c r="TYR12" s="20"/>
      <c r="TYS12" s="3"/>
      <c r="TYT12" s="3"/>
      <c r="TYU12" s="8"/>
      <c r="TYV12" s="9"/>
      <c r="TYW12" s="3"/>
      <c r="TYX12" s="3"/>
      <c r="TYY12" s="2"/>
      <c r="TYZ12" s="3"/>
      <c r="TZA12" s="7"/>
      <c r="TZB12" s="59"/>
      <c r="TZC12" s="3"/>
      <c r="TZD12" s="23"/>
      <c r="TZE12" s="26"/>
      <c r="TZF12" s="36"/>
      <c r="TZG12" s="20"/>
      <c r="TZH12" s="3"/>
      <c r="TZI12" s="3"/>
      <c r="TZJ12" s="8"/>
      <c r="TZK12" s="9"/>
      <c r="TZL12" s="3"/>
      <c r="TZM12" s="3"/>
      <c r="TZN12" s="2"/>
      <c r="TZO12" s="3"/>
      <c r="TZP12" s="7"/>
      <c r="TZQ12" s="59"/>
      <c r="TZR12" s="3"/>
      <c r="TZS12" s="23"/>
      <c r="TZT12" s="26"/>
      <c r="TZU12" s="36"/>
      <c r="TZV12" s="20"/>
      <c r="TZW12" s="3"/>
      <c r="TZX12" s="3"/>
      <c r="TZY12" s="8"/>
      <c r="TZZ12" s="9"/>
      <c r="UAA12" s="3"/>
      <c r="UAB12" s="3"/>
      <c r="UAC12" s="2"/>
      <c r="UAD12" s="3"/>
      <c r="UAE12" s="7"/>
      <c r="UAF12" s="59"/>
      <c r="UAG12" s="3"/>
      <c r="UAH12" s="23"/>
      <c r="UAI12" s="26"/>
      <c r="UAJ12" s="36"/>
      <c r="UAK12" s="20"/>
      <c r="UAL12" s="3"/>
      <c r="UAM12" s="3"/>
      <c r="UAN12" s="8"/>
      <c r="UAO12" s="9"/>
      <c r="UAP12" s="3"/>
      <c r="UAQ12" s="3"/>
      <c r="UAR12" s="2"/>
      <c r="UAS12" s="3"/>
      <c r="UAT12" s="7"/>
      <c r="UAU12" s="59"/>
      <c r="UAV12" s="3"/>
      <c r="UAW12" s="23"/>
      <c r="UAX12" s="26"/>
      <c r="UAY12" s="36"/>
      <c r="UAZ12" s="20"/>
      <c r="UBA12" s="3"/>
      <c r="UBB12" s="3"/>
      <c r="UBC12" s="8"/>
      <c r="UBD12" s="9"/>
      <c r="UBE12" s="3"/>
      <c r="UBF12" s="3"/>
      <c r="UBG12" s="2"/>
      <c r="UBH12" s="3"/>
      <c r="UBI12" s="7"/>
      <c r="UBJ12" s="59"/>
      <c r="UBK12" s="3"/>
      <c r="UBL12" s="23"/>
      <c r="UBM12" s="26"/>
      <c r="UBN12" s="36"/>
      <c r="UBO12" s="20"/>
      <c r="UBP12" s="3"/>
      <c r="UBQ12" s="3"/>
      <c r="UBR12" s="8"/>
      <c r="UBS12" s="9"/>
      <c r="UBT12" s="3"/>
      <c r="UBU12" s="3"/>
      <c r="UBV12" s="2"/>
      <c r="UBW12" s="3"/>
      <c r="UBX12" s="7"/>
      <c r="UBY12" s="59"/>
      <c r="UBZ12" s="3"/>
      <c r="UCA12" s="23"/>
      <c r="UCB12" s="26"/>
      <c r="UCC12" s="36"/>
      <c r="UCD12" s="20"/>
      <c r="UCE12" s="3"/>
      <c r="UCF12" s="3"/>
      <c r="UCG12" s="8"/>
      <c r="UCH12" s="9"/>
      <c r="UCI12" s="3"/>
      <c r="UCJ12" s="3"/>
      <c r="UCK12" s="2"/>
      <c r="UCL12" s="3"/>
      <c r="UCM12" s="7"/>
      <c r="UCN12" s="59"/>
      <c r="UCO12" s="3"/>
      <c r="UCP12" s="23"/>
      <c r="UCQ12" s="26"/>
      <c r="UCR12" s="36"/>
      <c r="UCS12" s="20"/>
      <c r="UCT12" s="3"/>
      <c r="UCU12" s="3"/>
      <c r="UCV12" s="8"/>
      <c r="UCW12" s="9"/>
      <c r="UCX12" s="3"/>
      <c r="UCY12" s="3"/>
      <c r="UCZ12" s="2"/>
      <c r="UDA12" s="3"/>
      <c r="UDB12" s="7"/>
      <c r="UDC12" s="59"/>
      <c r="UDD12" s="3"/>
      <c r="UDE12" s="23"/>
      <c r="UDF12" s="26"/>
      <c r="UDG12" s="36"/>
      <c r="UDH12" s="20"/>
      <c r="UDI12" s="3"/>
      <c r="UDJ12" s="3"/>
      <c r="UDK12" s="8"/>
      <c r="UDL12" s="9"/>
      <c r="UDM12" s="3"/>
      <c r="UDN12" s="3"/>
      <c r="UDO12" s="2"/>
      <c r="UDP12" s="3"/>
      <c r="UDQ12" s="7"/>
      <c r="UDR12" s="59"/>
      <c r="UDS12" s="3"/>
      <c r="UDT12" s="23"/>
      <c r="UDU12" s="26"/>
      <c r="UDV12" s="36"/>
      <c r="UDW12" s="20"/>
      <c r="UDX12" s="3"/>
      <c r="UDY12" s="3"/>
      <c r="UDZ12" s="8"/>
      <c r="UEA12" s="9"/>
      <c r="UEB12" s="3"/>
      <c r="UEC12" s="3"/>
      <c r="UED12" s="2"/>
      <c r="UEE12" s="3"/>
      <c r="UEF12" s="7"/>
      <c r="UEG12" s="59"/>
      <c r="UEH12" s="3"/>
      <c r="UEI12" s="23"/>
      <c r="UEJ12" s="26"/>
      <c r="UEK12" s="36"/>
      <c r="UEL12" s="20"/>
      <c r="UEM12" s="3"/>
      <c r="UEN12" s="3"/>
      <c r="UEO12" s="8"/>
      <c r="UEP12" s="9"/>
      <c r="UEQ12" s="3"/>
      <c r="UER12" s="3"/>
      <c r="UES12" s="2"/>
      <c r="UET12" s="3"/>
      <c r="UEU12" s="7"/>
      <c r="UEV12" s="59"/>
      <c r="UEW12" s="3"/>
      <c r="UEX12" s="23"/>
      <c r="UEY12" s="26"/>
      <c r="UEZ12" s="36"/>
      <c r="UFA12" s="20"/>
      <c r="UFB12" s="3"/>
      <c r="UFC12" s="3"/>
      <c r="UFD12" s="8"/>
      <c r="UFE12" s="9"/>
      <c r="UFF12" s="3"/>
      <c r="UFG12" s="3"/>
      <c r="UFH12" s="2"/>
      <c r="UFI12" s="3"/>
      <c r="UFJ12" s="7"/>
      <c r="UFK12" s="59"/>
      <c r="UFL12" s="3"/>
      <c r="UFM12" s="23"/>
      <c r="UFN12" s="26"/>
      <c r="UFO12" s="36"/>
      <c r="UFP12" s="20"/>
      <c r="UFQ12" s="3"/>
      <c r="UFR12" s="3"/>
      <c r="UFS12" s="8"/>
      <c r="UFT12" s="9"/>
      <c r="UFU12" s="3"/>
      <c r="UFV12" s="3"/>
      <c r="UFW12" s="2"/>
      <c r="UFX12" s="3"/>
      <c r="UFY12" s="7"/>
      <c r="UFZ12" s="59"/>
      <c r="UGA12" s="3"/>
      <c r="UGB12" s="23"/>
      <c r="UGC12" s="26"/>
      <c r="UGD12" s="36"/>
      <c r="UGE12" s="20"/>
      <c r="UGF12" s="3"/>
      <c r="UGG12" s="3"/>
      <c r="UGH12" s="8"/>
      <c r="UGI12" s="9"/>
      <c r="UGJ12" s="3"/>
      <c r="UGK12" s="3"/>
      <c r="UGL12" s="2"/>
      <c r="UGM12" s="3"/>
      <c r="UGN12" s="7"/>
      <c r="UGO12" s="59"/>
      <c r="UGP12" s="3"/>
      <c r="UGQ12" s="23"/>
      <c r="UGR12" s="26"/>
      <c r="UGS12" s="36"/>
      <c r="UGT12" s="20"/>
      <c r="UGU12" s="3"/>
      <c r="UGV12" s="3"/>
      <c r="UGW12" s="8"/>
      <c r="UGX12" s="9"/>
      <c r="UGY12" s="3"/>
      <c r="UGZ12" s="3"/>
      <c r="UHA12" s="2"/>
      <c r="UHB12" s="3"/>
      <c r="UHC12" s="7"/>
      <c r="UHD12" s="59"/>
      <c r="UHE12" s="3"/>
      <c r="UHF12" s="23"/>
      <c r="UHG12" s="26"/>
      <c r="UHH12" s="36"/>
      <c r="UHI12" s="20"/>
      <c r="UHJ12" s="3"/>
      <c r="UHK12" s="3"/>
      <c r="UHL12" s="8"/>
      <c r="UHM12" s="9"/>
      <c r="UHN12" s="3"/>
      <c r="UHO12" s="3"/>
      <c r="UHP12" s="2"/>
      <c r="UHQ12" s="3"/>
      <c r="UHR12" s="7"/>
      <c r="UHS12" s="59"/>
      <c r="UHT12" s="3"/>
      <c r="UHU12" s="23"/>
      <c r="UHV12" s="26"/>
      <c r="UHW12" s="36"/>
      <c r="UHX12" s="20"/>
      <c r="UHY12" s="3"/>
      <c r="UHZ12" s="3"/>
      <c r="UIA12" s="8"/>
      <c r="UIB12" s="9"/>
      <c r="UIC12" s="3"/>
      <c r="UID12" s="3"/>
      <c r="UIE12" s="2"/>
      <c r="UIF12" s="3"/>
      <c r="UIG12" s="7"/>
      <c r="UIH12" s="59"/>
      <c r="UII12" s="3"/>
      <c r="UIJ12" s="23"/>
      <c r="UIK12" s="26"/>
      <c r="UIL12" s="36"/>
      <c r="UIM12" s="20"/>
      <c r="UIN12" s="3"/>
      <c r="UIO12" s="3"/>
      <c r="UIP12" s="8"/>
      <c r="UIQ12" s="9"/>
      <c r="UIR12" s="3"/>
      <c r="UIS12" s="3"/>
      <c r="UIT12" s="2"/>
      <c r="UIU12" s="3"/>
      <c r="UIV12" s="7"/>
      <c r="UIW12" s="59"/>
      <c r="UIX12" s="3"/>
      <c r="UIY12" s="23"/>
      <c r="UIZ12" s="26"/>
      <c r="UJA12" s="36"/>
      <c r="UJB12" s="20"/>
      <c r="UJC12" s="3"/>
      <c r="UJD12" s="3"/>
      <c r="UJE12" s="8"/>
      <c r="UJF12" s="9"/>
      <c r="UJG12" s="3"/>
      <c r="UJH12" s="3"/>
      <c r="UJI12" s="2"/>
      <c r="UJJ12" s="3"/>
      <c r="UJK12" s="7"/>
      <c r="UJL12" s="59"/>
      <c r="UJM12" s="3"/>
      <c r="UJN12" s="23"/>
      <c r="UJO12" s="26"/>
      <c r="UJP12" s="36"/>
      <c r="UJQ12" s="20"/>
      <c r="UJR12" s="3"/>
      <c r="UJS12" s="3"/>
      <c r="UJT12" s="8"/>
      <c r="UJU12" s="9"/>
      <c r="UJV12" s="3"/>
      <c r="UJW12" s="3"/>
      <c r="UJX12" s="2"/>
      <c r="UJY12" s="3"/>
      <c r="UJZ12" s="7"/>
      <c r="UKA12" s="59"/>
      <c r="UKB12" s="3"/>
      <c r="UKC12" s="23"/>
      <c r="UKD12" s="26"/>
      <c r="UKE12" s="36"/>
      <c r="UKF12" s="20"/>
      <c r="UKG12" s="3"/>
      <c r="UKH12" s="3"/>
      <c r="UKI12" s="8"/>
      <c r="UKJ12" s="9"/>
      <c r="UKK12" s="3"/>
      <c r="UKL12" s="3"/>
      <c r="UKM12" s="2"/>
      <c r="UKN12" s="3"/>
      <c r="UKO12" s="7"/>
      <c r="UKP12" s="59"/>
      <c r="UKQ12" s="3"/>
      <c r="UKR12" s="23"/>
      <c r="UKS12" s="26"/>
      <c r="UKT12" s="36"/>
      <c r="UKU12" s="20"/>
      <c r="UKV12" s="3"/>
      <c r="UKW12" s="3"/>
      <c r="UKX12" s="8"/>
      <c r="UKY12" s="9"/>
      <c r="UKZ12" s="3"/>
      <c r="ULA12" s="3"/>
      <c r="ULB12" s="2"/>
      <c r="ULC12" s="3"/>
      <c r="ULD12" s="7"/>
      <c r="ULE12" s="59"/>
      <c r="ULF12" s="3"/>
      <c r="ULG12" s="23"/>
      <c r="ULH12" s="26"/>
      <c r="ULI12" s="36"/>
      <c r="ULJ12" s="20"/>
      <c r="ULK12" s="3"/>
      <c r="ULL12" s="3"/>
      <c r="ULM12" s="8"/>
      <c r="ULN12" s="9"/>
      <c r="ULO12" s="3"/>
      <c r="ULP12" s="3"/>
      <c r="ULQ12" s="2"/>
      <c r="ULR12" s="3"/>
      <c r="ULS12" s="7"/>
      <c r="ULT12" s="59"/>
      <c r="ULU12" s="3"/>
      <c r="ULV12" s="23"/>
      <c r="ULW12" s="26"/>
      <c r="ULX12" s="36"/>
      <c r="ULY12" s="20"/>
      <c r="ULZ12" s="3"/>
      <c r="UMA12" s="3"/>
      <c r="UMB12" s="8"/>
      <c r="UMC12" s="9"/>
      <c r="UMD12" s="3"/>
      <c r="UME12" s="3"/>
      <c r="UMF12" s="2"/>
      <c r="UMG12" s="3"/>
      <c r="UMH12" s="7"/>
      <c r="UMI12" s="59"/>
      <c r="UMJ12" s="3"/>
      <c r="UMK12" s="23"/>
      <c r="UML12" s="26"/>
      <c r="UMM12" s="36"/>
      <c r="UMN12" s="20"/>
      <c r="UMO12" s="3"/>
      <c r="UMP12" s="3"/>
      <c r="UMQ12" s="8"/>
      <c r="UMR12" s="9"/>
      <c r="UMS12" s="3"/>
      <c r="UMT12" s="3"/>
      <c r="UMU12" s="2"/>
      <c r="UMV12" s="3"/>
      <c r="UMW12" s="7"/>
      <c r="UMX12" s="59"/>
      <c r="UMY12" s="3"/>
      <c r="UMZ12" s="23"/>
      <c r="UNA12" s="26"/>
      <c r="UNB12" s="36"/>
      <c r="UNC12" s="20"/>
      <c r="UND12" s="3"/>
      <c r="UNE12" s="3"/>
      <c r="UNF12" s="8"/>
      <c r="UNG12" s="9"/>
      <c r="UNH12" s="3"/>
      <c r="UNI12" s="3"/>
      <c r="UNJ12" s="2"/>
      <c r="UNK12" s="3"/>
      <c r="UNL12" s="7"/>
      <c r="UNM12" s="59"/>
      <c r="UNN12" s="3"/>
      <c r="UNO12" s="23"/>
      <c r="UNP12" s="26"/>
      <c r="UNQ12" s="36"/>
      <c r="UNR12" s="20"/>
      <c r="UNS12" s="3"/>
      <c r="UNT12" s="3"/>
      <c r="UNU12" s="8"/>
      <c r="UNV12" s="9"/>
      <c r="UNW12" s="3"/>
      <c r="UNX12" s="3"/>
      <c r="UNY12" s="2"/>
      <c r="UNZ12" s="3"/>
      <c r="UOA12" s="7"/>
      <c r="UOB12" s="59"/>
      <c r="UOC12" s="3"/>
      <c r="UOD12" s="23"/>
      <c r="UOE12" s="26"/>
      <c r="UOF12" s="36"/>
      <c r="UOG12" s="20"/>
      <c r="UOH12" s="3"/>
      <c r="UOI12" s="3"/>
      <c r="UOJ12" s="8"/>
      <c r="UOK12" s="9"/>
      <c r="UOL12" s="3"/>
      <c r="UOM12" s="3"/>
      <c r="UON12" s="2"/>
      <c r="UOO12" s="3"/>
      <c r="UOP12" s="7"/>
      <c r="UOQ12" s="59"/>
      <c r="UOR12" s="3"/>
      <c r="UOS12" s="23"/>
      <c r="UOT12" s="26"/>
      <c r="UOU12" s="36"/>
      <c r="UOV12" s="20"/>
      <c r="UOW12" s="3"/>
      <c r="UOX12" s="3"/>
      <c r="UOY12" s="8"/>
      <c r="UOZ12" s="9"/>
      <c r="UPA12" s="3"/>
      <c r="UPB12" s="3"/>
      <c r="UPC12" s="2"/>
      <c r="UPD12" s="3"/>
      <c r="UPE12" s="7"/>
      <c r="UPF12" s="59"/>
      <c r="UPG12" s="3"/>
      <c r="UPH12" s="23"/>
      <c r="UPI12" s="26"/>
      <c r="UPJ12" s="36"/>
      <c r="UPK12" s="20"/>
      <c r="UPL12" s="3"/>
      <c r="UPM12" s="3"/>
      <c r="UPN12" s="8"/>
      <c r="UPO12" s="9"/>
      <c r="UPP12" s="3"/>
      <c r="UPQ12" s="3"/>
      <c r="UPR12" s="2"/>
      <c r="UPS12" s="3"/>
      <c r="UPT12" s="7"/>
      <c r="UPU12" s="59"/>
      <c r="UPV12" s="3"/>
      <c r="UPW12" s="23"/>
      <c r="UPX12" s="26"/>
      <c r="UPY12" s="36"/>
      <c r="UPZ12" s="20"/>
      <c r="UQA12" s="3"/>
      <c r="UQB12" s="3"/>
      <c r="UQC12" s="8"/>
      <c r="UQD12" s="9"/>
      <c r="UQE12" s="3"/>
      <c r="UQF12" s="3"/>
      <c r="UQG12" s="2"/>
      <c r="UQH12" s="3"/>
      <c r="UQI12" s="7"/>
      <c r="UQJ12" s="59"/>
      <c r="UQK12" s="3"/>
      <c r="UQL12" s="23"/>
      <c r="UQM12" s="26"/>
      <c r="UQN12" s="36"/>
      <c r="UQO12" s="20"/>
      <c r="UQP12" s="3"/>
      <c r="UQQ12" s="3"/>
      <c r="UQR12" s="8"/>
      <c r="UQS12" s="9"/>
      <c r="UQT12" s="3"/>
      <c r="UQU12" s="3"/>
      <c r="UQV12" s="2"/>
      <c r="UQW12" s="3"/>
      <c r="UQX12" s="7"/>
      <c r="UQY12" s="59"/>
      <c r="UQZ12" s="3"/>
      <c r="URA12" s="23"/>
      <c r="URB12" s="26"/>
      <c r="URC12" s="36"/>
      <c r="URD12" s="20"/>
      <c r="URE12" s="3"/>
      <c r="URF12" s="3"/>
      <c r="URG12" s="8"/>
      <c r="URH12" s="9"/>
      <c r="URI12" s="3"/>
      <c r="URJ12" s="3"/>
      <c r="URK12" s="2"/>
      <c r="URL12" s="3"/>
      <c r="URM12" s="7"/>
      <c r="URN12" s="59"/>
      <c r="URO12" s="3"/>
      <c r="URP12" s="23"/>
      <c r="URQ12" s="26"/>
      <c r="URR12" s="36"/>
      <c r="URS12" s="20"/>
      <c r="URT12" s="3"/>
      <c r="URU12" s="3"/>
      <c r="URV12" s="8"/>
      <c r="URW12" s="9"/>
      <c r="URX12" s="3"/>
      <c r="URY12" s="3"/>
      <c r="URZ12" s="2"/>
      <c r="USA12" s="3"/>
      <c r="USB12" s="7"/>
      <c r="USC12" s="59"/>
      <c r="USD12" s="3"/>
      <c r="USE12" s="23"/>
      <c r="USF12" s="26"/>
      <c r="USG12" s="36"/>
      <c r="USH12" s="20"/>
      <c r="USI12" s="3"/>
      <c r="USJ12" s="3"/>
      <c r="USK12" s="8"/>
      <c r="USL12" s="9"/>
      <c r="USM12" s="3"/>
      <c r="USN12" s="3"/>
      <c r="USO12" s="2"/>
      <c r="USP12" s="3"/>
      <c r="USQ12" s="7"/>
      <c r="USR12" s="59"/>
      <c r="USS12" s="3"/>
      <c r="UST12" s="23"/>
      <c r="USU12" s="26"/>
      <c r="USV12" s="36"/>
      <c r="USW12" s="20"/>
      <c r="USX12" s="3"/>
      <c r="USY12" s="3"/>
      <c r="USZ12" s="8"/>
      <c r="UTA12" s="9"/>
      <c r="UTB12" s="3"/>
      <c r="UTC12" s="3"/>
      <c r="UTD12" s="2"/>
      <c r="UTE12" s="3"/>
      <c r="UTF12" s="7"/>
      <c r="UTG12" s="59"/>
      <c r="UTH12" s="3"/>
      <c r="UTI12" s="23"/>
      <c r="UTJ12" s="26"/>
      <c r="UTK12" s="36"/>
      <c r="UTL12" s="20"/>
      <c r="UTM12" s="3"/>
      <c r="UTN12" s="3"/>
      <c r="UTO12" s="8"/>
      <c r="UTP12" s="9"/>
      <c r="UTQ12" s="3"/>
      <c r="UTR12" s="3"/>
      <c r="UTS12" s="2"/>
      <c r="UTT12" s="3"/>
      <c r="UTU12" s="7"/>
      <c r="UTV12" s="59"/>
      <c r="UTW12" s="3"/>
      <c r="UTX12" s="23"/>
      <c r="UTY12" s="26"/>
      <c r="UTZ12" s="36"/>
      <c r="UUA12" s="20"/>
      <c r="UUB12" s="3"/>
      <c r="UUC12" s="3"/>
      <c r="UUD12" s="8"/>
      <c r="UUE12" s="9"/>
      <c r="UUF12" s="3"/>
      <c r="UUG12" s="3"/>
      <c r="UUH12" s="2"/>
      <c r="UUI12" s="3"/>
      <c r="UUJ12" s="7"/>
      <c r="UUK12" s="59"/>
      <c r="UUL12" s="3"/>
      <c r="UUM12" s="23"/>
      <c r="UUN12" s="26"/>
      <c r="UUO12" s="36"/>
      <c r="UUP12" s="20"/>
      <c r="UUQ12" s="3"/>
      <c r="UUR12" s="3"/>
      <c r="UUS12" s="8"/>
      <c r="UUT12" s="9"/>
      <c r="UUU12" s="3"/>
      <c r="UUV12" s="3"/>
      <c r="UUW12" s="2"/>
      <c r="UUX12" s="3"/>
      <c r="UUY12" s="7"/>
      <c r="UUZ12" s="59"/>
      <c r="UVA12" s="3"/>
      <c r="UVB12" s="23"/>
      <c r="UVC12" s="26"/>
      <c r="UVD12" s="36"/>
      <c r="UVE12" s="20"/>
      <c r="UVF12" s="3"/>
      <c r="UVG12" s="3"/>
      <c r="UVH12" s="8"/>
      <c r="UVI12" s="9"/>
      <c r="UVJ12" s="3"/>
      <c r="UVK12" s="3"/>
      <c r="UVL12" s="2"/>
      <c r="UVM12" s="3"/>
      <c r="UVN12" s="7"/>
      <c r="UVO12" s="59"/>
      <c r="UVP12" s="3"/>
      <c r="UVQ12" s="23"/>
      <c r="UVR12" s="26"/>
      <c r="UVS12" s="36"/>
      <c r="UVT12" s="20"/>
      <c r="UVU12" s="3"/>
      <c r="UVV12" s="3"/>
      <c r="UVW12" s="8"/>
      <c r="UVX12" s="9"/>
      <c r="UVY12" s="3"/>
      <c r="UVZ12" s="3"/>
      <c r="UWA12" s="2"/>
      <c r="UWB12" s="3"/>
      <c r="UWC12" s="7"/>
      <c r="UWD12" s="59"/>
      <c r="UWE12" s="3"/>
      <c r="UWF12" s="23"/>
      <c r="UWG12" s="26"/>
      <c r="UWH12" s="36"/>
      <c r="UWI12" s="20"/>
      <c r="UWJ12" s="3"/>
      <c r="UWK12" s="3"/>
      <c r="UWL12" s="8"/>
      <c r="UWM12" s="9"/>
      <c r="UWN12" s="3"/>
      <c r="UWO12" s="3"/>
      <c r="UWP12" s="2"/>
      <c r="UWQ12" s="3"/>
      <c r="UWR12" s="7"/>
      <c r="UWS12" s="59"/>
      <c r="UWT12" s="3"/>
      <c r="UWU12" s="23"/>
      <c r="UWV12" s="26"/>
      <c r="UWW12" s="36"/>
      <c r="UWX12" s="20"/>
      <c r="UWY12" s="3"/>
      <c r="UWZ12" s="3"/>
      <c r="UXA12" s="8"/>
      <c r="UXB12" s="9"/>
      <c r="UXC12" s="3"/>
      <c r="UXD12" s="3"/>
      <c r="UXE12" s="2"/>
      <c r="UXF12" s="3"/>
      <c r="UXG12" s="7"/>
      <c r="UXH12" s="59"/>
      <c r="UXI12" s="3"/>
      <c r="UXJ12" s="23"/>
      <c r="UXK12" s="26"/>
      <c r="UXL12" s="36"/>
      <c r="UXM12" s="20"/>
      <c r="UXN12" s="3"/>
      <c r="UXO12" s="3"/>
      <c r="UXP12" s="8"/>
      <c r="UXQ12" s="9"/>
      <c r="UXR12" s="3"/>
      <c r="UXS12" s="3"/>
      <c r="UXT12" s="2"/>
      <c r="UXU12" s="3"/>
      <c r="UXV12" s="7"/>
      <c r="UXW12" s="59"/>
      <c r="UXX12" s="3"/>
      <c r="UXY12" s="23"/>
      <c r="UXZ12" s="26"/>
      <c r="UYA12" s="36"/>
      <c r="UYB12" s="20"/>
      <c r="UYC12" s="3"/>
      <c r="UYD12" s="3"/>
      <c r="UYE12" s="8"/>
      <c r="UYF12" s="9"/>
      <c r="UYG12" s="3"/>
      <c r="UYH12" s="3"/>
      <c r="UYI12" s="2"/>
      <c r="UYJ12" s="3"/>
      <c r="UYK12" s="7"/>
      <c r="UYL12" s="59"/>
      <c r="UYM12" s="3"/>
      <c r="UYN12" s="23"/>
      <c r="UYO12" s="26"/>
      <c r="UYP12" s="36"/>
      <c r="UYQ12" s="20"/>
      <c r="UYR12" s="3"/>
      <c r="UYS12" s="3"/>
      <c r="UYT12" s="8"/>
      <c r="UYU12" s="9"/>
      <c r="UYV12" s="3"/>
      <c r="UYW12" s="3"/>
      <c r="UYX12" s="2"/>
      <c r="UYY12" s="3"/>
      <c r="UYZ12" s="7"/>
      <c r="UZA12" s="59"/>
      <c r="UZB12" s="3"/>
      <c r="UZC12" s="23"/>
      <c r="UZD12" s="26"/>
      <c r="UZE12" s="36"/>
      <c r="UZF12" s="20"/>
      <c r="UZG12" s="3"/>
      <c r="UZH12" s="3"/>
      <c r="UZI12" s="8"/>
      <c r="UZJ12" s="9"/>
      <c r="UZK12" s="3"/>
      <c r="UZL12" s="3"/>
      <c r="UZM12" s="2"/>
      <c r="UZN12" s="3"/>
      <c r="UZO12" s="7"/>
      <c r="UZP12" s="59"/>
      <c r="UZQ12" s="3"/>
      <c r="UZR12" s="23"/>
      <c r="UZS12" s="26"/>
      <c r="UZT12" s="36"/>
      <c r="UZU12" s="20"/>
      <c r="UZV12" s="3"/>
      <c r="UZW12" s="3"/>
      <c r="UZX12" s="8"/>
      <c r="UZY12" s="9"/>
      <c r="UZZ12" s="3"/>
      <c r="VAA12" s="3"/>
      <c r="VAB12" s="2"/>
      <c r="VAC12" s="3"/>
      <c r="VAD12" s="7"/>
      <c r="VAE12" s="59"/>
      <c r="VAF12" s="3"/>
      <c r="VAG12" s="23"/>
      <c r="VAH12" s="26"/>
      <c r="VAI12" s="36"/>
      <c r="VAJ12" s="20"/>
      <c r="VAK12" s="3"/>
      <c r="VAL12" s="3"/>
      <c r="VAM12" s="8"/>
      <c r="VAN12" s="9"/>
      <c r="VAO12" s="3"/>
      <c r="VAP12" s="3"/>
      <c r="VAQ12" s="2"/>
      <c r="VAR12" s="3"/>
      <c r="VAS12" s="7"/>
      <c r="VAT12" s="59"/>
      <c r="VAU12" s="3"/>
      <c r="VAV12" s="23"/>
      <c r="VAW12" s="26"/>
      <c r="VAX12" s="36"/>
      <c r="VAY12" s="20"/>
      <c r="VAZ12" s="3"/>
      <c r="VBA12" s="3"/>
      <c r="VBB12" s="8"/>
      <c r="VBC12" s="9"/>
      <c r="VBD12" s="3"/>
      <c r="VBE12" s="3"/>
      <c r="VBF12" s="2"/>
      <c r="VBG12" s="3"/>
      <c r="VBH12" s="7"/>
      <c r="VBI12" s="59"/>
      <c r="VBJ12" s="3"/>
      <c r="VBK12" s="23"/>
      <c r="VBL12" s="26"/>
      <c r="VBM12" s="36"/>
      <c r="VBN12" s="20"/>
      <c r="VBO12" s="3"/>
      <c r="VBP12" s="3"/>
      <c r="VBQ12" s="8"/>
      <c r="VBR12" s="9"/>
      <c r="VBS12" s="3"/>
      <c r="VBT12" s="3"/>
      <c r="VBU12" s="2"/>
      <c r="VBV12" s="3"/>
      <c r="VBW12" s="7"/>
      <c r="VBX12" s="59"/>
      <c r="VBY12" s="3"/>
      <c r="VBZ12" s="23"/>
      <c r="VCA12" s="26"/>
      <c r="VCB12" s="36"/>
      <c r="VCC12" s="20"/>
      <c r="VCD12" s="3"/>
      <c r="VCE12" s="3"/>
      <c r="VCF12" s="8"/>
      <c r="VCG12" s="9"/>
      <c r="VCH12" s="3"/>
      <c r="VCI12" s="3"/>
      <c r="VCJ12" s="2"/>
      <c r="VCK12" s="3"/>
      <c r="VCL12" s="7"/>
      <c r="VCM12" s="59"/>
      <c r="VCN12" s="3"/>
      <c r="VCO12" s="23"/>
      <c r="VCP12" s="26"/>
      <c r="VCQ12" s="36"/>
      <c r="VCR12" s="20"/>
      <c r="VCS12" s="3"/>
      <c r="VCT12" s="3"/>
      <c r="VCU12" s="8"/>
      <c r="VCV12" s="9"/>
      <c r="VCW12" s="3"/>
      <c r="VCX12" s="3"/>
      <c r="VCY12" s="2"/>
      <c r="VCZ12" s="3"/>
      <c r="VDA12" s="7"/>
      <c r="VDB12" s="59"/>
      <c r="VDC12" s="3"/>
      <c r="VDD12" s="23"/>
      <c r="VDE12" s="26"/>
      <c r="VDF12" s="36"/>
      <c r="VDG12" s="20"/>
      <c r="VDH12" s="3"/>
      <c r="VDI12" s="3"/>
      <c r="VDJ12" s="8"/>
      <c r="VDK12" s="9"/>
      <c r="VDL12" s="3"/>
      <c r="VDM12" s="3"/>
      <c r="VDN12" s="2"/>
      <c r="VDO12" s="3"/>
      <c r="VDP12" s="7"/>
      <c r="VDQ12" s="59"/>
      <c r="VDR12" s="3"/>
      <c r="VDS12" s="23"/>
      <c r="VDT12" s="26"/>
      <c r="VDU12" s="36"/>
      <c r="VDV12" s="20"/>
      <c r="VDW12" s="3"/>
      <c r="VDX12" s="3"/>
      <c r="VDY12" s="8"/>
      <c r="VDZ12" s="9"/>
      <c r="VEA12" s="3"/>
      <c r="VEB12" s="3"/>
      <c r="VEC12" s="2"/>
      <c r="VED12" s="3"/>
      <c r="VEE12" s="7"/>
      <c r="VEF12" s="59"/>
      <c r="VEG12" s="3"/>
      <c r="VEH12" s="23"/>
      <c r="VEI12" s="26"/>
      <c r="VEJ12" s="36"/>
      <c r="VEK12" s="20"/>
      <c r="VEL12" s="3"/>
      <c r="VEM12" s="3"/>
      <c r="VEN12" s="8"/>
      <c r="VEO12" s="9"/>
      <c r="VEP12" s="3"/>
      <c r="VEQ12" s="3"/>
      <c r="VER12" s="2"/>
      <c r="VES12" s="3"/>
      <c r="VET12" s="7"/>
      <c r="VEU12" s="59"/>
      <c r="VEV12" s="3"/>
      <c r="VEW12" s="23"/>
      <c r="VEX12" s="26"/>
      <c r="VEY12" s="36"/>
      <c r="VEZ12" s="20"/>
      <c r="VFA12" s="3"/>
      <c r="VFB12" s="3"/>
      <c r="VFC12" s="8"/>
      <c r="VFD12" s="9"/>
      <c r="VFE12" s="3"/>
      <c r="VFF12" s="3"/>
      <c r="VFG12" s="2"/>
      <c r="VFH12" s="3"/>
      <c r="VFI12" s="7"/>
      <c r="VFJ12" s="59"/>
      <c r="VFK12" s="3"/>
      <c r="VFL12" s="23"/>
      <c r="VFM12" s="26"/>
      <c r="VFN12" s="36"/>
      <c r="VFO12" s="20"/>
      <c r="VFP12" s="3"/>
      <c r="VFQ12" s="3"/>
      <c r="VFR12" s="8"/>
      <c r="VFS12" s="9"/>
      <c r="VFT12" s="3"/>
      <c r="VFU12" s="3"/>
      <c r="VFV12" s="2"/>
      <c r="VFW12" s="3"/>
      <c r="VFX12" s="7"/>
      <c r="VFY12" s="59"/>
      <c r="VFZ12" s="3"/>
      <c r="VGA12" s="23"/>
      <c r="VGB12" s="26"/>
      <c r="VGC12" s="36"/>
      <c r="VGD12" s="20"/>
      <c r="VGE12" s="3"/>
      <c r="VGF12" s="3"/>
      <c r="VGG12" s="8"/>
      <c r="VGH12" s="9"/>
      <c r="VGI12" s="3"/>
      <c r="VGJ12" s="3"/>
      <c r="VGK12" s="2"/>
      <c r="VGL12" s="3"/>
      <c r="VGM12" s="7"/>
      <c r="VGN12" s="59"/>
      <c r="VGO12" s="3"/>
      <c r="VGP12" s="23"/>
      <c r="VGQ12" s="26"/>
      <c r="VGR12" s="36"/>
      <c r="VGS12" s="20"/>
      <c r="VGT12" s="3"/>
      <c r="VGU12" s="3"/>
      <c r="VGV12" s="8"/>
      <c r="VGW12" s="9"/>
      <c r="VGX12" s="3"/>
      <c r="VGY12" s="3"/>
      <c r="VGZ12" s="2"/>
      <c r="VHA12" s="3"/>
      <c r="VHB12" s="7"/>
      <c r="VHC12" s="59"/>
      <c r="VHD12" s="3"/>
      <c r="VHE12" s="23"/>
      <c r="VHF12" s="26"/>
      <c r="VHG12" s="36"/>
      <c r="VHH12" s="20"/>
      <c r="VHI12" s="3"/>
      <c r="VHJ12" s="3"/>
      <c r="VHK12" s="8"/>
      <c r="VHL12" s="9"/>
      <c r="VHM12" s="3"/>
      <c r="VHN12" s="3"/>
      <c r="VHO12" s="2"/>
      <c r="VHP12" s="3"/>
      <c r="VHQ12" s="7"/>
      <c r="VHR12" s="59"/>
      <c r="VHS12" s="3"/>
      <c r="VHT12" s="23"/>
      <c r="VHU12" s="26"/>
      <c r="VHV12" s="36"/>
      <c r="VHW12" s="20"/>
      <c r="VHX12" s="3"/>
      <c r="VHY12" s="3"/>
      <c r="VHZ12" s="8"/>
      <c r="VIA12" s="9"/>
      <c r="VIB12" s="3"/>
      <c r="VIC12" s="3"/>
      <c r="VID12" s="2"/>
      <c r="VIE12" s="3"/>
      <c r="VIF12" s="7"/>
      <c r="VIG12" s="59"/>
      <c r="VIH12" s="3"/>
      <c r="VII12" s="23"/>
      <c r="VIJ12" s="26"/>
      <c r="VIK12" s="36"/>
      <c r="VIL12" s="20"/>
      <c r="VIM12" s="3"/>
      <c r="VIN12" s="3"/>
      <c r="VIO12" s="8"/>
      <c r="VIP12" s="9"/>
      <c r="VIQ12" s="3"/>
      <c r="VIR12" s="3"/>
      <c r="VIS12" s="2"/>
      <c r="VIT12" s="3"/>
      <c r="VIU12" s="7"/>
      <c r="VIV12" s="59"/>
      <c r="VIW12" s="3"/>
      <c r="VIX12" s="23"/>
      <c r="VIY12" s="26"/>
      <c r="VIZ12" s="36"/>
      <c r="VJA12" s="20"/>
      <c r="VJB12" s="3"/>
      <c r="VJC12" s="3"/>
      <c r="VJD12" s="8"/>
      <c r="VJE12" s="9"/>
      <c r="VJF12" s="3"/>
      <c r="VJG12" s="3"/>
      <c r="VJH12" s="2"/>
      <c r="VJI12" s="3"/>
      <c r="VJJ12" s="7"/>
      <c r="VJK12" s="59"/>
      <c r="VJL12" s="3"/>
      <c r="VJM12" s="23"/>
      <c r="VJN12" s="26"/>
      <c r="VJO12" s="36"/>
      <c r="VJP12" s="20"/>
      <c r="VJQ12" s="3"/>
      <c r="VJR12" s="3"/>
      <c r="VJS12" s="8"/>
      <c r="VJT12" s="9"/>
      <c r="VJU12" s="3"/>
      <c r="VJV12" s="3"/>
      <c r="VJW12" s="2"/>
      <c r="VJX12" s="3"/>
      <c r="VJY12" s="7"/>
      <c r="VJZ12" s="59"/>
      <c r="VKA12" s="3"/>
      <c r="VKB12" s="23"/>
      <c r="VKC12" s="26"/>
      <c r="VKD12" s="36"/>
      <c r="VKE12" s="20"/>
      <c r="VKF12" s="3"/>
      <c r="VKG12" s="3"/>
      <c r="VKH12" s="8"/>
      <c r="VKI12" s="9"/>
      <c r="VKJ12" s="3"/>
      <c r="VKK12" s="3"/>
      <c r="VKL12" s="2"/>
      <c r="VKM12" s="3"/>
      <c r="VKN12" s="7"/>
      <c r="VKO12" s="59"/>
      <c r="VKP12" s="3"/>
      <c r="VKQ12" s="23"/>
      <c r="VKR12" s="26"/>
      <c r="VKS12" s="36"/>
      <c r="VKT12" s="20"/>
      <c r="VKU12" s="3"/>
      <c r="VKV12" s="3"/>
      <c r="VKW12" s="8"/>
      <c r="VKX12" s="9"/>
      <c r="VKY12" s="3"/>
      <c r="VKZ12" s="3"/>
      <c r="VLA12" s="2"/>
      <c r="VLB12" s="3"/>
      <c r="VLC12" s="7"/>
      <c r="VLD12" s="59"/>
      <c r="VLE12" s="3"/>
      <c r="VLF12" s="23"/>
      <c r="VLG12" s="26"/>
      <c r="VLH12" s="36"/>
      <c r="VLI12" s="20"/>
      <c r="VLJ12" s="3"/>
      <c r="VLK12" s="3"/>
      <c r="VLL12" s="8"/>
      <c r="VLM12" s="9"/>
      <c r="VLN12" s="3"/>
      <c r="VLO12" s="3"/>
      <c r="VLP12" s="2"/>
      <c r="VLQ12" s="3"/>
      <c r="VLR12" s="7"/>
      <c r="VLS12" s="59"/>
      <c r="VLT12" s="3"/>
      <c r="VLU12" s="23"/>
      <c r="VLV12" s="26"/>
      <c r="VLW12" s="36"/>
      <c r="VLX12" s="20"/>
      <c r="VLY12" s="3"/>
      <c r="VLZ12" s="3"/>
      <c r="VMA12" s="8"/>
      <c r="VMB12" s="9"/>
      <c r="VMC12" s="3"/>
      <c r="VMD12" s="3"/>
      <c r="VME12" s="2"/>
      <c r="VMF12" s="3"/>
      <c r="VMG12" s="7"/>
      <c r="VMH12" s="59"/>
      <c r="VMI12" s="3"/>
      <c r="VMJ12" s="23"/>
      <c r="VMK12" s="26"/>
      <c r="VML12" s="36"/>
      <c r="VMM12" s="20"/>
      <c r="VMN12" s="3"/>
      <c r="VMO12" s="3"/>
      <c r="VMP12" s="8"/>
      <c r="VMQ12" s="9"/>
      <c r="VMR12" s="3"/>
      <c r="VMS12" s="3"/>
      <c r="VMT12" s="2"/>
      <c r="VMU12" s="3"/>
      <c r="VMV12" s="7"/>
      <c r="VMW12" s="59"/>
      <c r="VMX12" s="3"/>
      <c r="VMY12" s="23"/>
      <c r="VMZ12" s="26"/>
      <c r="VNA12" s="36"/>
      <c r="VNB12" s="20"/>
      <c r="VNC12" s="3"/>
      <c r="VND12" s="3"/>
      <c r="VNE12" s="8"/>
      <c r="VNF12" s="9"/>
      <c r="VNG12" s="3"/>
      <c r="VNH12" s="3"/>
      <c r="VNI12" s="2"/>
      <c r="VNJ12" s="3"/>
      <c r="VNK12" s="7"/>
      <c r="VNL12" s="59"/>
      <c r="VNM12" s="3"/>
      <c r="VNN12" s="23"/>
      <c r="VNO12" s="26"/>
      <c r="VNP12" s="36"/>
      <c r="VNQ12" s="20"/>
      <c r="VNR12" s="3"/>
      <c r="VNS12" s="3"/>
      <c r="VNT12" s="8"/>
      <c r="VNU12" s="9"/>
      <c r="VNV12" s="3"/>
      <c r="VNW12" s="3"/>
      <c r="VNX12" s="2"/>
      <c r="VNY12" s="3"/>
      <c r="VNZ12" s="7"/>
      <c r="VOA12" s="59"/>
      <c r="VOB12" s="3"/>
      <c r="VOC12" s="23"/>
      <c r="VOD12" s="26"/>
      <c r="VOE12" s="36"/>
      <c r="VOF12" s="20"/>
      <c r="VOG12" s="3"/>
      <c r="VOH12" s="3"/>
      <c r="VOI12" s="8"/>
      <c r="VOJ12" s="9"/>
      <c r="VOK12" s="3"/>
      <c r="VOL12" s="3"/>
      <c r="VOM12" s="2"/>
      <c r="VON12" s="3"/>
      <c r="VOO12" s="7"/>
      <c r="VOP12" s="59"/>
      <c r="VOQ12" s="3"/>
      <c r="VOR12" s="23"/>
      <c r="VOS12" s="26"/>
      <c r="VOT12" s="36"/>
      <c r="VOU12" s="20"/>
      <c r="VOV12" s="3"/>
      <c r="VOW12" s="3"/>
      <c r="VOX12" s="8"/>
      <c r="VOY12" s="9"/>
      <c r="VOZ12" s="3"/>
      <c r="VPA12" s="3"/>
      <c r="VPB12" s="2"/>
      <c r="VPC12" s="3"/>
      <c r="VPD12" s="7"/>
      <c r="VPE12" s="59"/>
      <c r="VPF12" s="3"/>
      <c r="VPG12" s="23"/>
      <c r="VPH12" s="26"/>
      <c r="VPI12" s="36"/>
      <c r="VPJ12" s="20"/>
      <c r="VPK12" s="3"/>
      <c r="VPL12" s="3"/>
      <c r="VPM12" s="8"/>
      <c r="VPN12" s="9"/>
      <c r="VPO12" s="3"/>
      <c r="VPP12" s="3"/>
      <c r="VPQ12" s="2"/>
      <c r="VPR12" s="3"/>
      <c r="VPS12" s="7"/>
      <c r="VPT12" s="59"/>
      <c r="VPU12" s="3"/>
      <c r="VPV12" s="23"/>
      <c r="VPW12" s="26"/>
      <c r="VPX12" s="36"/>
      <c r="VPY12" s="20"/>
      <c r="VPZ12" s="3"/>
      <c r="VQA12" s="3"/>
      <c r="VQB12" s="8"/>
      <c r="VQC12" s="9"/>
      <c r="VQD12" s="3"/>
      <c r="VQE12" s="3"/>
      <c r="VQF12" s="2"/>
      <c r="VQG12" s="3"/>
      <c r="VQH12" s="7"/>
      <c r="VQI12" s="59"/>
      <c r="VQJ12" s="3"/>
      <c r="VQK12" s="23"/>
      <c r="VQL12" s="26"/>
      <c r="VQM12" s="36"/>
      <c r="VQN12" s="20"/>
      <c r="VQO12" s="3"/>
      <c r="VQP12" s="3"/>
      <c r="VQQ12" s="8"/>
      <c r="VQR12" s="9"/>
      <c r="VQS12" s="3"/>
      <c r="VQT12" s="3"/>
      <c r="VQU12" s="2"/>
      <c r="VQV12" s="3"/>
      <c r="VQW12" s="7"/>
      <c r="VQX12" s="59"/>
      <c r="VQY12" s="3"/>
      <c r="VQZ12" s="23"/>
      <c r="VRA12" s="26"/>
      <c r="VRB12" s="36"/>
      <c r="VRC12" s="20"/>
      <c r="VRD12" s="3"/>
      <c r="VRE12" s="3"/>
      <c r="VRF12" s="8"/>
      <c r="VRG12" s="9"/>
      <c r="VRH12" s="3"/>
      <c r="VRI12" s="3"/>
      <c r="VRJ12" s="2"/>
      <c r="VRK12" s="3"/>
      <c r="VRL12" s="7"/>
      <c r="VRM12" s="59"/>
      <c r="VRN12" s="3"/>
      <c r="VRO12" s="23"/>
      <c r="VRP12" s="26"/>
      <c r="VRQ12" s="36"/>
      <c r="VRR12" s="20"/>
      <c r="VRS12" s="3"/>
      <c r="VRT12" s="3"/>
      <c r="VRU12" s="8"/>
      <c r="VRV12" s="9"/>
      <c r="VRW12" s="3"/>
      <c r="VRX12" s="3"/>
      <c r="VRY12" s="2"/>
      <c r="VRZ12" s="3"/>
      <c r="VSA12" s="7"/>
      <c r="VSB12" s="59"/>
      <c r="VSC12" s="3"/>
      <c r="VSD12" s="23"/>
      <c r="VSE12" s="26"/>
      <c r="VSF12" s="36"/>
      <c r="VSG12" s="20"/>
      <c r="VSH12" s="3"/>
      <c r="VSI12" s="3"/>
      <c r="VSJ12" s="8"/>
      <c r="VSK12" s="9"/>
      <c r="VSL12" s="3"/>
      <c r="VSM12" s="3"/>
      <c r="VSN12" s="2"/>
      <c r="VSO12" s="3"/>
      <c r="VSP12" s="7"/>
      <c r="VSQ12" s="59"/>
      <c r="VSR12" s="3"/>
      <c r="VSS12" s="23"/>
      <c r="VST12" s="26"/>
      <c r="VSU12" s="36"/>
      <c r="VSV12" s="20"/>
      <c r="VSW12" s="3"/>
      <c r="VSX12" s="3"/>
      <c r="VSY12" s="8"/>
      <c r="VSZ12" s="9"/>
      <c r="VTA12" s="3"/>
      <c r="VTB12" s="3"/>
      <c r="VTC12" s="2"/>
      <c r="VTD12" s="3"/>
      <c r="VTE12" s="7"/>
      <c r="VTF12" s="59"/>
      <c r="VTG12" s="3"/>
      <c r="VTH12" s="23"/>
      <c r="VTI12" s="26"/>
      <c r="VTJ12" s="36"/>
      <c r="VTK12" s="20"/>
      <c r="VTL12" s="3"/>
      <c r="VTM12" s="3"/>
      <c r="VTN12" s="8"/>
      <c r="VTO12" s="9"/>
      <c r="VTP12" s="3"/>
      <c r="VTQ12" s="3"/>
      <c r="VTR12" s="2"/>
      <c r="VTS12" s="3"/>
      <c r="VTT12" s="7"/>
      <c r="VTU12" s="59"/>
      <c r="VTV12" s="3"/>
      <c r="VTW12" s="23"/>
      <c r="VTX12" s="26"/>
      <c r="VTY12" s="36"/>
      <c r="VTZ12" s="20"/>
      <c r="VUA12" s="3"/>
      <c r="VUB12" s="3"/>
      <c r="VUC12" s="8"/>
      <c r="VUD12" s="9"/>
      <c r="VUE12" s="3"/>
      <c r="VUF12" s="3"/>
      <c r="VUG12" s="2"/>
      <c r="VUH12" s="3"/>
      <c r="VUI12" s="7"/>
      <c r="VUJ12" s="59"/>
      <c r="VUK12" s="3"/>
      <c r="VUL12" s="23"/>
      <c r="VUM12" s="26"/>
      <c r="VUN12" s="36"/>
      <c r="VUO12" s="20"/>
      <c r="VUP12" s="3"/>
      <c r="VUQ12" s="3"/>
      <c r="VUR12" s="8"/>
      <c r="VUS12" s="9"/>
      <c r="VUT12" s="3"/>
      <c r="VUU12" s="3"/>
      <c r="VUV12" s="2"/>
      <c r="VUW12" s="3"/>
      <c r="VUX12" s="7"/>
      <c r="VUY12" s="59"/>
      <c r="VUZ12" s="3"/>
      <c r="VVA12" s="23"/>
      <c r="VVB12" s="26"/>
      <c r="VVC12" s="36"/>
      <c r="VVD12" s="20"/>
      <c r="VVE12" s="3"/>
      <c r="VVF12" s="3"/>
      <c r="VVG12" s="8"/>
      <c r="VVH12" s="9"/>
      <c r="VVI12" s="3"/>
      <c r="VVJ12" s="3"/>
      <c r="VVK12" s="2"/>
      <c r="VVL12" s="3"/>
      <c r="VVM12" s="7"/>
      <c r="VVN12" s="59"/>
      <c r="VVO12" s="3"/>
      <c r="VVP12" s="23"/>
      <c r="VVQ12" s="26"/>
      <c r="VVR12" s="36"/>
      <c r="VVS12" s="20"/>
      <c r="VVT12" s="3"/>
      <c r="VVU12" s="3"/>
      <c r="VVV12" s="8"/>
      <c r="VVW12" s="9"/>
      <c r="VVX12" s="3"/>
      <c r="VVY12" s="3"/>
      <c r="VVZ12" s="2"/>
      <c r="VWA12" s="3"/>
      <c r="VWB12" s="7"/>
      <c r="VWC12" s="59"/>
      <c r="VWD12" s="3"/>
      <c r="VWE12" s="23"/>
      <c r="VWF12" s="26"/>
      <c r="VWG12" s="36"/>
      <c r="VWH12" s="20"/>
      <c r="VWI12" s="3"/>
      <c r="VWJ12" s="3"/>
      <c r="VWK12" s="8"/>
      <c r="VWL12" s="9"/>
      <c r="VWM12" s="3"/>
      <c r="VWN12" s="3"/>
      <c r="VWO12" s="2"/>
      <c r="VWP12" s="3"/>
      <c r="VWQ12" s="7"/>
      <c r="VWR12" s="59"/>
      <c r="VWS12" s="3"/>
      <c r="VWT12" s="23"/>
      <c r="VWU12" s="26"/>
      <c r="VWV12" s="36"/>
      <c r="VWW12" s="20"/>
      <c r="VWX12" s="3"/>
      <c r="VWY12" s="3"/>
      <c r="VWZ12" s="8"/>
      <c r="VXA12" s="9"/>
      <c r="VXB12" s="3"/>
      <c r="VXC12" s="3"/>
      <c r="VXD12" s="2"/>
      <c r="VXE12" s="3"/>
      <c r="VXF12" s="7"/>
      <c r="VXG12" s="59"/>
      <c r="VXH12" s="3"/>
      <c r="VXI12" s="23"/>
      <c r="VXJ12" s="26"/>
      <c r="VXK12" s="36"/>
      <c r="VXL12" s="20"/>
      <c r="VXM12" s="3"/>
      <c r="VXN12" s="3"/>
      <c r="VXO12" s="8"/>
      <c r="VXP12" s="9"/>
      <c r="VXQ12" s="3"/>
      <c r="VXR12" s="3"/>
      <c r="VXS12" s="2"/>
      <c r="VXT12" s="3"/>
      <c r="VXU12" s="7"/>
      <c r="VXV12" s="59"/>
      <c r="VXW12" s="3"/>
      <c r="VXX12" s="23"/>
      <c r="VXY12" s="26"/>
      <c r="VXZ12" s="36"/>
      <c r="VYA12" s="20"/>
      <c r="VYB12" s="3"/>
      <c r="VYC12" s="3"/>
      <c r="VYD12" s="8"/>
      <c r="VYE12" s="9"/>
      <c r="VYF12" s="3"/>
      <c r="VYG12" s="3"/>
      <c r="VYH12" s="2"/>
      <c r="VYI12" s="3"/>
      <c r="VYJ12" s="7"/>
      <c r="VYK12" s="59"/>
      <c r="VYL12" s="3"/>
      <c r="VYM12" s="23"/>
      <c r="VYN12" s="26"/>
      <c r="VYO12" s="36"/>
      <c r="VYP12" s="20"/>
      <c r="VYQ12" s="3"/>
      <c r="VYR12" s="3"/>
      <c r="VYS12" s="8"/>
      <c r="VYT12" s="9"/>
      <c r="VYU12" s="3"/>
      <c r="VYV12" s="3"/>
      <c r="VYW12" s="2"/>
      <c r="VYX12" s="3"/>
      <c r="VYY12" s="7"/>
      <c r="VYZ12" s="59"/>
      <c r="VZA12" s="3"/>
      <c r="VZB12" s="23"/>
      <c r="VZC12" s="26"/>
      <c r="VZD12" s="36"/>
      <c r="VZE12" s="20"/>
      <c r="VZF12" s="3"/>
      <c r="VZG12" s="3"/>
      <c r="VZH12" s="8"/>
      <c r="VZI12" s="9"/>
      <c r="VZJ12" s="3"/>
      <c r="VZK12" s="3"/>
      <c r="VZL12" s="2"/>
      <c r="VZM12" s="3"/>
      <c r="VZN12" s="7"/>
      <c r="VZO12" s="59"/>
      <c r="VZP12" s="3"/>
      <c r="VZQ12" s="23"/>
      <c r="VZR12" s="26"/>
      <c r="VZS12" s="36"/>
      <c r="VZT12" s="20"/>
      <c r="VZU12" s="3"/>
      <c r="VZV12" s="3"/>
      <c r="VZW12" s="8"/>
      <c r="VZX12" s="9"/>
      <c r="VZY12" s="3"/>
      <c r="VZZ12" s="3"/>
      <c r="WAA12" s="2"/>
      <c r="WAB12" s="3"/>
      <c r="WAC12" s="7"/>
      <c r="WAD12" s="59"/>
      <c r="WAE12" s="3"/>
      <c r="WAF12" s="23"/>
      <c r="WAG12" s="26"/>
      <c r="WAH12" s="36"/>
      <c r="WAI12" s="20"/>
      <c r="WAJ12" s="3"/>
      <c r="WAK12" s="3"/>
      <c r="WAL12" s="8"/>
      <c r="WAM12" s="9"/>
      <c r="WAN12" s="3"/>
      <c r="WAO12" s="3"/>
      <c r="WAP12" s="2"/>
      <c r="WAQ12" s="3"/>
      <c r="WAR12" s="7"/>
      <c r="WAS12" s="59"/>
      <c r="WAT12" s="3"/>
      <c r="WAU12" s="23"/>
      <c r="WAV12" s="26"/>
      <c r="WAW12" s="36"/>
      <c r="WAX12" s="20"/>
      <c r="WAY12" s="3"/>
      <c r="WAZ12" s="3"/>
      <c r="WBA12" s="8"/>
      <c r="WBB12" s="9"/>
      <c r="WBC12" s="3"/>
      <c r="WBD12" s="3"/>
      <c r="WBE12" s="2"/>
      <c r="WBF12" s="3"/>
      <c r="WBG12" s="7"/>
      <c r="WBH12" s="59"/>
      <c r="WBI12" s="3"/>
      <c r="WBJ12" s="23"/>
      <c r="WBK12" s="26"/>
      <c r="WBL12" s="36"/>
      <c r="WBM12" s="20"/>
      <c r="WBN12" s="3"/>
      <c r="WBO12" s="3"/>
      <c r="WBP12" s="8"/>
      <c r="WBQ12" s="9"/>
      <c r="WBR12" s="3"/>
      <c r="WBS12" s="3"/>
      <c r="WBT12" s="2"/>
      <c r="WBU12" s="3"/>
      <c r="WBV12" s="7"/>
      <c r="WBW12" s="59"/>
      <c r="WBX12" s="3"/>
      <c r="WBY12" s="23"/>
      <c r="WBZ12" s="26"/>
      <c r="WCA12" s="36"/>
      <c r="WCB12" s="20"/>
      <c r="WCC12" s="3"/>
      <c r="WCD12" s="3"/>
      <c r="WCE12" s="8"/>
      <c r="WCF12" s="9"/>
      <c r="WCG12" s="3"/>
      <c r="WCH12" s="3"/>
      <c r="WCI12" s="2"/>
      <c r="WCJ12" s="3"/>
      <c r="WCK12" s="7"/>
      <c r="WCL12" s="59"/>
      <c r="WCM12" s="3"/>
      <c r="WCN12" s="23"/>
      <c r="WCO12" s="26"/>
      <c r="WCP12" s="36"/>
      <c r="WCQ12" s="20"/>
      <c r="WCR12" s="3"/>
      <c r="WCS12" s="3"/>
      <c r="WCT12" s="8"/>
      <c r="WCU12" s="9"/>
      <c r="WCV12" s="3"/>
      <c r="WCW12" s="3"/>
      <c r="WCX12" s="2"/>
      <c r="WCY12" s="3"/>
      <c r="WCZ12" s="7"/>
      <c r="WDA12" s="59"/>
      <c r="WDB12" s="3"/>
      <c r="WDC12" s="23"/>
      <c r="WDD12" s="26"/>
      <c r="WDE12" s="36"/>
      <c r="WDF12" s="20"/>
      <c r="WDG12" s="3"/>
      <c r="WDH12" s="3"/>
      <c r="WDI12" s="8"/>
      <c r="WDJ12" s="9"/>
      <c r="WDK12" s="3"/>
      <c r="WDL12" s="3"/>
      <c r="WDM12" s="2"/>
      <c r="WDN12" s="3"/>
      <c r="WDO12" s="7"/>
      <c r="WDP12" s="59"/>
      <c r="WDQ12" s="3"/>
      <c r="WDR12" s="23"/>
      <c r="WDS12" s="26"/>
      <c r="WDT12" s="36"/>
      <c r="WDU12" s="20"/>
      <c r="WDV12" s="3"/>
      <c r="WDW12" s="3"/>
      <c r="WDX12" s="8"/>
      <c r="WDY12" s="9"/>
      <c r="WDZ12" s="3"/>
      <c r="WEA12" s="3"/>
      <c r="WEB12" s="2"/>
      <c r="WEC12" s="3"/>
      <c r="WED12" s="7"/>
      <c r="WEE12" s="59"/>
      <c r="WEF12" s="3"/>
      <c r="WEG12" s="23"/>
      <c r="WEH12" s="26"/>
      <c r="WEI12" s="36"/>
      <c r="WEJ12" s="20"/>
      <c r="WEK12" s="3"/>
      <c r="WEL12" s="3"/>
      <c r="WEM12" s="8"/>
      <c r="WEN12" s="9"/>
      <c r="WEO12" s="3"/>
      <c r="WEP12" s="3"/>
      <c r="WEQ12" s="2"/>
      <c r="WER12" s="3"/>
      <c r="WES12" s="7"/>
      <c r="WET12" s="59"/>
      <c r="WEU12" s="3"/>
      <c r="WEV12" s="23"/>
      <c r="WEW12" s="26"/>
      <c r="WEX12" s="36"/>
      <c r="WEY12" s="20"/>
      <c r="WEZ12" s="3"/>
      <c r="WFA12" s="3"/>
      <c r="WFB12" s="8"/>
      <c r="WFC12" s="9"/>
      <c r="WFD12" s="3"/>
      <c r="WFE12" s="3"/>
      <c r="WFF12" s="2"/>
      <c r="WFG12" s="3"/>
      <c r="WFH12" s="7"/>
      <c r="WFI12" s="59"/>
      <c r="WFJ12" s="3"/>
      <c r="WFK12" s="23"/>
      <c r="WFL12" s="26"/>
      <c r="WFM12" s="36"/>
      <c r="WFN12" s="20"/>
      <c r="WFO12" s="3"/>
      <c r="WFP12" s="3"/>
      <c r="WFQ12" s="8"/>
      <c r="WFR12" s="9"/>
      <c r="WFS12" s="3"/>
      <c r="WFT12" s="3"/>
      <c r="WFU12" s="2"/>
      <c r="WFV12" s="3"/>
      <c r="WFW12" s="7"/>
      <c r="WFX12" s="59"/>
      <c r="WFY12" s="3"/>
      <c r="WFZ12" s="23"/>
      <c r="WGA12" s="26"/>
      <c r="WGB12" s="36"/>
      <c r="WGC12" s="20"/>
      <c r="WGD12" s="3"/>
      <c r="WGE12" s="3"/>
      <c r="WGF12" s="8"/>
      <c r="WGG12" s="9"/>
      <c r="WGH12" s="3"/>
      <c r="WGI12" s="3"/>
      <c r="WGJ12" s="2"/>
      <c r="WGK12" s="3"/>
      <c r="WGL12" s="7"/>
      <c r="WGM12" s="59"/>
      <c r="WGN12" s="3"/>
      <c r="WGO12" s="23"/>
      <c r="WGP12" s="26"/>
      <c r="WGQ12" s="36"/>
      <c r="WGR12" s="20"/>
      <c r="WGS12" s="3"/>
      <c r="WGT12" s="3"/>
      <c r="WGU12" s="8"/>
      <c r="WGV12" s="9"/>
      <c r="WGW12" s="3"/>
      <c r="WGX12" s="3"/>
      <c r="WGY12" s="2"/>
      <c r="WGZ12" s="3"/>
      <c r="WHA12" s="7"/>
      <c r="WHB12" s="59"/>
      <c r="WHC12" s="3"/>
      <c r="WHD12" s="23"/>
      <c r="WHE12" s="26"/>
      <c r="WHF12" s="36"/>
      <c r="WHG12" s="20"/>
      <c r="WHH12" s="3"/>
      <c r="WHI12" s="3"/>
      <c r="WHJ12" s="8"/>
      <c r="WHK12" s="9"/>
      <c r="WHL12" s="3"/>
      <c r="WHM12" s="3"/>
      <c r="WHN12" s="2"/>
      <c r="WHO12" s="3"/>
      <c r="WHP12" s="7"/>
      <c r="WHQ12" s="59"/>
      <c r="WHR12" s="3"/>
      <c r="WHS12" s="23"/>
      <c r="WHT12" s="26"/>
      <c r="WHU12" s="36"/>
      <c r="WHV12" s="20"/>
      <c r="WHW12" s="3"/>
      <c r="WHX12" s="3"/>
      <c r="WHY12" s="8"/>
      <c r="WHZ12" s="9"/>
      <c r="WIA12" s="3"/>
      <c r="WIB12" s="3"/>
      <c r="WIC12" s="2"/>
      <c r="WID12" s="3"/>
      <c r="WIE12" s="7"/>
      <c r="WIF12" s="59"/>
      <c r="WIG12" s="3"/>
      <c r="WIH12" s="23"/>
      <c r="WII12" s="26"/>
      <c r="WIJ12" s="36"/>
      <c r="WIK12" s="20"/>
      <c r="WIL12" s="3"/>
      <c r="WIM12" s="3"/>
      <c r="WIN12" s="8"/>
      <c r="WIO12" s="9"/>
      <c r="WIP12" s="3"/>
      <c r="WIQ12" s="3"/>
      <c r="WIR12" s="2"/>
      <c r="WIS12" s="3"/>
      <c r="WIT12" s="7"/>
      <c r="WIU12" s="59"/>
      <c r="WIV12" s="3"/>
      <c r="WIW12" s="23"/>
      <c r="WIX12" s="26"/>
      <c r="WIY12" s="36"/>
      <c r="WIZ12" s="20"/>
      <c r="WJA12" s="3"/>
      <c r="WJB12" s="3"/>
      <c r="WJC12" s="8"/>
      <c r="WJD12" s="9"/>
      <c r="WJE12" s="3"/>
      <c r="WJF12" s="3"/>
      <c r="WJG12" s="2"/>
      <c r="WJH12" s="3"/>
      <c r="WJI12" s="7"/>
      <c r="WJJ12" s="59"/>
      <c r="WJK12" s="3"/>
      <c r="WJL12" s="23"/>
      <c r="WJM12" s="26"/>
      <c r="WJN12" s="36"/>
      <c r="WJO12" s="20"/>
      <c r="WJP12" s="3"/>
      <c r="WJQ12" s="3"/>
      <c r="WJR12" s="8"/>
      <c r="WJS12" s="9"/>
      <c r="WJT12" s="3"/>
      <c r="WJU12" s="3"/>
      <c r="WJV12" s="2"/>
      <c r="WJW12" s="3"/>
      <c r="WJX12" s="7"/>
      <c r="WJY12" s="59"/>
      <c r="WJZ12" s="3"/>
      <c r="WKA12" s="23"/>
      <c r="WKB12" s="26"/>
      <c r="WKC12" s="36"/>
      <c r="WKD12" s="20"/>
      <c r="WKE12" s="3"/>
      <c r="WKF12" s="3"/>
      <c r="WKG12" s="8"/>
      <c r="WKH12" s="9"/>
      <c r="WKI12" s="3"/>
      <c r="WKJ12" s="3"/>
      <c r="WKK12" s="2"/>
      <c r="WKL12" s="3"/>
      <c r="WKM12" s="7"/>
      <c r="WKN12" s="59"/>
      <c r="WKO12" s="3"/>
      <c r="WKP12" s="23"/>
      <c r="WKQ12" s="26"/>
      <c r="WKR12" s="36"/>
      <c r="WKS12" s="20"/>
      <c r="WKT12" s="3"/>
      <c r="WKU12" s="3"/>
      <c r="WKV12" s="8"/>
      <c r="WKW12" s="9"/>
      <c r="WKX12" s="3"/>
      <c r="WKY12" s="3"/>
      <c r="WKZ12" s="2"/>
      <c r="WLA12" s="3"/>
      <c r="WLB12" s="7"/>
      <c r="WLC12" s="59"/>
      <c r="WLD12" s="3"/>
      <c r="WLE12" s="23"/>
      <c r="WLF12" s="26"/>
      <c r="WLG12" s="36"/>
      <c r="WLH12" s="20"/>
      <c r="WLI12" s="3"/>
      <c r="WLJ12" s="3"/>
      <c r="WLK12" s="8"/>
      <c r="WLL12" s="9"/>
      <c r="WLM12" s="3"/>
      <c r="WLN12" s="3"/>
      <c r="WLO12" s="2"/>
      <c r="WLP12" s="3"/>
      <c r="WLQ12" s="7"/>
      <c r="WLR12" s="59"/>
      <c r="WLS12" s="3"/>
      <c r="WLT12" s="23"/>
      <c r="WLU12" s="26"/>
      <c r="WLV12" s="36"/>
      <c r="WLW12" s="20"/>
      <c r="WLX12" s="3"/>
      <c r="WLY12" s="3"/>
      <c r="WLZ12" s="8"/>
      <c r="WMA12" s="9"/>
      <c r="WMB12" s="3"/>
      <c r="WMC12" s="3"/>
      <c r="WMD12" s="2"/>
      <c r="WME12" s="3"/>
      <c r="WMF12" s="7"/>
      <c r="WMG12" s="59"/>
      <c r="WMH12" s="3"/>
      <c r="WMI12" s="23"/>
      <c r="WMJ12" s="26"/>
      <c r="WMK12" s="36"/>
      <c r="WML12" s="20"/>
      <c r="WMM12" s="3"/>
      <c r="WMN12" s="3"/>
      <c r="WMO12" s="8"/>
      <c r="WMP12" s="9"/>
      <c r="WMQ12" s="3"/>
      <c r="WMR12" s="3"/>
      <c r="WMS12" s="2"/>
      <c r="WMT12" s="3"/>
      <c r="WMU12" s="7"/>
      <c r="WMV12" s="59"/>
      <c r="WMW12" s="3"/>
      <c r="WMX12" s="23"/>
      <c r="WMY12" s="26"/>
      <c r="WMZ12" s="36"/>
      <c r="WNA12" s="20"/>
      <c r="WNB12" s="3"/>
      <c r="WNC12" s="3"/>
      <c r="WND12" s="8"/>
      <c r="WNE12" s="9"/>
      <c r="WNF12" s="3"/>
      <c r="WNG12" s="3"/>
      <c r="WNH12" s="2"/>
      <c r="WNI12" s="3"/>
      <c r="WNJ12" s="7"/>
      <c r="WNK12" s="59"/>
      <c r="WNL12" s="3"/>
      <c r="WNM12" s="23"/>
      <c r="WNN12" s="26"/>
      <c r="WNO12" s="36"/>
      <c r="WNP12" s="20"/>
      <c r="WNQ12" s="3"/>
      <c r="WNR12" s="3"/>
      <c r="WNS12" s="8"/>
      <c r="WNT12" s="9"/>
      <c r="WNU12" s="3"/>
      <c r="WNV12" s="3"/>
      <c r="WNW12" s="2"/>
      <c r="WNX12" s="3"/>
      <c r="WNY12" s="7"/>
      <c r="WNZ12" s="59"/>
      <c r="WOA12" s="3"/>
      <c r="WOB12" s="23"/>
      <c r="WOC12" s="26"/>
      <c r="WOD12" s="36"/>
      <c r="WOE12" s="20"/>
      <c r="WOF12" s="3"/>
      <c r="WOG12" s="3"/>
      <c r="WOH12" s="8"/>
      <c r="WOI12" s="9"/>
      <c r="WOJ12" s="3"/>
      <c r="WOK12" s="3"/>
      <c r="WOL12" s="2"/>
      <c r="WOM12" s="3"/>
      <c r="WON12" s="7"/>
      <c r="WOO12" s="59"/>
      <c r="WOP12" s="3"/>
      <c r="WOQ12" s="23"/>
      <c r="WOR12" s="26"/>
      <c r="WOS12" s="36"/>
      <c r="WOT12" s="20"/>
      <c r="WOU12" s="3"/>
      <c r="WOV12" s="3"/>
      <c r="WOW12" s="8"/>
      <c r="WOX12" s="9"/>
      <c r="WOY12" s="3"/>
      <c r="WOZ12" s="3"/>
      <c r="WPA12" s="2"/>
      <c r="WPB12" s="3"/>
      <c r="WPC12" s="7"/>
      <c r="WPD12" s="59"/>
      <c r="WPE12" s="3"/>
      <c r="WPF12" s="23"/>
      <c r="WPG12" s="26"/>
      <c r="WPH12" s="36"/>
      <c r="WPI12" s="20"/>
      <c r="WPJ12" s="3"/>
      <c r="WPK12" s="3"/>
      <c r="WPL12" s="8"/>
      <c r="WPM12" s="9"/>
      <c r="WPN12" s="3"/>
      <c r="WPO12" s="3"/>
      <c r="WPP12" s="2"/>
      <c r="WPQ12" s="3"/>
      <c r="WPR12" s="7"/>
      <c r="WPS12" s="59"/>
      <c r="WPT12" s="3"/>
      <c r="WPU12" s="23"/>
      <c r="WPV12" s="26"/>
      <c r="WPW12" s="36"/>
      <c r="WPX12" s="20"/>
      <c r="WPY12" s="3"/>
      <c r="WPZ12" s="3"/>
      <c r="WQA12" s="8"/>
      <c r="WQB12" s="9"/>
      <c r="WQC12" s="3"/>
      <c r="WQD12" s="3"/>
      <c r="WQE12" s="2"/>
      <c r="WQF12" s="3"/>
      <c r="WQG12" s="7"/>
      <c r="WQH12" s="59"/>
      <c r="WQI12" s="3"/>
      <c r="WQJ12" s="23"/>
      <c r="WQK12" s="26"/>
      <c r="WQL12" s="36"/>
      <c r="WQM12" s="20"/>
      <c r="WQN12" s="3"/>
      <c r="WQO12" s="3"/>
      <c r="WQP12" s="8"/>
      <c r="WQQ12" s="9"/>
      <c r="WQR12" s="3"/>
      <c r="WQS12" s="3"/>
      <c r="WQT12" s="2"/>
      <c r="WQU12" s="3"/>
      <c r="WQV12" s="7"/>
      <c r="WQW12" s="59"/>
      <c r="WQX12" s="3"/>
      <c r="WQY12" s="23"/>
      <c r="WQZ12" s="26"/>
      <c r="WRA12" s="36"/>
      <c r="WRB12" s="20"/>
      <c r="WRC12" s="3"/>
      <c r="WRD12" s="3"/>
      <c r="WRE12" s="8"/>
      <c r="WRF12" s="9"/>
      <c r="WRG12" s="3"/>
      <c r="WRH12" s="3"/>
      <c r="WRI12" s="2"/>
      <c r="WRJ12" s="3"/>
      <c r="WRK12" s="7"/>
      <c r="WRL12" s="59"/>
      <c r="WRM12" s="3"/>
      <c r="WRN12" s="23"/>
      <c r="WRO12" s="26"/>
      <c r="WRP12" s="36"/>
      <c r="WRQ12" s="20"/>
      <c r="WRR12" s="3"/>
      <c r="WRS12" s="3"/>
      <c r="WRT12" s="8"/>
      <c r="WRU12" s="9"/>
      <c r="WRV12" s="3"/>
      <c r="WRW12" s="3"/>
      <c r="WRX12" s="2"/>
      <c r="WRY12" s="3"/>
      <c r="WRZ12" s="7"/>
      <c r="WSA12" s="59"/>
      <c r="WSB12" s="3"/>
      <c r="WSC12" s="23"/>
      <c r="WSD12" s="26"/>
      <c r="WSE12" s="36"/>
      <c r="WSF12" s="20"/>
      <c r="WSG12" s="3"/>
      <c r="WSH12" s="3"/>
      <c r="WSI12" s="8"/>
      <c r="WSJ12" s="9"/>
      <c r="WSK12" s="3"/>
      <c r="WSL12" s="3"/>
      <c r="WSM12" s="2"/>
      <c r="WSN12" s="3"/>
      <c r="WSO12" s="7"/>
      <c r="WSP12" s="59"/>
      <c r="WSQ12" s="3"/>
      <c r="WSR12" s="23"/>
      <c r="WSS12" s="26"/>
      <c r="WST12" s="36"/>
      <c r="WSU12" s="20"/>
      <c r="WSV12" s="3"/>
      <c r="WSW12" s="3"/>
      <c r="WSX12" s="8"/>
      <c r="WSY12" s="9"/>
      <c r="WSZ12" s="3"/>
      <c r="WTA12" s="3"/>
      <c r="WTB12" s="2"/>
      <c r="WTC12" s="3"/>
      <c r="WTD12" s="7"/>
      <c r="WTE12" s="59"/>
      <c r="WTF12" s="3"/>
      <c r="WTG12" s="23"/>
      <c r="WTH12" s="26"/>
      <c r="WTI12" s="36"/>
      <c r="WTJ12" s="20"/>
      <c r="WTK12" s="3"/>
      <c r="WTL12" s="3"/>
      <c r="WTM12" s="8"/>
      <c r="WTN12" s="9"/>
      <c r="WTO12" s="3"/>
      <c r="WTP12" s="3"/>
      <c r="WTQ12" s="2"/>
      <c r="WTR12" s="3"/>
      <c r="WTS12" s="7"/>
      <c r="WTT12" s="59"/>
      <c r="WTU12" s="3"/>
      <c r="WTV12" s="23"/>
      <c r="WTW12" s="26"/>
      <c r="WTX12" s="36"/>
      <c r="WTY12" s="20"/>
      <c r="WTZ12" s="3"/>
      <c r="WUA12" s="3"/>
      <c r="WUB12" s="8"/>
      <c r="WUC12" s="9"/>
      <c r="WUD12" s="3"/>
      <c r="WUE12" s="3"/>
      <c r="WUF12" s="2"/>
      <c r="WUG12" s="3"/>
      <c r="WUH12" s="7"/>
      <c r="WUI12" s="59"/>
      <c r="WUJ12" s="3"/>
      <c r="WUK12" s="23"/>
      <c r="WUL12" s="26"/>
      <c r="WUM12" s="36"/>
      <c r="WUN12" s="20"/>
      <c r="WUO12" s="3"/>
      <c r="WUP12" s="3"/>
      <c r="WUQ12" s="8"/>
      <c r="WUR12" s="9"/>
      <c r="WUS12" s="3"/>
      <c r="WUT12" s="3"/>
      <c r="WUU12" s="2"/>
      <c r="WUV12" s="3"/>
      <c r="WUW12" s="7"/>
      <c r="WUX12" s="59"/>
      <c r="WUY12" s="3"/>
      <c r="WUZ12" s="23"/>
      <c r="WVA12" s="26"/>
      <c r="WVB12" s="36"/>
      <c r="WVC12" s="20"/>
      <c r="WVD12" s="3"/>
      <c r="WVE12" s="3"/>
      <c r="WVF12" s="8"/>
      <c r="WVG12" s="9"/>
      <c r="WVH12" s="3"/>
      <c r="WVI12" s="3"/>
      <c r="WVJ12" s="2"/>
      <c r="WVK12" s="3"/>
      <c r="WVL12" s="7"/>
      <c r="WVM12" s="59"/>
      <c r="WVN12" s="3"/>
      <c r="WVO12" s="23"/>
      <c r="WVP12" s="26"/>
      <c r="WVQ12" s="36"/>
      <c r="WVR12" s="20"/>
      <c r="WVS12" s="3"/>
      <c r="WVT12" s="3"/>
      <c r="WVU12" s="8"/>
      <c r="WVV12" s="9"/>
      <c r="WVW12" s="3"/>
      <c r="WVX12" s="3"/>
      <c r="WVY12" s="2"/>
      <c r="WVZ12" s="3"/>
      <c r="WWA12" s="7"/>
      <c r="WWB12" s="59"/>
      <c r="WWC12" s="3"/>
      <c r="WWD12" s="23"/>
      <c r="WWE12" s="26"/>
      <c r="WWF12" s="36"/>
      <c r="WWG12" s="20"/>
      <c r="WWH12" s="3"/>
      <c r="WWI12" s="3"/>
      <c r="WWJ12" s="8"/>
      <c r="WWK12" s="9"/>
      <c r="WWL12" s="3"/>
      <c r="WWM12" s="3"/>
      <c r="WWN12" s="2"/>
      <c r="WWO12" s="3"/>
      <c r="WWP12" s="7"/>
      <c r="WWQ12" s="59"/>
      <c r="WWR12" s="3"/>
      <c r="WWS12" s="23"/>
      <c r="WWT12" s="26"/>
      <c r="WWU12" s="36"/>
      <c r="WWV12" s="20"/>
      <c r="WWW12" s="3"/>
      <c r="WWX12" s="3"/>
      <c r="WWY12" s="8"/>
      <c r="WWZ12" s="9"/>
      <c r="WXA12" s="3"/>
      <c r="WXB12" s="3"/>
      <c r="WXC12" s="2"/>
      <c r="WXD12" s="3"/>
      <c r="WXE12" s="7"/>
      <c r="WXF12" s="59"/>
      <c r="WXG12" s="3"/>
      <c r="WXH12" s="23"/>
      <c r="WXI12" s="26"/>
      <c r="WXJ12" s="36"/>
      <c r="WXK12" s="20"/>
      <c r="WXL12" s="3"/>
      <c r="WXM12" s="3"/>
      <c r="WXN12" s="8"/>
      <c r="WXO12" s="9"/>
      <c r="WXP12" s="3"/>
      <c r="WXQ12" s="3"/>
      <c r="WXR12" s="2"/>
      <c r="WXS12" s="3"/>
      <c r="WXT12" s="7"/>
      <c r="WXU12" s="59"/>
      <c r="WXV12" s="3"/>
      <c r="WXW12" s="23"/>
      <c r="WXX12" s="26"/>
      <c r="WXY12" s="36"/>
      <c r="WXZ12" s="20"/>
      <c r="WYA12" s="3"/>
      <c r="WYB12" s="3"/>
      <c r="WYC12" s="8"/>
      <c r="WYD12" s="9"/>
      <c r="WYE12" s="3"/>
      <c r="WYF12" s="3"/>
      <c r="WYG12" s="2"/>
      <c r="WYH12" s="3"/>
      <c r="WYI12" s="7"/>
      <c r="WYJ12" s="59"/>
      <c r="WYK12" s="3"/>
      <c r="WYL12" s="23"/>
      <c r="WYM12" s="26"/>
      <c r="WYN12" s="36"/>
      <c r="WYO12" s="20"/>
      <c r="WYP12" s="3"/>
      <c r="WYQ12" s="3"/>
      <c r="WYR12" s="8"/>
      <c r="WYS12" s="9"/>
      <c r="WYT12" s="3"/>
      <c r="WYU12" s="3"/>
      <c r="WYV12" s="2"/>
      <c r="WYW12" s="3"/>
      <c r="WYX12" s="7"/>
      <c r="WYY12" s="59"/>
      <c r="WYZ12" s="3"/>
      <c r="WZA12" s="23"/>
      <c r="WZB12" s="26"/>
      <c r="WZC12" s="36"/>
      <c r="WZD12" s="20"/>
      <c r="WZE12" s="3"/>
      <c r="WZF12" s="3"/>
      <c r="WZG12" s="8"/>
      <c r="WZH12" s="9"/>
      <c r="WZI12" s="3"/>
      <c r="WZJ12" s="3"/>
      <c r="WZK12" s="2"/>
      <c r="WZL12" s="3"/>
      <c r="WZM12" s="7"/>
      <c r="WZN12" s="59"/>
      <c r="WZO12" s="3"/>
      <c r="WZP12" s="23"/>
      <c r="WZQ12" s="26"/>
      <c r="WZR12" s="36"/>
      <c r="WZS12" s="20"/>
      <c r="WZT12" s="3"/>
      <c r="WZU12" s="3"/>
      <c r="WZV12" s="8"/>
      <c r="WZW12" s="9"/>
      <c r="WZX12" s="3"/>
      <c r="WZY12" s="3"/>
      <c r="WZZ12" s="2"/>
      <c r="XAA12" s="3"/>
      <c r="XAB12" s="7"/>
      <c r="XAC12" s="59"/>
      <c r="XAD12" s="3"/>
      <c r="XAE12" s="23"/>
      <c r="XAF12" s="26"/>
      <c r="XAG12" s="36"/>
      <c r="XAH12" s="20"/>
      <c r="XAI12" s="3"/>
      <c r="XAJ12" s="3"/>
      <c r="XAK12" s="8"/>
      <c r="XAL12" s="9"/>
      <c r="XAM12" s="3"/>
      <c r="XAN12" s="3"/>
      <c r="XAO12" s="2"/>
      <c r="XAP12" s="3"/>
      <c r="XAQ12" s="7"/>
      <c r="XAR12" s="59"/>
      <c r="XAS12" s="3"/>
      <c r="XAT12" s="23"/>
      <c r="XAU12" s="26"/>
      <c r="XAV12" s="36"/>
      <c r="XAW12" s="20"/>
      <c r="XAX12" s="3"/>
      <c r="XAY12" s="3"/>
      <c r="XAZ12" s="8"/>
      <c r="XBA12" s="9"/>
      <c r="XBB12" s="3"/>
      <c r="XBC12" s="3"/>
      <c r="XBD12" s="2"/>
      <c r="XBE12" s="3"/>
      <c r="XBF12" s="7"/>
      <c r="XBG12" s="59"/>
      <c r="XBH12" s="3"/>
      <c r="XBI12" s="23"/>
      <c r="XBJ12" s="26"/>
      <c r="XBK12" s="36"/>
      <c r="XBL12" s="20"/>
      <c r="XBM12" s="3"/>
      <c r="XBN12" s="3"/>
      <c r="XBO12" s="8"/>
      <c r="XBP12" s="9"/>
      <c r="XBQ12" s="3"/>
      <c r="XBR12" s="3"/>
      <c r="XBS12" s="2"/>
      <c r="XBT12" s="3"/>
      <c r="XBU12" s="7"/>
      <c r="XBV12" s="59"/>
      <c r="XBW12" s="3"/>
      <c r="XBX12" s="23"/>
      <c r="XBY12" s="26"/>
      <c r="XBZ12" s="36"/>
      <c r="XCA12" s="20"/>
      <c r="XCB12" s="3"/>
      <c r="XCC12" s="3"/>
      <c r="XCD12" s="8"/>
      <c r="XCE12" s="9"/>
      <c r="XCF12" s="3"/>
      <c r="XCG12" s="3"/>
      <c r="XCH12" s="2"/>
      <c r="XCI12" s="3"/>
      <c r="XCJ12" s="7"/>
      <c r="XCK12" s="59"/>
      <c r="XCL12" s="3"/>
      <c r="XCM12" s="23"/>
      <c r="XCN12" s="26"/>
      <c r="XCO12" s="36"/>
      <c r="XCP12" s="20"/>
      <c r="XCQ12" s="3"/>
      <c r="XCR12" s="3"/>
      <c r="XCS12" s="8"/>
      <c r="XCT12" s="9"/>
      <c r="XCU12" s="3"/>
      <c r="XCV12" s="3"/>
      <c r="XCW12" s="2"/>
      <c r="XCX12" s="3"/>
      <c r="XCY12" s="7"/>
      <c r="XCZ12" s="59"/>
      <c r="XDA12" s="3"/>
      <c r="XDB12" s="23"/>
      <c r="XDC12" s="26"/>
      <c r="XDD12" s="36"/>
      <c r="XDE12" s="20"/>
      <c r="XDF12" s="3"/>
      <c r="XDG12" s="3"/>
      <c r="XDH12" s="8"/>
      <c r="XDI12" s="9"/>
      <c r="XDJ12" s="3"/>
      <c r="XDK12" s="3"/>
      <c r="XDL12" s="2"/>
      <c r="XDM12" s="3"/>
      <c r="XDN12" s="7"/>
      <c r="XDO12" s="59"/>
      <c r="XDP12" s="3"/>
      <c r="XDQ12" s="23"/>
      <c r="XDR12" s="26"/>
      <c r="XDS12" s="36"/>
      <c r="XDT12" s="20"/>
      <c r="XDU12" s="3"/>
      <c r="XDV12" s="3"/>
      <c r="XDW12" s="8"/>
      <c r="XDX12" s="9"/>
      <c r="XDY12" s="3"/>
      <c r="XDZ12" s="3"/>
      <c r="XEA12" s="2"/>
      <c r="XEB12" s="3"/>
      <c r="XEC12" s="7"/>
      <c r="XED12" s="59"/>
      <c r="XEE12" s="3"/>
      <c r="XEF12" s="23"/>
      <c r="XEG12" s="26"/>
      <c r="XEH12" s="36"/>
      <c r="XEI12" s="20"/>
      <c r="XEJ12" s="3"/>
      <c r="XEK12" s="3"/>
      <c r="XEL12" s="8"/>
      <c r="XEM12" s="9"/>
      <c r="XEN12" s="3"/>
      <c r="XEO12" s="3"/>
      <c r="XEP12" s="2"/>
      <c r="XEQ12" s="3"/>
      <c r="XER12" s="7"/>
      <c r="XES12" s="59"/>
      <c r="XET12" s="3"/>
      <c r="XEU12" s="23"/>
      <c r="XEV12" s="26"/>
      <c r="XEW12" s="36"/>
    </row>
    <row r="13" spans="1:16377">
      <c r="A13" s="432" t="s">
        <v>5412</v>
      </c>
      <c r="B13" s="432" t="s">
        <v>5416</v>
      </c>
      <c r="C13" s="433" t="s">
        <v>2844</v>
      </c>
      <c r="D13" s="438" t="s">
        <v>1608</v>
      </c>
      <c r="E13" s="447">
        <v>6000</v>
      </c>
      <c r="F13" s="436" t="s">
        <v>3052</v>
      </c>
      <c r="G13" s="432" t="s">
        <v>5417</v>
      </c>
      <c r="H13" s="423">
        <v>221</v>
      </c>
      <c r="I13" s="423">
        <v>276.25</v>
      </c>
      <c r="J13" s="423">
        <v>328.99</v>
      </c>
      <c r="K13" s="422">
        <v>0.2</v>
      </c>
    </row>
    <row r="14" spans="1:16377">
      <c r="A14" s="432" t="s">
        <v>5412</v>
      </c>
      <c r="B14" s="432" t="s">
        <v>5416</v>
      </c>
      <c r="C14" s="433" t="s">
        <v>2844</v>
      </c>
      <c r="D14" s="438" t="s">
        <v>1609</v>
      </c>
      <c r="E14" s="447">
        <v>5000</v>
      </c>
      <c r="F14" s="436" t="s">
        <v>3052</v>
      </c>
      <c r="G14" s="432" t="s">
        <v>5417</v>
      </c>
      <c r="H14" s="423">
        <v>180</v>
      </c>
      <c r="I14" s="423">
        <v>225</v>
      </c>
      <c r="J14" s="423">
        <v>267.99</v>
      </c>
      <c r="K14" s="422">
        <v>0.2</v>
      </c>
    </row>
    <row r="15" spans="1:16377">
      <c r="A15" s="432" t="s">
        <v>5412</v>
      </c>
      <c r="B15" s="432" t="s">
        <v>5416</v>
      </c>
      <c r="C15" s="433" t="s">
        <v>2844</v>
      </c>
      <c r="D15" s="448" t="s">
        <v>1610</v>
      </c>
      <c r="E15" s="447">
        <v>4000</v>
      </c>
      <c r="F15" s="436" t="s">
        <v>3052</v>
      </c>
      <c r="G15" s="432" t="s">
        <v>5417</v>
      </c>
      <c r="H15" s="423">
        <v>139</v>
      </c>
      <c r="I15" s="423">
        <v>173.75</v>
      </c>
      <c r="J15" s="423">
        <v>206.99</v>
      </c>
      <c r="K15" s="422">
        <v>0.2</v>
      </c>
    </row>
    <row r="16" spans="1:16377">
      <c r="A16" s="432" t="s">
        <v>5412</v>
      </c>
      <c r="B16" s="432" t="s">
        <v>5416</v>
      </c>
      <c r="C16" s="433" t="s">
        <v>2844</v>
      </c>
      <c r="D16" s="438" t="s">
        <v>1611</v>
      </c>
      <c r="E16" s="447">
        <v>3000</v>
      </c>
      <c r="F16" s="436" t="s">
        <v>3052</v>
      </c>
      <c r="G16" s="432">
        <v>5400</v>
      </c>
      <c r="H16" s="423">
        <v>96</v>
      </c>
      <c r="I16" s="423">
        <v>120</v>
      </c>
      <c r="J16" s="423">
        <v>142.99</v>
      </c>
      <c r="K16" s="422">
        <v>0.2</v>
      </c>
    </row>
    <row r="17" spans="1:16377">
      <c r="A17" s="432" t="s">
        <v>5412</v>
      </c>
      <c r="B17" s="432" t="s">
        <v>5416</v>
      </c>
      <c r="C17" s="433" t="s">
        <v>2844</v>
      </c>
      <c r="D17" s="438" t="s">
        <v>1612</v>
      </c>
      <c r="E17" s="447">
        <v>2000</v>
      </c>
      <c r="F17" s="436" t="s">
        <v>3052</v>
      </c>
      <c r="G17" s="432">
        <v>5400</v>
      </c>
      <c r="H17" s="423">
        <v>75</v>
      </c>
      <c r="I17" s="423">
        <v>93.75</v>
      </c>
      <c r="J17" s="423">
        <v>111.99</v>
      </c>
      <c r="K17" s="422">
        <v>0.2</v>
      </c>
    </row>
    <row r="18" spans="1:16377">
      <c r="A18" s="432" t="s">
        <v>5412</v>
      </c>
      <c r="B18" s="432" t="s">
        <v>5416</v>
      </c>
      <c r="C18" s="433" t="s">
        <v>2844</v>
      </c>
      <c r="D18" s="438" t="s">
        <v>1613</v>
      </c>
      <c r="E18" s="447">
        <v>1500</v>
      </c>
      <c r="F18" s="436" t="s">
        <v>3052</v>
      </c>
      <c r="G18" s="432">
        <v>5400</v>
      </c>
      <c r="H18" s="423">
        <v>72</v>
      </c>
      <c r="I18" s="423">
        <v>90</v>
      </c>
      <c r="J18" s="423">
        <v>107.99</v>
      </c>
      <c r="K18" s="422">
        <v>0.2</v>
      </c>
    </row>
    <row r="19" spans="1:16377">
      <c r="A19" s="432" t="s">
        <v>5412</v>
      </c>
      <c r="B19" s="432" t="s">
        <v>5416</v>
      </c>
      <c r="C19" s="433" t="s">
        <v>2844</v>
      </c>
      <c r="D19" s="438" t="s">
        <v>1614</v>
      </c>
      <c r="E19" s="447">
        <v>1000</v>
      </c>
      <c r="F19" s="436" t="s">
        <v>3052</v>
      </c>
      <c r="G19" s="432">
        <v>5400</v>
      </c>
      <c r="H19" s="423">
        <v>52</v>
      </c>
      <c r="I19" s="423">
        <v>65</v>
      </c>
      <c r="J19" s="423">
        <v>77.989999999999995</v>
      </c>
      <c r="K19" s="422">
        <v>0.2</v>
      </c>
    </row>
    <row r="20" spans="1:16377">
      <c r="A20" s="432" t="s">
        <v>5412</v>
      </c>
      <c r="B20" s="432" t="s">
        <v>5418</v>
      </c>
      <c r="C20" s="433" t="s">
        <v>2844</v>
      </c>
      <c r="D20" s="438" t="s">
        <v>5419</v>
      </c>
      <c r="E20" s="447">
        <v>6000</v>
      </c>
      <c r="F20" s="436" t="s">
        <v>3052</v>
      </c>
      <c r="G20" s="432">
        <v>5400</v>
      </c>
      <c r="H20" s="423">
        <v>221</v>
      </c>
      <c r="I20" s="423">
        <v>276.25</v>
      </c>
      <c r="J20" s="423">
        <v>328.99</v>
      </c>
      <c r="K20" s="422">
        <v>0.2</v>
      </c>
    </row>
    <row r="21" spans="1:16377">
      <c r="A21" s="432" t="s">
        <v>5412</v>
      </c>
      <c r="B21" s="432" t="s">
        <v>5418</v>
      </c>
      <c r="C21" s="433" t="s">
        <v>2844</v>
      </c>
      <c r="D21" s="438" t="s">
        <v>5420</v>
      </c>
      <c r="E21" s="447">
        <v>5000</v>
      </c>
      <c r="F21" s="436" t="s">
        <v>3052</v>
      </c>
      <c r="G21" s="432">
        <v>5400</v>
      </c>
      <c r="H21" s="423">
        <v>180</v>
      </c>
      <c r="I21" s="423">
        <v>225</v>
      </c>
      <c r="J21" s="423">
        <v>267.99</v>
      </c>
      <c r="K21" s="422">
        <v>0.2</v>
      </c>
    </row>
    <row r="22" spans="1:16377">
      <c r="A22" s="432" t="s">
        <v>5412</v>
      </c>
      <c r="B22" s="432" t="s">
        <v>5418</v>
      </c>
      <c r="C22" s="433" t="s">
        <v>2844</v>
      </c>
      <c r="D22" s="438" t="s">
        <v>5421</v>
      </c>
      <c r="E22" s="447">
        <v>4000</v>
      </c>
      <c r="F22" s="436" t="s">
        <v>3052</v>
      </c>
      <c r="G22" s="432">
        <v>5400</v>
      </c>
      <c r="H22" s="423">
        <v>139</v>
      </c>
      <c r="I22" s="423">
        <v>173.75</v>
      </c>
      <c r="J22" s="423">
        <v>206.99</v>
      </c>
      <c r="K22" s="422">
        <v>0.2</v>
      </c>
    </row>
    <row r="23" spans="1:16377">
      <c r="A23" s="432" t="s">
        <v>5412</v>
      </c>
      <c r="B23" s="432" t="s">
        <v>5418</v>
      </c>
      <c r="C23" s="433" t="s">
        <v>2844</v>
      </c>
      <c r="D23" s="438" t="s">
        <v>5422</v>
      </c>
      <c r="E23" s="447">
        <v>3000</v>
      </c>
      <c r="F23" s="436" t="s">
        <v>3052</v>
      </c>
      <c r="G23" s="432">
        <v>5400</v>
      </c>
      <c r="H23" s="423">
        <v>96</v>
      </c>
      <c r="I23" s="423">
        <v>120</v>
      </c>
      <c r="J23" s="423">
        <v>142.99</v>
      </c>
      <c r="K23" s="422">
        <v>0.2</v>
      </c>
    </row>
    <row r="24" spans="1:16377">
      <c r="A24" s="432" t="s">
        <v>5412</v>
      </c>
      <c r="B24" s="432" t="s">
        <v>5418</v>
      </c>
      <c r="C24" s="433" t="s">
        <v>2844</v>
      </c>
      <c r="D24" s="438" t="s">
        <v>5423</v>
      </c>
      <c r="E24" s="447">
        <v>2000</v>
      </c>
      <c r="F24" s="436" t="s">
        <v>3052</v>
      </c>
      <c r="G24" s="432">
        <v>5400</v>
      </c>
      <c r="H24" s="423">
        <v>75</v>
      </c>
      <c r="I24" s="423">
        <v>93.75</v>
      </c>
      <c r="J24" s="423">
        <v>111.99</v>
      </c>
      <c r="K24" s="422">
        <v>0.2</v>
      </c>
    </row>
    <row r="25" spans="1:16377">
      <c r="A25" s="432" t="s">
        <v>5412</v>
      </c>
      <c r="B25" s="432" t="s">
        <v>5418</v>
      </c>
      <c r="C25" s="433" t="s">
        <v>2844</v>
      </c>
      <c r="D25" s="438" t="s">
        <v>5424</v>
      </c>
      <c r="E25" s="447">
        <v>1000</v>
      </c>
      <c r="F25" s="436" t="s">
        <v>3052</v>
      </c>
      <c r="G25" s="432">
        <v>5400</v>
      </c>
      <c r="H25" s="423">
        <v>52</v>
      </c>
      <c r="I25" s="423">
        <v>65</v>
      </c>
      <c r="J25" s="423">
        <v>77.989999999999995</v>
      </c>
      <c r="K25" s="422">
        <v>0.2</v>
      </c>
    </row>
    <row r="26" spans="1:16377">
      <c r="A26" s="432" t="s">
        <v>5412</v>
      </c>
      <c r="B26" s="432" t="s">
        <v>5418</v>
      </c>
      <c r="C26" s="433" t="s">
        <v>2844</v>
      </c>
      <c r="D26" s="438" t="s">
        <v>1615</v>
      </c>
      <c r="E26" s="447">
        <v>1000</v>
      </c>
      <c r="F26" s="436" t="s">
        <v>3052</v>
      </c>
      <c r="G26" s="432">
        <v>7200</v>
      </c>
      <c r="H26" s="423">
        <v>52</v>
      </c>
      <c r="I26" s="423">
        <v>65</v>
      </c>
      <c r="J26" s="423">
        <v>77.989999999999995</v>
      </c>
      <c r="K26" s="422">
        <v>0.2</v>
      </c>
    </row>
    <row r="27" spans="1:16377">
      <c r="A27" s="432" t="s">
        <v>5412</v>
      </c>
      <c r="B27" s="432" t="s">
        <v>5418</v>
      </c>
      <c r="C27" s="433" t="s">
        <v>2844</v>
      </c>
      <c r="D27" s="438" t="s">
        <v>1616</v>
      </c>
      <c r="E27" s="447">
        <v>750</v>
      </c>
      <c r="F27" s="436" t="s">
        <v>3052</v>
      </c>
      <c r="G27" s="432">
        <v>7200</v>
      </c>
      <c r="H27" s="423">
        <v>58</v>
      </c>
      <c r="I27" s="423">
        <v>72.5</v>
      </c>
      <c r="J27" s="423">
        <v>86.99</v>
      </c>
      <c r="K27" s="422">
        <v>0.2</v>
      </c>
    </row>
    <row r="28" spans="1:16377">
      <c r="A28" s="432" t="s">
        <v>5412</v>
      </c>
      <c r="B28" s="432" t="s">
        <v>5418</v>
      </c>
      <c r="C28" s="433" t="s">
        <v>2844</v>
      </c>
      <c r="D28" s="438" t="s">
        <v>1617</v>
      </c>
      <c r="E28" s="447">
        <v>500</v>
      </c>
      <c r="F28" s="436" t="s">
        <v>3052</v>
      </c>
      <c r="G28" s="432">
        <v>7200</v>
      </c>
      <c r="H28" s="423">
        <v>49</v>
      </c>
      <c r="I28" s="423">
        <v>61.25</v>
      </c>
      <c r="J28" s="423">
        <v>72.989999999999995</v>
      </c>
      <c r="K28" s="422">
        <v>0.2</v>
      </c>
    </row>
    <row r="29" spans="1:16377">
      <c r="A29" s="432" t="s">
        <v>5412</v>
      </c>
      <c r="B29" s="432" t="s">
        <v>5418</v>
      </c>
      <c r="C29" s="433" t="s">
        <v>2844</v>
      </c>
      <c r="D29" s="438" t="s">
        <v>1618</v>
      </c>
      <c r="E29" s="447">
        <v>320</v>
      </c>
      <c r="F29" s="436" t="s">
        <v>3052</v>
      </c>
      <c r="G29" s="432">
        <v>7200</v>
      </c>
      <c r="H29" s="423">
        <v>49</v>
      </c>
      <c r="I29" s="423">
        <v>61.25</v>
      </c>
      <c r="J29" s="423">
        <v>72.989999999999995</v>
      </c>
      <c r="K29" s="422">
        <v>0.2</v>
      </c>
    </row>
    <row r="30" spans="1:16377" ht="15.75">
      <c r="A30" s="432" t="s">
        <v>5412</v>
      </c>
      <c r="B30" s="432" t="s">
        <v>5418</v>
      </c>
      <c r="C30" s="433" t="s">
        <v>2844</v>
      </c>
      <c r="D30" s="438" t="s">
        <v>1619</v>
      </c>
      <c r="E30" s="447">
        <v>250</v>
      </c>
      <c r="F30" s="436" t="s">
        <v>3052</v>
      </c>
      <c r="G30" s="432">
        <v>7200</v>
      </c>
      <c r="H30" s="423">
        <v>47</v>
      </c>
      <c r="I30" s="423">
        <v>58.75</v>
      </c>
      <c r="J30" s="423">
        <v>69.989999999999995</v>
      </c>
      <c r="K30" s="422">
        <v>0.2</v>
      </c>
      <c r="BN30" s="3"/>
      <c r="BO30" s="7"/>
      <c r="BP30" s="59"/>
      <c r="BQ30" s="3"/>
      <c r="BR30" s="23"/>
      <c r="BS30" s="26"/>
      <c r="BT30" s="36"/>
      <c r="BU30" s="20"/>
      <c r="BV30" s="3"/>
      <c r="BW30" s="3"/>
      <c r="BX30" s="8"/>
      <c r="BY30" s="9"/>
      <c r="BZ30" s="3"/>
      <c r="CA30" s="3"/>
      <c r="CB30" s="2"/>
      <c r="CC30" s="3"/>
      <c r="CD30" s="7"/>
      <c r="CE30" s="59"/>
      <c r="CF30" s="3"/>
      <c r="CG30" s="23"/>
      <c r="CH30" s="26"/>
      <c r="CI30" s="36"/>
      <c r="CJ30" s="20"/>
      <c r="CK30" s="3"/>
      <c r="CL30" s="3"/>
      <c r="CM30" s="8"/>
      <c r="CN30" s="9"/>
      <c r="CO30" s="3"/>
      <c r="CP30" s="3"/>
      <c r="CQ30" s="2"/>
      <c r="CR30" s="3"/>
      <c r="CS30" s="7"/>
      <c r="CT30" s="59"/>
      <c r="CU30" s="3"/>
      <c r="CV30" s="23"/>
      <c r="CW30" s="26"/>
      <c r="CX30" s="36"/>
      <c r="CY30" s="20"/>
      <c r="CZ30" s="3"/>
      <c r="DA30" s="3"/>
      <c r="DB30" s="8"/>
      <c r="DC30" s="9"/>
      <c r="DD30" s="3"/>
      <c r="DE30" s="3"/>
      <c r="DF30" s="2"/>
      <c r="DG30" s="3"/>
      <c r="DH30" s="7"/>
      <c r="DI30" s="59"/>
      <c r="DJ30" s="3"/>
      <c r="DK30" s="23"/>
      <c r="DL30" s="26"/>
      <c r="DM30" s="36"/>
      <c r="DN30" s="20"/>
      <c r="DO30" s="3"/>
      <c r="DP30" s="3"/>
      <c r="DQ30" s="8"/>
      <c r="DR30" s="9"/>
      <c r="DS30" s="3"/>
      <c r="DT30" s="3"/>
      <c r="DU30" s="2"/>
      <c r="DV30" s="3"/>
      <c r="DW30" s="7"/>
      <c r="DX30" s="59"/>
      <c r="DY30" s="3"/>
      <c r="DZ30" s="23"/>
      <c r="EA30" s="26"/>
      <c r="EB30" s="36"/>
      <c r="EC30" s="20"/>
      <c r="ED30" s="3"/>
      <c r="EE30" s="3"/>
      <c r="EF30" s="8"/>
      <c r="EG30" s="9"/>
      <c r="EH30" s="3"/>
      <c r="EI30" s="3"/>
      <c r="EJ30" s="2"/>
      <c r="EK30" s="3"/>
      <c r="EL30" s="7"/>
      <c r="EM30" s="59"/>
      <c r="EN30" s="3"/>
      <c r="EO30" s="23"/>
      <c r="EP30" s="26"/>
      <c r="EQ30" s="36"/>
      <c r="ER30" s="20"/>
      <c r="ES30" s="3"/>
      <c r="ET30" s="3"/>
      <c r="EU30" s="8"/>
      <c r="EV30" s="9"/>
      <c r="EW30" s="3"/>
      <c r="EX30" s="3"/>
      <c r="EY30" s="2"/>
      <c r="EZ30" s="3"/>
      <c r="FA30" s="7"/>
      <c r="FB30" s="59"/>
      <c r="FC30" s="3"/>
      <c r="FD30" s="23"/>
      <c r="FE30" s="26"/>
      <c r="FF30" s="36"/>
      <c r="FG30" s="20"/>
      <c r="FH30" s="3"/>
      <c r="FI30" s="3"/>
      <c r="FJ30" s="8"/>
      <c r="FK30" s="9"/>
      <c r="FL30" s="3"/>
      <c r="FM30" s="3"/>
      <c r="FN30" s="2"/>
      <c r="FO30" s="3"/>
      <c r="FP30" s="7"/>
      <c r="FQ30" s="59"/>
      <c r="FR30" s="3"/>
      <c r="FS30" s="23"/>
      <c r="FT30" s="26"/>
      <c r="FU30" s="36"/>
      <c r="FV30" s="20"/>
      <c r="FW30" s="3"/>
      <c r="FX30" s="3"/>
      <c r="FY30" s="8"/>
      <c r="FZ30" s="9"/>
      <c r="GA30" s="3"/>
      <c r="GB30" s="3"/>
      <c r="GC30" s="2"/>
      <c r="GD30" s="3"/>
      <c r="GE30" s="7"/>
      <c r="GF30" s="59"/>
      <c r="GG30" s="3"/>
      <c r="GH30" s="23"/>
      <c r="GI30" s="26"/>
      <c r="GJ30" s="36"/>
      <c r="GK30" s="20"/>
      <c r="GL30" s="3"/>
      <c r="GM30" s="3"/>
      <c r="GN30" s="8"/>
      <c r="GO30" s="9"/>
      <c r="GP30" s="3"/>
      <c r="GQ30" s="3"/>
      <c r="GR30" s="2"/>
      <c r="GS30" s="3"/>
      <c r="GT30" s="7"/>
      <c r="GU30" s="59"/>
      <c r="GV30" s="3"/>
      <c r="GW30" s="23"/>
      <c r="GX30" s="26"/>
      <c r="GY30" s="36"/>
      <c r="GZ30" s="20"/>
      <c r="HA30" s="3"/>
      <c r="HB30" s="3"/>
      <c r="HC30" s="8"/>
      <c r="HD30" s="9"/>
      <c r="HE30" s="3"/>
      <c r="HF30" s="3"/>
      <c r="HG30" s="2"/>
      <c r="HH30" s="3"/>
      <c r="HI30" s="7"/>
      <c r="HJ30" s="59"/>
      <c r="HK30" s="3"/>
      <c r="HL30" s="23"/>
      <c r="HM30" s="26"/>
      <c r="HN30" s="36"/>
      <c r="HO30" s="20"/>
      <c r="HP30" s="3"/>
      <c r="HQ30" s="3"/>
      <c r="HR30" s="8"/>
      <c r="HS30" s="9"/>
      <c r="HT30" s="3"/>
      <c r="HU30" s="3"/>
      <c r="HV30" s="2"/>
      <c r="HW30" s="3"/>
      <c r="HX30" s="7"/>
      <c r="HY30" s="59"/>
      <c r="HZ30" s="3"/>
      <c r="IA30" s="23"/>
      <c r="IB30" s="26"/>
      <c r="IC30" s="36"/>
      <c r="ID30" s="20"/>
      <c r="IE30" s="3"/>
      <c r="IF30" s="3"/>
      <c r="IG30" s="8"/>
      <c r="IH30" s="9"/>
      <c r="II30" s="3"/>
      <c r="IJ30" s="3"/>
      <c r="IK30" s="2"/>
      <c r="IL30" s="3"/>
      <c r="IM30" s="7"/>
      <c r="IN30" s="59"/>
      <c r="IO30" s="3"/>
      <c r="IP30" s="23"/>
      <c r="IQ30" s="26"/>
      <c r="IR30" s="36"/>
      <c r="IS30" s="20"/>
      <c r="IT30" s="3"/>
      <c r="IU30" s="3"/>
      <c r="IV30" s="8"/>
      <c r="IW30" s="9"/>
      <c r="IX30" s="3"/>
      <c r="IY30" s="3"/>
      <c r="IZ30" s="2"/>
      <c r="JA30" s="3"/>
      <c r="JB30" s="7"/>
      <c r="JC30" s="59"/>
      <c r="JD30" s="3"/>
      <c r="JE30" s="23"/>
      <c r="JF30" s="26"/>
      <c r="JG30" s="36"/>
      <c r="JH30" s="20"/>
      <c r="JI30" s="3"/>
      <c r="JJ30" s="3"/>
      <c r="JK30" s="8"/>
      <c r="JL30" s="9"/>
      <c r="JM30" s="3"/>
      <c r="JN30" s="3"/>
      <c r="JO30" s="2"/>
      <c r="JP30" s="3"/>
      <c r="JQ30" s="7"/>
      <c r="JR30" s="59"/>
      <c r="JS30" s="3"/>
      <c r="JT30" s="23"/>
      <c r="JU30" s="26"/>
      <c r="JV30" s="36"/>
      <c r="JW30" s="20"/>
      <c r="JX30" s="3"/>
      <c r="JY30" s="3"/>
      <c r="JZ30" s="8"/>
      <c r="KA30" s="9"/>
      <c r="KB30" s="3"/>
      <c r="KC30" s="3"/>
      <c r="KD30" s="2"/>
      <c r="KE30" s="3"/>
      <c r="KF30" s="7"/>
      <c r="KG30" s="59"/>
      <c r="KH30" s="3"/>
      <c r="KI30" s="23"/>
      <c r="KJ30" s="26"/>
      <c r="KK30" s="36"/>
      <c r="KL30" s="20"/>
      <c r="KM30" s="3"/>
      <c r="KN30" s="3"/>
      <c r="KO30" s="8"/>
      <c r="KP30" s="9"/>
      <c r="KQ30" s="3"/>
      <c r="KR30" s="3"/>
      <c r="KS30" s="2"/>
      <c r="KT30" s="3"/>
      <c r="KU30" s="7"/>
      <c r="KV30" s="59"/>
      <c r="KW30" s="3"/>
      <c r="KX30" s="23"/>
      <c r="KY30" s="26"/>
      <c r="KZ30" s="36"/>
      <c r="LA30" s="20"/>
      <c r="LB30" s="3"/>
      <c r="LC30" s="3"/>
      <c r="LD30" s="8"/>
      <c r="LE30" s="9"/>
      <c r="LF30" s="3"/>
      <c r="LG30" s="3"/>
      <c r="LH30" s="2"/>
      <c r="LI30" s="3"/>
      <c r="LJ30" s="7"/>
      <c r="LK30" s="59"/>
      <c r="LL30" s="3"/>
      <c r="LM30" s="23"/>
      <c r="LN30" s="26"/>
      <c r="LO30" s="36"/>
      <c r="LP30" s="20"/>
      <c r="LQ30" s="3"/>
      <c r="LR30" s="3"/>
      <c r="LS30" s="8"/>
      <c r="LT30" s="9"/>
      <c r="LU30" s="3"/>
      <c r="LV30" s="3"/>
      <c r="LW30" s="2"/>
      <c r="LX30" s="3"/>
      <c r="LY30" s="7"/>
      <c r="LZ30" s="59"/>
      <c r="MA30" s="3"/>
      <c r="MB30" s="23"/>
      <c r="MC30" s="26"/>
      <c r="MD30" s="36"/>
      <c r="ME30" s="20"/>
      <c r="MF30" s="3"/>
      <c r="MG30" s="3"/>
      <c r="MH30" s="8"/>
      <c r="MI30" s="9"/>
      <c r="MJ30" s="3"/>
      <c r="MK30" s="3"/>
      <c r="ML30" s="2"/>
      <c r="MM30" s="3"/>
      <c r="MN30" s="7"/>
      <c r="MO30" s="59"/>
      <c r="MP30" s="3"/>
      <c r="MQ30" s="23"/>
      <c r="MR30" s="26"/>
      <c r="MS30" s="36"/>
      <c r="MT30" s="20"/>
      <c r="MU30" s="3"/>
      <c r="MV30" s="3"/>
      <c r="MW30" s="8"/>
      <c r="MX30" s="9"/>
      <c r="MY30" s="3"/>
      <c r="MZ30" s="3"/>
      <c r="NA30" s="2"/>
      <c r="NB30" s="3"/>
      <c r="NC30" s="7"/>
      <c r="ND30" s="59"/>
      <c r="NE30" s="3"/>
      <c r="NF30" s="23"/>
      <c r="NG30" s="26"/>
      <c r="NH30" s="36"/>
      <c r="NI30" s="20"/>
      <c r="NJ30" s="3"/>
      <c r="NK30" s="3"/>
      <c r="NL30" s="8"/>
      <c r="NM30" s="9"/>
      <c r="NN30" s="3"/>
      <c r="NO30" s="3"/>
      <c r="NP30" s="2"/>
      <c r="NQ30" s="3"/>
      <c r="NR30" s="7"/>
      <c r="NS30" s="59"/>
      <c r="NT30" s="3"/>
      <c r="NU30" s="23"/>
      <c r="NV30" s="26"/>
      <c r="NW30" s="36"/>
      <c r="NX30" s="20"/>
      <c r="NY30" s="3"/>
      <c r="NZ30" s="3"/>
      <c r="OA30" s="8"/>
      <c r="OB30" s="9"/>
      <c r="OC30" s="3"/>
      <c r="OD30" s="3"/>
      <c r="OE30" s="2"/>
      <c r="OF30" s="3"/>
      <c r="OG30" s="7"/>
      <c r="OH30" s="59"/>
      <c r="OI30" s="3"/>
      <c r="OJ30" s="23"/>
      <c r="OK30" s="26"/>
      <c r="OL30" s="36"/>
      <c r="OM30" s="20"/>
      <c r="ON30" s="3"/>
      <c r="OO30" s="3"/>
      <c r="OP30" s="8"/>
      <c r="OQ30" s="9"/>
      <c r="OR30" s="3"/>
      <c r="OS30" s="3"/>
      <c r="OT30" s="2"/>
      <c r="OU30" s="3"/>
      <c r="OV30" s="7"/>
      <c r="OW30" s="59"/>
      <c r="OX30" s="3"/>
      <c r="OY30" s="23"/>
      <c r="OZ30" s="26"/>
      <c r="PA30" s="36"/>
      <c r="PB30" s="20"/>
      <c r="PC30" s="3"/>
      <c r="PD30" s="3"/>
      <c r="PE30" s="8"/>
      <c r="PF30" s="9"/>
      <c r="PG30" s="3"/>
      <c r="PH30" s="3"/>
      <c r="PI30" s="2"/>
      <c r="PJ30" s="3"/>
      <c r="PK30" s="7"/>
      <c r="PL30" s="59"/>
      <c r="PM30" s="3"/>
      <c r="PN30" s="23"/>
      <c r="PO30" s="26"/>
      <c r="PP30" s="36"/>
      <c r="PQ30" s="20"/>
      <c r="PR30" s="3"/>
      <c r="PS30" s="3"/>
      <c r="PT30" s="8"/>
      <c r="PU30" s="9"/>
      <c r="PV30" s="3"/>
      <c r="PW30" s="3"/>
      <c r="PX30" s="2"/>
      <c r="PY30" s="3"/>
      <c r="PZ30" s="7"/>
      <c r="QA30" s="59"/>
      <c r="QB30" s="3"/>
      <c r="QC30" s="23"/>
      <c r="QD30" s="26"/>
      <c r="QE30" s="36"/>
      <c r="QF30" s="20"/>
      <c r="QG30" s="3"/>
      <c r="QH30" s="3"/>
      <c r="QI30" s="8"/>
      <c r="QJ30" s="9"/>
      <c r="QK30" s="3"/>
      <c r="QL30" s="3"/>
      <c r="QM30" s="2"/>
      <c r="QN30" s="3"/>
      <c r="QO30" s="7"/>
      <c r="QP30" s="59"/>
      <c r="QQ30" s="3"/>
      <c r="QR30" s="23"/>
      <c r="QS30" s="26"/>
      <c r="QT30" s="36"/>
      <c r="QU30" s="20"/>
      <c r="QV30" s="3"/>
      <c r="QW30" s="3"/>
      <c r="QX30" s="8"/>
      <c r="QY30" s="9"/>
      <c r="QZ30" s="3"/>
      <c r="RA30" s="3"/>
      <c r="RB30" s="2"/>
      <c r="RC30" s="3"/>
      <c r="RD30" s="7"/>
      <c r="RE30" s="59"/>
      <c r="RF30" s="3"/>
      <c r="RG30" s="23"/>
      <c r="RH30" s="26"/>
      <c r="RI30" s="36"/>
      <c r="RJ30" s="20"/>
      <c r="RK30" s="3"/>
      <c r="RL30" s="3"/>
      <c r="RM30" s="8"/>
      <c r="RN30" s="9"/>
      <c r="RO30" s="3"/>
      <c r="RP30" s="3"/>
      <c r="RQ30" s="2"/>
      <c r="RR30" s="3"/>
      <c r="RS30" s="7"/>
      <c r="RT30" s="59"/>
      <c r="RU30" s="3"/>
      <c r="RV30" s="23"/>
      <c r="RW30" s="26"/>
      <c r="RX30" s="36"/>
      <c r="RY30" s="20"/>
      <c r="RZ30" s="3"/>
      <c r="SA30" s="3"/>
      <c r="SB30" s="8"/>
      <c r="SC30" s="9"/>
      <c r="SD30" s="3"/>
      <c r="SE30" s="3"/>
      <c r="SF30" s="2"/>
      <c r="SG30" s="3"/>
      <c r="SH30" s="7"/>
      <c r="SI30" s="59"/>
      <c r="SJ30" s="3"/>
      <c r="SK30" s="23"/>
      <c r="SL30" s="26"/>
      <c r="SM30" s="36"/>
      <c r="SN30" s="20"/>
      <c r="SO30" s="3"/>
      <c r="SP30" s="3"/>
      <c r="SQ30" s="8"/>
      <c r="SR30" s="9"/>
      <c r="SS30" s="3"/>
      <c r="ST30" s="3"/>
      <c r="SU30" s="2"/>
      <c r="SV30" s="3"/>
      <c r="SW30" s="7"/>
      <c r="SX30" s="59"/>
      <c r="SY30" s="3"/>
      <c r="SZ30" s="23"/>
      <c r="TA30" s="26"/>
      <c r="TB30" s="36"/>
      <c r="TC30" s="20"/>
      <c r="TD30" s="3"/>
      <c r="TE30" s="3"/>
      <c r="TF30" s="8"/>
      <c r="TG30" s="9"/>
      <c r="TH30" s="3"/>
      <c r="TI30" s="3"/>
      <c r="TJ30" s="2"/>
      <c r="TK30" s="3"/>
      <c r="TL30" s="7"/>
      <c r="TM30" s="59"/>
      <c r="TN30" s="3"/>
      <c r="TO30" s="23"/>
      <c r="TP30" s="26"/>
      <c r="TQ30" s="36"/>
      <c r="TR30" s="20"/>
      <c r="TS30" s="3"/>
      <c r="TT30" s="3"/>
      <c r="TU30" s="8"/>
      <c r="TV30" s="9"/>
      <c r="TW30" s="3"/>
      <c r="TX30" s="3"/>
      <c r="TY30" s="2"/>
      <c r="TZ30" s="3"/>
      <c r="UA30" s="7"/>
      <c r="UB30" s="59"/>
      <c r="UC30" s="3"/>
      <c r="UD30" s="23"/>
      <c r="UE30" s="26"/>
      <c r="UF30" s="36"/>
      <c r="UG30" s="20"/>
      <c r="UH30" s="3"/>
      <c r="UI30" s="3"/>
      <c r="UJ30" s="8"/>
      <c r="UK30" s="9"/>
      <c r="UL30" s="3"/>
      <c r="UM30" s="3"/>
      <c r="UN30" s="2"/>
      <c r="UO30" s="3"/>
      <c r="UP30" s="7"/>
      <c r="UQ30" s="59"/>
      <c r="UR30" s="3"/>
      <c r="US30" s="23"/>
      <c r="UT30" s="26"/>
      <c r="UU30" s="36"/>
      <c r="UV30" s="20"/>
      <c r="UW30" s="3"/>
      <c r="UX30" s="3"/>
      <c r="UY30" s="8"/>
      <c r="UZ30" s="9"/>
      <c r="VA30" s="3"/>
      <c r="VB30" s="3"/>
      <c r="VC30" s="2"/>
      <c r="VD30" s="3"/>
      <c r="VE30" s="7"/>
      <c r="VF30" s="59"/>
      <c r="VG30" s="3"/>
      <c r="VH30" s="23"/>
      <c r="VI30" s="26"/>
      <c r="VJ30" s="36"/>
      <c r="VK30" s="20"/>
      <c r="VL30" s="3"/>
      <c r="VM30" s="3"/>
      <c r="VN30" s="8"/>
      <c r="VO30" s="9"/>
      <c r="VP30" s="3"/>
      <c r="VQ30" s="3"/>
      <c r="VR30" s="2"/>
      <c r="VS30" s="3"/>
      <c r="VT30" s="7"/>
      <c r="VU30" s="59"/>
      <c r="VV30" s="3"/>
      <c r="VW30" s="23"/>
      <c r="VX30" s="26"/>
      <c r="VY30" s="36"/>
      <c r="VZ30" s="20"/>
      <c r="WA30" s="3"/>
      <c r="WB30" s="3"/>
      <c r="WC30" s="8"/>
      <c r="WD30" s="9"/>
      <c r="WE30" s="3"/>
      <c r="WF30" s="3"/>
      <c r="WG30" s="2"/>
      <c r="WH30" s="3"/>
      <c r="WI30" s="7"/>
      <c r="WJ30" s="59"/>
      <c r="WK30" s="3"/>
      <c r="WL30" s="23"/>
      <c r="WM30" s="26"/>
      <c r="WN30" s="36"/>
      <c r="WO30" s="20"/>
      <c r="WP30" s="3"/>
      <c r="WQ30" s="3"/>
      <c r="WR30" s="8"/>
      <c r="WS30" s="9"/>
      <c r="WT30" s="3"/>
      <c r="WU30" s="3"/>
      <c r="WV30" s="2"/>
      <c r="WW30" s="3"/>
      <c r="WX30" s="7"/>
      <c r="WY30" s="59"/>
      <c r="WZ30" s="3"/>
      <c r="XA30" s="23"/>
      <c r="XB30" s="26"/>
      <c r="XC30" s="36"/>
      <c r="XD30" s="20"/>
      <c r="XE30" s="3"/>
      <c r="XF30" s="3"/>
      <c r="XG30" s="8"/>
      <c r="XH30" s="9"/>
      <c r="XI30" s="3"/>
      <c r="XJ30" s="3"/>
      <c r="XK30" s="2"/>
      <c r="XL30" s="3"/>
      <c r="XM30" s="7"/>
      <c r="XN30" s="59"/>
      <c r="XO30" s="3"/>
      <c r="XP30" s="23"/>
      <c r="XQ30" s="26"/>
      <c r="XR30" s="36"/>
      <c r="XS30" s="20"/>
      <c r="XT30" s="3"/>
      <c r="XU30" s="3"/>
      <c r="XV30" s="8"/>
      <c r="XW30" s="9"/>
      <c r="XX30" s="3"/>
      <c r="XY30" s="3"/>
      <c r="XZ30" s="2"/>
      <c r="YA30" s="3"/>
      <c r="YB30" s="7"/>
      <c r="YC30" s="59"/>
      <c r="YD30" s="3"/>
      <c r="YE30" s="23"/>
      <c r="YF30" s="26"/>
      <c r="YG30" s="36"/>
      <c r="YH30" s="20"/>
      <c r="YI30" s="3"/>
      <c r="YJ30" s="3"/>
      <c r="YK30" s="8"/>
      <c r="YL30" s="9"/>
      <c r="YM30" s="3"/>
      <c r="YN30" s="3"/>
      <c r="YO30" s="2"/>
      <c r="YP30" s="3"/>
      <c r="YQ30" s="7"/>
      <c r="YR30" s="59"/>
      <c r="YS30" s="3"/>
      <c r="YT30" s="23"/>
      <c r="YU30" s="26"/>
      <c r="YV30" s="36"/>
      <c r="YW30" s="20"/>
      <c r="YX30" s="3"/>
      <c r="YY30" s="3"/>
      <c r="YZ30" s="8"/>
      <c r="ZA30" s="9"/>
      <c r="ZB30" s="3"/>
      <c r="ZC30" s="3"/>
      <c r="ZD30" s="2"/>
      <c r="ZE30" s="3"/>
      <c r="ZF30" s="7"/>
      <c r="ZG30" s="59"/>
      <c r="ZH30" s="3"/>
      <c r="ZI30" s="23"/>
      <c r="ZJ30" s="26"/>
      <c r="ZK30" s="36"/>
      <c r="ZL30" s="20"/>
      <c r="ZM30" s="3"/>
      <c r="ZN30" s="3"/>
      <c r="ZO30" s="8"/>
      <c r="ZP30" s="9"/>
      <c r="ZQ30" s="3"/>
      <c r="ZR30" s="3"/>
      <c r="ZS30" s="2"/>
      <c r="ZT30" s="3"/>
      <c r="ZU30" s="7"/>
      <c r="ZV30" s="59"/>
      <c r="ZW30" s="3"/>
      <c r="ZX30" s="23"/>
      <c r="ZY30" s="26"/>
      <c r="ZZ30" s="36"/>
      <c r="AAA30" s="20"/>
      <c r="AAB30" s="3"/>
      <c r="AAC30" s="3"/>
      <c r="AAD30" s="8"/>
      <c r="AAE30" s="9"/>
      <c r="AAF30" s="3"/>
      <c r="AAG30" s="3"/>
      <c r="AAH30" s="2"/>
      <c r="AAI30" s="3"/>
      <c r="AAJ30" s="7"/>
      <c r="AAK30" s="59"/>
      <c r="AAL30" s="3"/>
      <c r="AAM30" s="23"/>
      <c r="AAN30" s="26"/>
      <c r="AAO30" s="36"/>
      <c r="AAP30" s="20"/>
      <c r="AAQ30" s="3"/>
      <c r="AAR30" s="3"/>
      <c r="AAS30" s="8"/>
      <c r="AAT30" s="9"/>
      <c r="AAU30" s="3"/>
      <c r="AAV30" s="3"/>
      <c r="AAW30" s="2"/>
      <c r="AAX30" s="3"/>
      <c r="AAY30" s="7"/>
      <c r="AAZ30" s="59"/>
      <c r="ABA30" s="3"/>
      <c r="ABB30" s="23"/>
      <c r="ABC30" s="26"/>
      <c r="ABD30" s="36"/>
      <c r="ABE30" s="20"/>
      <c r="ABF30" s="3"/>
      <c r="ABG30" s="3"/>
      <c r="ABH30" s="8"/>
      <c r="ABI30" s="9"/>
      <c r="ABJ30" s="3"/>
      <c r="ABK30" s="3"/>
      <c r="ABL30" s="2"/>
      <c r="ABM30" s="3"/>
      <c r="ABN30" s="7"/>
      <c r="ABO30" s="59"/>
      <c r="ABP30" s="3"/>
      <c r="ABQ30" s="23"/>
      <c r="ABR30" s="26"/>
      <c r="ABS30" s="36"/>
      <c r="ABT30" s="20"/>
      <c r="ABU30" s="3"/>
      <c r="ABV30" s="3"/>
      <c r="ABW30" s="8"/>
      <c r="ABX30" s="9"/>
      <c r="ABY30" s="3"/>
      <c r="ABZ30" s="3"/>
      <c r="ACA30" s="2"/>
      <c r="ACB30" s="3"/>
      <c r="ACC30" s="7"/>
      <c r="ACD30" s="59"/>
      <c r="ACE30" s="3"/>
      <c r="ACF30" s="23"/>
      <c r="ACG30" s="26"/>
      <c r="ACH30" s="36"/>
      <c r="ACI30" s="20"/>
      <c r="ACJ30" s="3"/>
      <c r="ACK30" s="3"/>
      <c r="ACL30" s="8"/>
      <c r="ACM30" s="9"/>
      <c r="ACN30" s="3"/>
      <c r="ACO30" s="3"/>
      <c r="ACP30" s="2"/>
      <c r="ACQ30" s="3"/>
      <c r="ACR30" s="7"/>
      <c r="ACS30" s="59"/>
      <c r="ACT30" s="3"/>
      <c r="ACU30" s="23"/>
      <c r="ACV30" s="26"/>
      <c r="ACW30" s="36"/>
      <c r="ACX30" s="20"/>
      <c r="ACY30" s="3"/>
      <c r="ACZ30" s="3"/>
      <c r="ADA30" s="8"/>
      <c r="ADB30" s="9"/>
      <c r="ADC30" s="3"/>
      <c r="ADD30" s="3"/>
      <c r="ADE30" s="2"/>
      <c r="ADF30" s="3"/>
      <c r="ADG30" s="7"/>
      <c r="ADH30" s="59"/>
      <c r="ADI30" s="3"/>
      <c r="ADJ30" s="23"/>
      <c r="ADK30" s="26"/>
      <c r="ADL30" s="36"/>
      <c r="ADM30" s="20"/>
      <c r="ADN30" s="3"/>
      <c r="ADO30" s="3"/>
      <c r="ADP30" s="8"/>
      <c r="ADQ30" s="9"/>
      <c r="ADR30" s="3"/>
      <c r="ADS30" s="3"/>
      <c r="ADT30" s="2"/>
      <c r="ADU30" s="3"/>
      <c r="ADV30" s="7"/>
      <c r="ADW30" s="59"/>
      <c r="ADX30" s="3"/>
      <c r="ADY30" s="23"/>
      <c r="ADZ30" s="26"/>
      <c r="AEA30" s="36"/>
      <c r="AEB30" s="20"/>
      <c r="AEC30" s="3"/>
      <c r="AED30" s="3"/>
      <c r="AEE30" s="8"/>
      <c r="AEF30" s="9"/>
      <c r="AEG30" s="3"/>
      <c r="AEH30" s="3"/>
      <c r="AEI30" s="2"/>
      <c r="AEJ30" s="3"/>
      <c r="AEK30" s="7"/>
      <c r="AEL30" s="59"/>
      <c r="AEM30" s="3"/>
      <c r="AEN30" s="23"/>
      <c r="AEO30" s="26"/>
      <c r="AEP30" s="36"/>
      <c r="AEQ30" s="20"/>
      <c r="AER30" s="3"/>
      <c r="AES30" s="3"/>
      <c r="AET30" s="8"/>
      <c r="AEU30" s="9"/>
      <c r="AEV30" s="3"/>
      <c r="AEW30" s="3"/>
      <c r="AEX30" s="2"/>
      <c r="AEY30" s="3"/>
      <c r="AEZ30" s="7"/>
      <c r="AFA30" s="59"/>
      <c r="AFB30" s="3"/>
      <c r="AFC30" s="23"/>
      <c r="AFD30" s="26"/>
      <c r="AFE30" s="36"/>
      <c r="AFF30" s="20"/>
      <c r="AFG30" s="3"/>
      <c r="AFH30" s="3"/>
      <c r="AFI30" s="8"/>
      <c r="AFJ30" s="9"/>
      <c r="AFK30" s="3"/>
      <c r="AFL30" s="3"/>
      <c r="AFM30" s="2"/>
      <c r="AFN30" s="3"/>
      <c r="AFO30" s="7"/>
      <c r="AFP30" s="59"/>
      <c r="AFQ30" s="3"/>
      <c r="AFR30" s="23"/>
      <c r="AFS30" s="26"/>
      <c r="AFT30" s="36"/>
      <c r="AFU30" s="20"/>
      <c r="AFV30" s="3"/>
      <c r="AFW30" s="3"/>
      <c r="AFX30" s="8"/>
      <c r="AFY30" s="9"/>
      <c r="AFZ30" s="3"/>
      <c r="AGA30" s="3"/>
      <c r="AGB30" s="2"/>
      <c r="AGC30" s="3"/>
      <c r="AGD30" s="7"/>
      <c r="AGE30" s="59"/>
      <c r="AGF30" s="3"/>
      <c r="AGG30" s="23"/>
      <c r="AGH30" s="26"/>
      <c r="AGI30" s="36"/>
      <c r="AGJ30" s="20"/>
      <c r="AGK30" s="3"/>
      <c r="AGL30" s="3"/>
      <c r="AGM30" s="8"/>
      <c r="AGN30" s="9"/>
      <c r="AGO30" s="3"/>
      <c r="AGP30" s="3"/>
      <c r="AGQ30" s="2"/>
      <c r="AGR30" s="3"/>
      <c r="AGS30" s="7"/>
      <c r="AGT30" s="59"/>
      <c r="AGU30" s="3"/>
      <c r="AGV30" s="23"/>
      <c r="AGW30" s="26"/>
      <c r="AGX30" s="36"/>
      <c r="AGY30" s="20"/>
      <c r="AGZ30" s="3"/>
      <c r="AHA30" s="3"/>
      <c r="AHB30" s="8"/>
      <c r="AHC30" s="9"/>
      <c r="AHD30" s="3"/>
      <c r="AHE30" s="3"/>
      <c r="AHF30" s="2"/>
      <c r="AHG30" s="3"/>
      <c r="AHH30" s="7"/>
      <c r="AHI30" s="59"/>
      <c r="AHJ30" s="3"/>
      <c r="AHK30" s="23"/>
      <c r="AHL30" s="26"/>
      <c r="AHM30" s="36"/>
      <c r="AHN30" s="20"/>
      <c r="AHO30" s="3"/>
      <c r="AHP30" s="3"/>
      <c r="AHQ30" s="8"/>
      <c r="AHR30" s="9"/>
      <c r="AHS30" s="3"/>
      <c r="AHT30" s="3"/>
      <c r="AHU30" s="2"/>
      <c r="AHV30" s="3"/>
      <c r="AHW30" s="7"/>
      <c r="AHX30" s="59"/>
      <c r="AHY30" s="3"/>
      <c r="AHZ30" s="23"/>
      <c r="AIA30" s="26"/>
      <c r="AIB30" s="36"/>
      <c r="AIC30" s="20"/>
      <c r="AID30" s="3"/>
      <c r="AIE30" s="3"/>
      <c r="AIF30" s="8"/>
      <c r="AIG30" s="9"/>
      <c r="AIH30" s="3"/>
      <c r="AII30" s="3"/>
      <c r="AIJ30" s="2"/>
      <c r="AIK30" s="3"/>
      <c r="AIL30" s="7"/>
      <c r="AIM30" s="59"/>
      <c r="AIN30" s="3"/>
      <c r="AIO30" s="23"/>
      <c r="AIP30" s="26"/>
      <c r="AIQ30" s="36"/>
      <c r="AIR30" s="20"/>
      <c r="AIS30" s="3"/>
      <c r="AIT30" s="3"/>
      <c r="AIU30" s="8"/>
      <c r="AIV30" s="9"/>
      <c r="AIW30" s="3"/>
      <c r="AIX30" s="3"/>
      <c r="AIY30" s="2"/>
      <c r="AIZ30" s="3"/>
      <c r="AJA30" s="7"/>
      <c r="AJB30" s="59"/>
      <c r="AJC30" s="3"/>
      <c r="AJD30" s="23"/>
      <c r="AJE30" s="26"/>
      <c r="AJF30" s="36"/>
      <c r="AJG30" s="20"/>
      <c r="AJH30" s="3"/>
      <c r="AJI30" s="3"/>
      <c r="AJJ30" s="8"/>
      <c r="AJK30" s="9"/>
      <c r="AJL30" s="3"/>
      <c r="AJM30" s="3"/>
      <c r="AJN30" s="2"/>
      <c r="AJO30" s="3"/>
      <c r="AJP30" s="7"/>
      <c r="AJQ30" s="59"/>
      <c r="AJR30" s="3"/>
      <c r="AJS30" s="23"/>
      <c r="AJT30" s="26"/>
      <c r="AJU30" s="36"/>
      <c r="AJV30" s="20"/>
      <c r="AJW30" s="3"/>
      <c r="AJX30" s="3"/>
      <c r="AJY30" s="8"/>
      <c r="AJZ30" s="9"/>
      <c r="AKA30" s="3"/>
      <c r="AKB30" s="3"/>
      <c r="AKC30" s="2"/>
      <c r="AKD30" s="3"/>
      <c r="AKE30" s="7"/>
      <c r="AKF30" s="59"/>
      <c r="AKG30" s="3"/>
      <c r="AKH30" s="23"/>
      <c r="AKI30" s="26"/>
      <c r="AKJ30" s="36"/>
      <c r="AKK30" s="20"/>
      <c r="AKL30" s="3"/>
      <c r="AKM30" s="3"/>
      <c r="AKN30" s="8"/>
      <c r="AKO30" s="9"/>
      <c r="AKP30" s="3"/>
      <c r="AKQ30" s="3"/>
      <c r="AKR30" s="2"/>
      <c r="AKS30" s="3"/>
      <c r="AKT30" s="7"/>
      <c r="AKU30" s="59"/>
      <c r="AKV30" s="3"/>
      <c r="AKW30" s="23"/>
      <c r="AKX30" s="26"/>
      <c r="AKY30" s="36"/>
      <c r="AKZ30" s="20"/>
      <c r="ALA30" s="3"/>
      <c r="ALB30" s="3"/>
      <c r="ALC30" s="8"/>
      <c r="ALD30" s="9"/>
      <c r="ALE30" s="3"/>
      <c r="ALF30" s="3"/>
      <c r="ALG30" s="2"/>
      <c r="ALH30" s="3"/>
      <c r="ALI30" s="7"/>
      <c r="ALJ30" s="59"/>
      <c r="ALK30" s="3"/>
      <c r="ALL30" s="23"/>
      <c r="ALM30" s="26"/>
      <c r="ALN30" s="36"/>
      <c r="ALO30" s="20"/>
      <c r="ALP30" s="3"/>
      <c r="ALQ30" s="3"/>
      <c r="ALR30" s="8"/>
      <c r="ALS30" s="9"/>
      <c r="ALT30" s="3"/>
      <c r="ALU30" s="3"/>
      <c r="ALV30" s="2"/>
      <c r="ALW30" s="3"/>
      <c r="ALX30" s="7"/>
      <c r="ALY30" s="59"/>
      <c r="ALZ30" s="3"/>
      <c r="AMA30" s="23"/>
      <c r="AMB30" s="26"/>
      <c r="AMC30" s="36"/>
      <c r="AMD30" s="20"/>
      <c r="AME30" s="3"/>
      <c r="AMF30" s="3"/>
      <c r="AMG30" s="8"/>
      <c r="AMH30" s="9"/>
      <c r="AMI30" s="3"/>
      <c r="AMJ30" s="3"/>
      <c r="AMK30" s="2"/>
      <c r="AML30" s="3"/>
      <c r="AMM30" s="7"/>
      <c r="AMN30" s="59"/>
      <c r="AMO30" s="3"/>
      <c r="AMP30" s="23"/>
      <c r="AMQ30" s="26"/>
      <c r="AMR30" s="36"/>
      <c r="AMS30" s="20"/>
      <c r="AMT30" s="3"/>
      <c r="AMU30" s="3"/>
      <c r="AMV30" s="8"/>
      <c r="AMW30" s="9"/>
      <c r="AMX30" s="3"/>
      <c r="AMY30" s="3"/>
      <c r="AMZ30" s="2"/>
      <c r="ANA30" s="3"/>
      <c r="ANB30" s="7"/>
      <c r="ANC30" s="59"/>
      <c r="AND30" s="3"/>
      <c r="ANE30" s="23"/>
      <c r="ANF30" s="26"/>
      <c r="ANG30" s="36"/>
      <c r="ANH30" s="20"/>
      <c r="ANI30" s="3"/>
      <c r="ANJ30" s="3"/>
      <c r="ANK30" s="8"/>
      <c r="ANL30" s="9"/>
      <c r="ANM30" s="3"/>
      <c r="ANN30" s="3"/>
      <c r="ANO30" s="2"/>
      <c r="ANP30" s="3"/>
      <c r="ANQ30" s="7"/>
      <c r="ANR30" s="59"/>
      <c r="ANS30" s="3"/>
      <c r="ANT30" s="23"/>
      <c r="ANU30" s="26"/>
      <c r="ANV30" s="36"/>
      <c r="ANW30" s="20"/>
      <c r="ANX30" s="3"/>
      <c r="ANY30" s="3"/>
      <c r="ANZ30" s="8"/>
      <c r="AOA30" s="9"/>
      <c r="AOB30" s="3"/>
      <c r="AOC30" s="3"/>
      <c r="AOD30" s="2"/>
      <c r="AOE30" s="3"/>
      <c r="AOF30" s="7"/>
      <c r="AOG30" s="59"/>
      <c r="AOH30" s="3"/>
      <c r="AOI30" s="23"/>
      <c r="AOJ30" s="26"/>
      <c r="AOK30" s="36"/>
      <c r="AOL30" s="20"/>
      <c r="AOM30" s="3"/>
      <c r="AON30" s="3"/>
      <c r="AOO30" s="8"/>
      <c r="AOP30" s="9"/>
      <c r="AOQ30" s="3"/>
      <c r="AOR30" s="3"/>
      <c r="AOS30" s="2"/>
      <c r="AOT30" s="3"/>
      <c r="AOU30" s="7"/>
      <c r="AOV30" s="59"/>
      <c r="AOW30" s="3"/>
      <c r="AOX30" s="23"/>
      <c r="AOY30" s="26"/>
      <c r="AOZ30" s="36"/>
      <c r="APA30" s="20"/>
      <c r="APB30" s="3"/>
      <c r="APC30" s="3"/>
      <c r="APD30" s="8"/>
      <c r="APE30" s="9"/>
      <c r="APF30" s="3"/>
      <c r="APG30" s="3"/>
      <c r="APH30" s="2"/>
      <c r="API30" s="3"/>
      <c r="APJ30" s="7"/>
      <c r="APK30" s="59"/>
      <c r="APL30" s="3"/>
      <c r="APM30" s="23"/>
      <c r="APN30" s="26"/>
      <c r="APO30" s="36"/>
      <c r="APP30" s="20"/>
      <c r="APQ30" s="3"/>
      <c r="APR30" s="3"/>
      <c r="APS30" s="8"/>
      <c r="APT30" s="9"/>
      <c r="APU30" s="3"/>
      <c r="APV30" s="3"/>
      <c r="APW30" s="2"/>
      <c r="APX30" s="3"/>
      <c r="APY30" s="7"/>
      <c r="APZ30" s="59"/>
      <c r="AQA30" s="3"/>
      <c r="AQB30" s="23"/>
      <c r="AQC30" s="26"/>
      <c r="AQD30" s="36"/>
      <c r="AQE30" s="20"/>
      <c r="AQF30" s="3"/>
      <c r="AQG30" s="3"/>
      <c r="AQH30" s="8"/>
      <c r="AQI30" s="9"/>
      <c r="AQJ30" s="3"/>
      <c r="AQK30" s="3"/>
      <c r="AQL30" s="2"/>
      <c r="AQM30" s="3"/>
      <c r="AQN30" s="7"/>
      <c r="AQO30" s="59"/>
      <c r="AQP30" s="3"/>
      <c r="AQQ30" s="23"/>
      <c r="AQR30" s="26"/>
      <c r="AQS30" s="36"/>
      <c r="AQT30" s="20"/>
      <c r="AQU30" s="3"/>
      <c r="AQV30" s="3"/>
      <c r="AQW30" s="8"/>
      <c r="AQX30" s="9"/>
      <c r="AQY30" s="3"/>
      <c r="AQZ30" s="3"/>
      <c r="ARA30" s="2"/>
      <c r="ARB30" s="3"/>
      <c r="ARC30" s="7"/>
      <c r="ARD30" s="59"/>
      <c r="ARE30" s="3"/>
      <c r="ARF30" s="23"/>
      <c r="ARG30" s="26"/>
      <c r="ARH30" s="36"/>
      <c r="ARI30" s="20"/>
      <c r="ARJ30" s="3"/>
      <c r="ARK30" s="3"/>
      <c r="ARL30" s="8"/>
      <c r="ARM30" s="9"/>
      <c r="ARN30" s="3"/>
      <c r="ARO30" s="3"/>
      <c r="ARP30" s="2"/>
      <c r="ARQ30" s="3"/>
      <c r="ARR30" s="7"/>
      <c r="ARS30" s="59"/>
      <c r="ART30" s="3"/>
      <c r="ARU30" s="23"/>
      <c r="ARV30" s="26"/>
      <c r="ARW30" s="36"/>
      <c r="ARX30" s="20"/>
      <c r="ARY30" s="3"/>
      <c r="ARZ30" s="3"/>
      <c r="ASA30" s="8"/>
      <c r="ASB30" s="9"/>
      <c r="ASC30" s="3"/>
      <c r="ASD30" s="3"/>
      <c r="ASE30" s="2"/>
      <c r="ASF30" s="3"/>
      <c r="ASG30" s="7"/>
      <c r="ASH30" s="59"/>
      <c r="ASI30" s="3"/>
      <c r="ASJ30" s="23"/>
      <c r="ASK30" s="26"/>
      <c r="ASL30" s="36"/>
      <c r="ASM30" s="20"/>
      <c r="ASN30" s="3"/>
      <c r="ASO30" s="3"/>
      <c r="ASP30" s="8"/>
      <c r="ASQ30" s="9"/>
      <c r="ASR30" s="3"/>
      <c r="ASS30" s="3"/>
      <c r="AST30" s="2"/>
      <c r="ASU30" s="3"/>
      <c r="ASV30" s="7"/>
      <c r="ASW30" s="59"/>
      <c r="ASX30" s="3"/>
      <c r="ASY30" s="23"/>
      <c r="ASZ30" s="26"/>
      <c r="ATA30" s="36"/>
      <c r="ATB30" s="20"/>
      <c r="ATC30" s="3"/>
      <c r="ATD30" s="3"/>
      <c r="ATE30" s="8"/>
      <c r="ATF30" s="9"/>
      <c r="ATG30" s="3"/>
      <c r="ATH30" s="3"/>
      <c r="ATI30" s="2"/>
      <c r="ATJ30" s="3"/>
      <c r="ATK30" s="7"/>
      <c r="ATL30" s="59"/>
      <c r="ATM30" s="3"/>
      <c r="ATN30" s="23"/>
      <c r="ATO30" s="26"/>
      <c r="ATP30" s="36"/>
      <c r="ATQ30" s="20"/>
      <c r="ATR30" s="3"/>
      <c r="ATS30" s="3"/>
      <c r="ATT30" s="8"/>
      <c r="ATU30" s="9"/>
      <c r="ATV30" s="3"/>
      <c r="ATW30" s="3"/>
      <c r="ATX30" s="2"/>
      <c r="ATY30" s="3"/>
      <c r="ATZ30" s="7"/>
      <c r="AUA30" s="59"/>
      <c r="AUB30" s="3"/>
      <c r="AUC30" s="23"/>
      <c r="AUD30" s="26"/>
      <c r="AUE30" s="36"/>
      <c r="AUF30" s="20"/>
      <c r="AUG30" s="3"/>
      <c r="AUH30" s="3"/>
      <c r="AUI30" s="8"/>
      <c r="AUJ30" s="9"/>
      <c r="AUK30" s="3"/>
      <c r="AUL30" s="3"/>
      <c r="AUM30" s="2"/>
      <c r="AUN30" s="3"/>
      <c r="AUO30" s="7"/>
      <c r="AUP30" s="59"/>
      <c r="AUQ30" s="3"/>
      <c r="AUR30" s="23"/>
      <c r="AUS30" s="26"/>
      <c r="AUT30" s="36"/>
      <c r="AUU30" s="20"/>
      <c r="AUV30" s="3"/>
      <c r="AUW30" s="3"/>
      <c r="AUX30" s="8"/>
      <c r="AUY30" s="9"/>
      <c r="AUZ30" s="3"/>
      <c r="AVA30" s="3"/>
      <c r="AVB30" s="2"/>
      <c r="AVC30" s="3"/>
      <c r="AVD30" s="7"/>
      <c r="AVE30" s="59"/>
      <c r="AVF30" s="3"/>
      <c r="AVG30" s="23"/>
      <c r="AVH30" s="26"/>
      <c r="AVI30" s="36"/>
      <c r="AVJ30" s="20"/>
      <c r="AVK30" s="3"/>
      <c r="AVL30" s="3"/>
      <c r="AVM30" s="8"/>
      <c r="AVN30" s="9"/>
      <c r="AVO30" s="3"/>
      <c r="AVP30" s="3"/>
      <c r="AVQ30" s="2"/>
      <c r="AVR30" s="3"/>
      <c r="AVS30" s="7"/>
      <c r="AVT30" s="59"/>
      <c r="AVU30" s="3"/>
      <c r="AVV30" s="23"/>
      <c r="AVW30" s="26"/>
      <c r="AVX30" s="36"/>
      <c r="AVY30" s="20"/>
      <c r="AVZ30" s="3"/>
      <c r="AWA30" s="3"/>
      <c r="AWB30" s="8"/>
      <c r="AWC30" s="9"/>
      <c r="AWD30" s="3"/>
      <c r="AWE30" s="3"/>
      <c r="AWF30" s="2"/>
      <c r="AWG30" s="3"/>
      <c r="AWH30" s="7"/>
      <c r="AWI30" s="59"/>
      <c r="AWJ30" s="3"/>
      <c r="AWK30" s="23"/>
      <c r="AWL30" s="26"/>
      <c r="AWM30" s="36"/>
      <c r="AWN30" s="20"/>
      <c r="AWO30" s="3"/>
      <c r="AWP30" s="3"/>
      <c r="AWQ30" s="8"/>
      <c r="AWR30" s="9"/>
      <c r="AWS30" s="3"/>
      <c r="AWT30" s="3"/>
      <c r="AWU30" s="2"/>
      <c r="AWV30" s="3"/>
      <c r="AWW30" s="7"/>
      <c r="AWX30" s="59"/>
      <c r="AWY30" s="3"/>
      <c r="AWZ30" s="23"/>
      <c r="AXA30" s="26"/>
      <c r="AXB30" s="36"/>
      <c r="AXC30" s="20"/>
      <c r="AXD30" s="3"/>
      <c r="AXE30" s="3"/>
      <c r="AXF30" s="8"/>
      <c r="AXG30" s="9"/>
      <c r="AXH30" s="3"/>
      <c r="AXI30" s="3"/>
      <c r="AXJ30" s="2"/>
      <c r="AXK30" s="3"/>
      <c r="AXL30" s="7"/>
      <c r="AXM30" s="59"/>
      <c r="AXN30" s="3"/>
      <c r="AXO30" s="23"/>
      <c r="AXP30" s="26"/>
      <c r="AXQ30" s="36"/>
      <c r="AXR30" s="20"/>
      <c r="AXS30" s="3"/>
      <c r="AXT30" s="3"/>
      <c r="AXU30" s="8"/>
      <c r="AXV30" s="9"/>
      <c r="AXW30" s="3"/>
      <c r="AXX30" s="3"/>
      <c r="AXY30" s="2"/>
      <c r="AXZ30" s="3"/>
      <c r="AYA30" s="7"/>
      <c r="AYB30" s="59"/>
      <c r="AYC30" s="3"/>
      <c r="AYD30" s="23"/>
      <c r="AYE30" s="26"/>
      <c r="AYF30" s="36"/>
      <c r="AYG30" s="20"/>
      <c r="AYH30" s="3"/>
      <c r="AYI30" s="3"/>
      <c r="AYJ30" s="8"/>
      <c r="AYK30" s="9"/>
      <c r="AYL30" s="3"/>
      <c r="AYM30" s="3"/>
      <c r="AYN30" s="2"/>
      <c r="AYO30" s="3"/>
      <c r="AYP30" s="7"/>
      <c r="AYQ30" s="59"/>
      <c r="AYR30" s="3"/>
      <c r="AYS30" s="23"/>
      <c r="AYT30" s="26"/>
      <c r="AYU30" s="36"/>
      <c r="AYV30" s="20"/>
      <c r="AYW30" s="3"/>
      <c r="AYX30" s="3"/>
      <c r="AYY30" s="8"/>
      <c r="AYZ30" s="9"/>
      <c r="AZA30" s="3"/>
      <c r="AZB30" s="3"/>
      <c r="AZC30" s="2"/>
      <c r="AZD30" s="3"/>
      <c r="AZE30" s="7"/>
      <c r="AZF30" s="59"/>
      <c r="AZG30" s="3"/>
      <c r="AZH30" s="23"/>
      <c r="AZI30" s="26"/>
      <c r="AZJ30" s="36"/>
      <c r="AZK30" s="20"/>
      <c r="AZL30" s="3"/>
      <c r="AZM30" s="3"/>
      <c r="AZN30" s="8"/>
      <c r="AZO30" s="9"/>
      <c r="AZP30" s="3"/>
      <c r="AZQ30" s="3"/>
      <c r="AZR30" s="2"/>
      <c r="AZS30" s="3"/>
      <c r="AZT30" s="7"/>
      <c r="AZU30" s="59"/>
      <c r="AZV30" s="3"/>
      <c r="AZW30" s="23"/>
      <c r="AZX30" s="26"/>
      <c r="AZY30" s="36"/>
      <c r="AZZ30" s="20"/>
      <c r="BAA30" s="3"/>
      <c r="BAB30" s="3"/>
      <c r="BAC30" s="8"/>
      <c r="BAD30" s="9"/>
      <c r="BAE30" s="3"/>
      <c r="BAF30" s="3"/>
      <c r="BAG30" s="2"/>
      <c r="BAH30" s="3"/>
      <c r="BAI30" s="7"/>
      <c r="BAJ30" s="59"/>
      <c r="BAK30" s="3"/>
      <c r="BAL30" s="23"/>
      <c r="BAM30" s="26"/>
      <c r="BAN30" s="36"/>
      <c r="BAO30" s="20"/>
      <c r="BAP30" s="3"/>
      <c r="BAQ30" s="3"/>
      <c r="BAR30" s="8"/>
      <c r="BAS30" s="9"/>
      <c r="BAT30" s="3"/>
      <c r="BAU30" s="3"/>
      <c r="BAV30" s="2"/>
      <c r="BAW30" s="3"/>
      <c r="BAX30" s="7"/>
      <c r="BAY30" s="59"/>
      <c r="BAZ30" s="3"/>
      <c r="BBA30" s="23"/>
      <c r="BBB30" s="26"/>
      <c r="BBC30" s="36"/>
      <c r="BBD30" s="20"/>
      <c r="BBE30" s="3"/>
      <c r="BBF30" s="3"/>
      <c r="BBG30" s="8"/>
      <c r="BBH30" s="9"/>
      <c r="BBI30" s="3"/>
      <c r="BBJ30" s="3"/>
      <c r="BBK30" s="2"/>
      <c r="BBL30" s="3"/>
      <c r="BBM30" s="7"/>
      <c r="BBN30" s="59"/>
      <c r="BBO30" s="3"/>
      <c r="BBP30" s="23"/>
      <c r="BBQ30" s="26"/>
      <c r="BBR30" s="36"/>
      <c r="BBS30" s="20"/>
      <c r="BBT30" s="3"/>
      <c r="BBU30" s="3"/>
      <c r="BBV30" s="8"/>
      <c r="BBW30" s="9"/>
      <c r="BBX30" s="3"/>
      <c r="BBY30" s="3"/>
      <c r="BBZ30" s="2"/>
      <c r="BCA30" s="3"/>
      <c r="BCB30" s="7"/>
      <c r="BCC30" s="59"/>
      <c r="BCD30" s="3"/>
      <c r="BCE30" s="23"/>
      <c r="BCF30" s="26"/>
      <c r="BCG30" s="36"/>
      <c r="BCH30" s="20"/>
      <c r="BCI30" s="3"/>
      <c r="BCJ30" s="3"/>
      <c r="BCK30" s="8"/>
      <c r="BCL30" s="9"/>
      <c r="BCM30" s="3"/>
      <c r="BCN30" s="3"/>
      <c r="BCO30" s="2"/>
      <c r="BCP30" s="3"/>
      <c r="BCQ30" s="7"/>
      <c r="BCR30" s="59"/>
      <c r="BCS30" s="3"/>
      <c r="BCT30" s="23"/>
      <c r="BCU30" s="26"/>
      <c r="BCV30" s="36"/>
      <c r="BCW30" s="20"/>
      <c r="BCX30" s="3"/>
      <c r="BCY30" s="3"/>
      <c r="BCZ30" s="8"/>
      <c r="BDA30" s="9"/>
      <c r="BDB30" s="3"/>
      <c r="BDC30" s="3"/>
      <c r="BDD30" s="2"/>
      <c r="BDE30" s="3"/>
      <c r="BDF30" s="7"/>
      <c r="BDG30" s="59"/>
      <c r="BDH30" s="3"/>
      <c r="BDI30" s="23"/>
      <c r="BDJ30" s="26"/>
      <c r="BDK30" s="36"/>
      <c r="BDL30" s="20"/>
      <c r="BDM30" s="3"/>
      <c r="BDN30" s="3"/>
      <c r="BDO30" s="8"/>
      <c r="BDP30" s="9"/>
      <c r="BDQ30" s="3"/>
      <c r="BDR30" s="3"/>
      <c r="BDS30" s="2"/>
      <c r="BDT30" s="3"/>
      <c r="BDU30" s="7"/>
      <c r="BDV30" s="59"/>
      <c r="BDW30" s="3"/>
      <c r="BDX30" s="23"/>
      <c r="BDY30" s="26"/>
      <c r="BDZ30" s="36"/>
      <c r="BEA30" s="20"/>
      <c r="BEB30" s="3"/>
      <c r="BEC30" s="3"/>
      <c r="BED30" s="8"/>
      <c r="BEE30" s="9"/>
      <c r="BEF30" s="3"/>
      <c r="BEG30" s="3"/>
      <c r="BEH30" s="2"/>
      <c r="BEI30" s="3"/>
      <c r="BEJ30" s="7"/>
      <c r="BEK30" s="59"/>
      <c r="BEL30" s="3"/>
      <c r="BEM30" s="23"/>
      <c r="BEN30" s="26"/>
      <c r="BEO30" s="36"/>
      <c r="BEP30" s="20"/>
      <c r="BEQ30" s="3"/>
      <c r="BER30" s="3"/>
      <c r="BES30" s="8"/>
      <c r="BET30" s="9"/>
      <c r="BEU30" s="3"/>
      <c r="BEV30" s="3"/>
      <c r="BEW30" s="2"/>
      <c r="BEX30" s="3"/>
      <c r="BEY30" s="7"/>
      <c r="BEZ30" s="59"/>
      <c r="BFA30" s="3"/>
      <c r="BFB30" s="23"/>
      <c r="BFC30" s="26"/>
      <c r="BFD30" s="36"/>
      <c r="BFE30" s="20"/>
      <c r="BFF30" s="3"/>
      <c r="BFG30" s="3"/>
      <c r="BFH30" s="8"/>
      <c r="BFI30" s="9"/>
      <c r="BFJ30" s="3"/>
      <c r="BFK30" s="3"/>
      <c r="BFL30" s="2"/>
      <c r="BFM30" s="3"/>
      <c r="BFN30" s="7"/>
      <c r="BFO30" s="59"/>
      <c r="BFP30" s="3"/>
      <c r="BFQ30" s="23"/>
      <c r="BFR30" s="26"/>
      <c r="BFS30" s="36"/>
      <c r="BFT30" s="20"/>
      <c r="BFU30" s="3"/>
      <c r="BFV30" s="3"/>
      <c r="BFW30" s="8"/>
      <c r="BFX30" s="9"/>
      <c r="BFY30" s="3"/>
      <c r="BFZ30" s="3"/>
      <c r="BGA30" s="2"/>
      <c r="BGB30" s="3"/>
      <c r="BGC30" s="7"/>
      <c r="BGD30" s="59"/>
      <c r="BGE30" s="3"/>
      <c r="BGF30" s="23"/>
      <c r="BGG30" s="26"/>
      <c r="BGH30" s="36"/>
      <c r="BGI30" s="20"/>
      <c r="BGJ30" s="3"/>
      <c r="BGK30" s="3"/>
      <c r="BGL30" s="8"/>
      <c r="BGM30" s="9"/>
      <c r="BGN30" s="3"/>
      <c r="BGO30" s="3"/>
      <c r="BGP30" s="2"/>
      <c r="BGQ30" s="3"/>
      <c r="BGR30" s="7"/>
      <c r="BGS30" s="59"/>
      <c r="BGT30" s="3"/>
      <c r="BGU30" s="23"/>
      <c r="BGV30" s="26"/>
      <c r="BGW30" s="36"/>
      <c r="BGX30" s="20"/>
      <c r="BGY30" s="3"/>
      <c r="BGZ30" s="3"/>
      <c r="BHA30" s="8"/>
      <c r="BHB30" s="9"/>
      <c r="BHC30" s="3"/>
      <c r="BHD30" s="3"/>
      <c r="BHE30" s="2"/>
      <c r="BHF30" s="3"/>
      <c r="BHG30" s="7"/>
      <c r="BHH30" s="59"/>
      <c r="BHI30" s="3"/>
      <c r="BHJ30" s="23"/>
      <c r="BHK30" s="26"/>
      <c r="BHL30" s="36"/>
      <c r="BHM30" s="20"/>
      <c r="BHN30" s="3"/>
      <c r="BHO30" s="3"/>
      <c r="BHP30" s="8"/>
      <c r="BHQ30" s="9"/>
      <c r="BHR30" s="3"/>
      <c r="BHS30" s="3"/>
      <c r="BHT30" s="2"/>
      <c r="BHU30" s="3"/>
      <c r="BHV30" s="7"/>
      <c r="BHW30" s="59"/>
      <c r="BHX30" s="3"/>
      <c r="BHY30" s="23"/>
      <c r="BHZ30" s="26"/>
      <c r="BIA30" s="36"/>
      <c r="BIB30" s="20"/>
      <c r="BIC30" s="3"/>
      <c r="BID30" s="3"/>
      <c r="BIE30" s="8"/>
      <c r="BIF30" s="9"/>
      <c r="BIG30" s="3"/>
      <c r="BIH30" s="3"/>
      <c r="BII30" s="2"/>
      <c r="BIJ30" s="3"/>
      <c r="BIK30" s="7"/>
      <c r="BIL30" s="59"/>
      <c r="BIM30" s="3"/>
      <c r="BIN30" s="23"/>
      <c r="BIO30" s="26"/>
      <c r="BIP30" s="36"/>
      <c r="BIQ30" s="20"/>
      <c r="BIR30" s="3"/>
      <c r="BIS30" s="3"/>
      <c r="BIT30" s="8"/>
      <c r="BIU30" s="9"/>
      <c r="BIV30" s="3"/>
      <c r="BIW30" s="3"/>
      <c r="BIX30" s="2"/>
      <c r="BIY30" s="3"/>
      <c r="BIZ30" s="7"/>
      <c r="BJA30" s="59"/>
      <c r="BJB30" s="3"/>
      <c r="BJC30" s="23"/>
      <c r="BJD30" s="26"/>
      <c r="BJE30" s="36"/>
      <c r="BJF30" s="20"/>
      <c r="BJG30" s="3"/>
      <c r="BJH30" s="3"/>
      <c r="BJI30" s="8"/>
      <c r="BJJ30" s="9"/>
      <c r="BJK30" s="3"/>
      <c r="BJL30" s="3"/>
      <c r="BJM30" s="2"/>
      <c r="BJN30" s="3"/>
      <c r="BJO30" s="7"/>
      <c r="BJP30" s="59"/>
      <c r="BJQ30" s="3"/>
      <c r="BJR30" s="23"/>
      <c r="BJS30" s="26"/>
      <c r="BJT30" s="36"/>
      <c r="BJU30" s="20"/>
      <c r="BJV30" s="3"/>
      <c r="BJW30" s="3"/>
      <c r="BJX30" s="8"/>
      <c r="BJY30" s="9"/>
      <c r="BJZ30" s="3"/>
      <c r="BKA30" s="3"/>
      <c r="BKB30" s="2"/>
      <c r="BKC30" s="3"/>
      <c r="BKD30" s="7"/>
      <c r="BKE30" s="59"/>
      <c r="BKF30" s="3"/>
      <c r="BKG30" s="23"/>
      <c r="BKH30" s="26"/>
      <c r="BKI30" s="36"/>
      <c r="BKJ30" s="20"/>
      <c r="BKK30" s="3"/>
      <c r="BKL30" s="3"/>
      <c r="BKM30" s="8"/>
      <c r="BKN30" s="9"/>
      <c r="BKO30" s="3"/>
      <c r="BKP30" s="3"/>
      <c r="BKQ30" s="2"/>
      <c r="BKR30" s="3"/>
      <c r="BKS30" s="7"/>
      <c r="BKT30" s="59"/>
      <c r="BKU30" s="3"/>
      <c r="BKV30" s="23"/>
      <c r="BKW30" s="26"/>
      <c r="BKX30" s="36"/>
      <c r="BKY30" s="20"/>
      <c r="BKZ30" s="3"/>
      <c r="BLA30" s="3"/>
      <c r="BLB30" s="8"/>
      <c r="BLC30" s="9"/>
      <c r="BLD30" s="3"/>
      <c r="BLE30" s="3"/>
      <c r="BLF30" s="2"/>
      <c r="BLG30" s="3"/>
      <c r="BLH30" s="7"/>
      <c r="BLI30" s="59"/>
      <c r="BLJ30" s="3"/>
      <c r="BLK30" s="23"/>
      <c r="BLL30" s="26"/>
      <c r="BLM30" s="36"/>
      <c r="BLN30" s="20"/>
      <c r="BLO30" s="3"/>
      <c r="BLP30" s="3"/>
      <c r="BLQ30" s="8"/>
      <c r="BLR30" s="9"/>
      <c r="BLS30" s="3"/>
      <c r="BLT30" s="3"/>
      <c r="BLU30" s="2"/>
      <c r="BLV30" s="3"/>
      <c r="BLW30" s="7"/>
      <c r="BLX30" s="59"/>
      <c r="BLY30" s="3"/>
      <c r="BLZ30" s="23"/>
      <c r="BMA30" s="26"/>
      <c r="BMB30" s="36"/>
      <c r="BMC30" s="20"/>
      <c r="BMD30" s="3"/>
      <c r="BME30" s="3"/>
      <c r="BMF30" s="8"/>
      <c r="BMG30" s="9"/>
      <c r="BMH30" s="3"/>
      <c r="BMI30" s="3"/>
      <c r="BMJ30" s="2"/>
      <c r="BMK30" s="3"/>
      <c r="BML30" s="7"/>
      <c r="BMM30" s="59"/>
      <c r="BMN30" s="3"/>
      <c r="BMO30" s="23"/>
      <c r="BMP30" s="26"/>
      <c r="BMQ30" s="36"/>
      <c r="BMR30" s="20"/>
      <c r="BMS30" s="3"/>
      <c r="BMT30" s="3"/>
      <c r="BMU30" s="8"/>
      <c r="BMV30" s="9"/>
      <c r="BMW30" s="3"/>
      <c r="BMX30" s="3"/>
      <c r="BMY30" s="2"/>
      <c r="BMZ30" s="3"/>
      <c r="BNA30" s="7"/>
      <c r="BNB30" s="59"/>
      <c r="BNC30" s="3"/>
      <c r="BND30" s="23"/>
      <c r="BNE30" s="26"/>
      <c r="BNF30" s="36"/>
      <c r="BNG30" s="20"/>
      <c r="BNH30" s="3"/>
      <c r="BNI30" s="3"/>
      <c r="BNJ30" s="8"/>
      <c r="BNK30" s="9"/>
      <c r="BNL30" s="3"/>
      <c r="BNM30" s="3"/>
      <c r="BNN30" s="2"/>
      <c r="BNO30" s="3"/>
      <c r="BNP30" s="7"/>
      <c r="BNQ30" s="59"/>
      <c r="BNR30" s="3"/>
      <c r="BNS30" s="23"/>
      <c r="BNT30" s="26"/>
      <c r="BNU30" s="36"/>
      <c r="BNV30" s="20"/>
      <c r="BNW30" s="3"/>
      <c r="BNX30" s="3"/>
      <c r="BNY30" s="8"/>
      <c r="BNZ30" s="9"/>
      <c r="BOA30" s="3"/>
      <c r="BOB30" s="3"/>
      <c r="BOC30" s="2"/>
      <c r="BOD30" s="3"/>
      <c r="BOE30" s="7"/>
      <c r="BOF30" s="59"/>
      <c r="BOG30" s="3"/>
      <c r="BOH30" s="23"/>
      <c r="BOI30" s="26"/>
      <c r="BOJ30" s="36"/>
      <c r="BOK30" s="20"/>
      <c r="BOL30" s="3"/>
      <c r="BOM30" s="3"/>
      <c r="BON30" s="8"/>
      <c r="BOO30" s="9"/>
      <c r="BOP30" s="3"/>
      <c r="BOQ30" s="3"/>
      <c r="BOR30" s="2"/>
      <c r="BOS30" s="3"/>
      <c r="BOT30" s="7"/>
      <c r="BOU30" s="59"/>
      <c r="BOV30" s="3"/>
      <c r="BOW30" s="23"/>
      <c r="BOX30" s="26"/>
      <c r="BOY30" s="36"/>
      <c r="BOZ30" s="20"/>
      <c r="BPA30" s="3"/>
      <c r="BPB30" s="3"/>
      <c r="BPC30" s="8"/>
      <c r="BPD30" s="9"/>
      <c r="BPE30" s="3"/>
      <c r="BPF30" s="3"/>
      <c r="BPG30" s="2"/>
      <c r="BPH30" s="3"/>
      <c r="BPI30" s="7"/>
      <c r="BPJ30" s="59"/>
      <c r="BPK30" s="3"/>
      <c r="BPL30" s="23"/>
      <c r="BPM30" s="26"/>
      <c r="BPN30" s="36"/>
      <c r="BPO30" s="20"/>
      <c r="BPP30" s="3"/>
      <c r="BPQ30" s="3"/>
      <c r="BPR30" s="8"/>
      <c r="BPS30" s="9"/>
      <c r="BPT30" s="3"/>
      <c r="BPU30" s="3"/>
      <c r="BPV30" s="2"/>
      <c r="BPW30" s="3"/>
      <c r="BPX30" s="7"/>
      <c r="BPY30" s="59"/>
      <c r="BPZ30" s="3"/>
      <c r="BQA30" s="23"/>
      <c r="BQB30" s="26"/>
      <c r="BQC30" s="36"/>
      <c r="BQD30" s="20"/>
      <c r="BQE30" s="3"/>
      <c r="BQF30" s="3"/>
      <c r="BQG30" s="8"/>
      <c r="BQH30" s="9"/>
      <c r="BQI30" s="3"/>
      <c r="BQJ30" s="3"/>
      <c r="BQK30" s="2"/>
      <c r="BQL30" s="3"/>
      <c r="BQM30" s="7"/>
      <c r="BQN30" s="59"/>
      <c r="BQO30" s="3"/>
      <c r="BQP30" s="23"/>
      <c r="BQQ30" s="26"/>
      <c r="BQR30" s="36"/>
      <c r="BQS30" s="20"/>
      <c r="BQT30" s="3"/>
      <c r="BQU30" s="3"/>
      <c r="BQV30" s="8"/>
      <c r="BQW30" s="9"/>
      <c r="BQX30" s="3"/>
      <c r="BQY30" s="3"/>
      <c r="BQZ30" s="2"/>
      <c r="BRA30" s="3"/>
      <c r="BRB30" s="7"/>
      <c r="BRC30" s="59"/>
      <c r="BRD30" s="3"/>
      <c r="BRE30" s="23"/>
      <c r="BRF30" s="26"/>
      <c r="BRG30" s="36"/>
      <c r="BRH30" s="20"/>
      <c r="BRI30" s="3"/>
      <c r="BRJ30" s="3"/>
      <c r="BRK30" s="8"/>
      <c r="BRL30" s="9"/>
      <c r="BRM30" s="3"/>
      <c r="BRN30" s="3"/>
      <c r="BRO30" s="2"/>
      <c r="BRP30" s="3"/>
      <c r="BRQ30" s="7"/>
      <c r="BRR30" s="59"/>
      <c r="BRS30" s="3"/>
      <c r="BRT30" s="23"/>
      <c r="BRU30" s="26"/>
      <c r="BRV30" s="36"/>
      <c r="BRW30" s="20"/>
      <c r="BRX30" s="3"/>
      <c r="BRY30" s="3"/>
      <c r="BRZ30" s="8"/>
      <c r="BSA30" s="9"/>
      <c r="BSB30" s="3"/>
      <c r="BSC30" s="3"/>
      <c r="BSD30" s="2"/>
      <c r="BSE30" s="3"/>
      <c r="BSF30" s="7"/>
      <c r="BSG30" s="59"/>
      <c r="BSH30" s="3"/>
      <c r="BSI30" s="23"/>
      <c r="BSJ30" s="26"/>
      <c r="BSK30" s="36"/>
      <c r="BSL30" s="20"/>
      <c r="BSM30" s="3"/>
      <c r="BSN30" s="3"/>
      <c r="BSO30" s="8"/>
      <c r="BSP30" s="9"/>
      <c r="BSQ30" s="3"/>
      <c r="BSR30" s="3"/>
      <c r="BSS30" s="2"/>
      <c r="BST30" s="3"/>
      <c r="BSU30" s="7"/>
      <c r="BSV30" s="59"/>
      <c r="BSW30" s="3"/>
      <c r="BSX30" s="23"/>
      <c r="BSY30" s="26"/>
      <c r="BSZ30" s="36"/>
      <c r="BTA30" s="20"/>
      <c r="BTB30" s="3"/>
      <c r="BTC30" s="3"/>
      <c r="BTD30" s="8"/>
      <c r="BTE30" s="9"/>
      <c r="BTF30" s="3"/>
      <c r="BTG30" s="3"/>
      <c r="BTH30" s="2"/>
      <c r="BTI30" s="3"/>
      <c r="BTJ30" s="7"/>
      <c r="BTK30" s="59"/>
      <c r="BTL30" s="3"/>
      <c r="BTM30" s="23"/>
      <c r="BTN30" s="26"/>
      <c r="BTO30" s="36"/>
      <c r="BTP30" s="20"/>
      <c r="BTQ30" s="3"/>
      <c r="BTR30" s="3"/>
      <c r="BTS30" s="8"/>
      <c r="BTT30" s="9"/>
      <c r="BTU30" s="3"/>
      <c r="BTV30" s="3"/>
      <c r="BTW30" s="2"/>
      <c r="BTX30" s="3"/>
      <c r="BTY30" s="7"/>
      <c r="BTZ30" s="59"/>
      <c r="BUA30" s="3"/>
      <c r="BUB30" s="23"/>
      <c r="BUC30" s="26"/>
      <c r="BUD30" s="36"/>
      <c r="BUE30" s="20"/>
      <c r="BUF30" s="3"/>
      <c r="BUG30" s="3"/>
      <c r="BUH30" s="8"/>
      <c r="BUI30" s="9"/>
      <c r="BUJ30" s="3"/>
      <c r="BUK30" s="3"/>
      <c r="BUL30" s="2"/>
      <c r="BUM30" s="3"/>
      <c r="BUN30" s="7"/>
      <c r="BUO30" s="59"/>
      <c r="BUP30" s="3"/>
      <c r="BUQ30" s="23"/>
      <c r="BUR30" s="26"/>
      <c r="BUS30" s="36"/>
      <c r="BUT30" s="20"/>
      <c r="BUU30" s="3"/>
      <c r="BUV30" s="3"/>
      <c r="BUW30" s="8"/>
      <c r="BUX30" s="9"/>
      <c r="BUY30" s="3"/>
      <c r="BUZ30" s="3"/>
      <c r="BVA30" s="2"/>
      <c r="BVB30" s="3"/>
      <c r="BVC30" s="7"/>
      <c r="BVD30" s="59"/>
      <c r="BVE30" s="3"/>
      <c r="BVF30" s="23"/>
      <c r="BVG30" s="26"/>
      <c r="BVH30" s="36"/>
      <c r="BVI30" s="20"/>
      <c r="BVJ30" s="3"/>
      <c r="BVK30" s="3"/>
      <c r="BVL30" s="8"/>
      <c r="BVM30" s="9"/>
      <c r="BVN30" s="3"/>
      <c r="BVO30" s="3"/>
      <c r="BVP30" s="2"/>
      <c r="BVQ30" s="3"/>
      <c r="BVR30" s="7"/>
      <c r="BVS30" s="59"/>
      <c r="BVT30" s="3"/>
      <c r="BVU30" s="23"/>
      <c r="BVV30" s="26"/>
      <c r="BVW30" s="36"/>
      <c r="BVX30" s="20"/>
      <c r="BVY30" s="3"/>
      <c r="BVZ30" s="3"/>
      <c r="BWA30" s="8"/>
      <c r="BWB30" s="9"/>
      <c r="BWC30" s="3"/>
      <c r="BWD30" s="3"/>
      <c r="BWE30" s="2"/>
      <c r="BWF30" s="3"/>
      <c r="BWG30" s="7"/>
      <c r="BWH30" s="59"/>
      <c r="BWI30" s="3"/>
      <c r="BWJ30" s="23"/>
      <c r="BWK30" s="26"/>
      <c r="BWL30" s="36"/>
      <c r="BWM30" s="20"/>
      <c r="BWN30" s="3"/>
      <c r="BWO30" s="3"/>
      <c r="BWP30" s="8"/>
      <c r="BWQ30" s="9"/>
      <c r="BWR30" s="3"/>
      <c r="BWS30" s="3"/>
      <c r="BWT30" s="2"/>
      <c r="BWU30" s="3"/>
      <c r="BWV30" s="7"/>
      <c r="BWW30" s="59"/>
      <c r="BWX30" s="3"/>
      <c r="BWY30" s="23"/>
      <c r="BWZ30" s="26"/>
      <c r="BXA30" s="36"/>
      <c r="BXB30" s="20"/>
      <c r="BXC30" s="3"/>
      <c r="BXD30" s="3"/>
      <c r="BXE30" s="8"/>
      <c r="BXF30" s="9"/>
      <c r="BXG30" s="3"/>
      <c r="BXH30" s="3"/>
      <c r="BXI30" s="2"/>
      <c r="BXJ30" s="3"/>
      <c r="BXK30" s="7"/>
      <c r="BXL30" s="59"/>
      <c r="BXM30" s="3"/>
      <c r="BXN30" s="23"/>
      <c r="BXO30" s="26"/>
      <c r="BXP30" s="36"/>
      <c r="BXQ30" s="20"/>
      <c r="BXR30" s="3"/>
      <c r="BXS30" s="3"/>
      <c r="BXT30" s="8"/>
      <c r="BXU30" s="9"/>
      <c r="BXV30" s="3"/>
      <c r="BXW30" s="3"/>
      <c r="BXX30" s="2"/>
      <c r="BXY30" s="3"/>
      <c r="BXZ30" s="7"/>
      <c r="BYA30" s="59"/>
      <c r="BYB30" s="3"/>
      <c r="BYC30" s="23"/>
      <c r="BYD30" s="26"/>
      <c r="BYE30" s="36"/>
      <c r="BYF30" s="20"/>
      <c r="BYG30" s="3"/>
      <c r="BYH30" s="3"/>
      <c r="BYI30" s="8"/>
      <c r="BYJ30" s="9"/>
      <c r="BYK30" s="3"/>
      <c r="BYL30" s="3"/>
      <c r="BYM30" s="2"/>
      <c r="BYN30" s="3"/>
      <c r="BYO30" s="7"/>
      <c r="BYP30" s="59"/>
      <c r="BYQ30" s="3"/>
      <c r="BYR30" s="23"/>
      <c r="BYS30" s="26"/>
      <c r="BYT30" s="36"/>
      <c r="BYU30" s="20"/>
      <c r="BYV30" s="3"/>
      <c r="BYW30" s="3"/>
      <c r="BYX30" s="8"/>
      <c r="BYY30" s="9"/>
      <c r="BYZ30" s="3"/>
      <c r="BZA30" s="3"/>
      <c r="BZB30" s="2"/>
      <c r="BZC30" s="3"/>
      <c r="BZD30" s="7"/>
      <c r="BZE30" s="59"/>
      <c r="BZF30" s="3"/>
      <c r="BZG30" s="23"/>
      <c r="BZH30" s="26"/>
      <c r="BZI30" s="36"/>
      <c r="BZJ30" s="20"/>
      <c r="BZK30" s="3"/>
      <c r="BZL30" s="3"/>
      <c r="BZM30" s="8"/>
      <c r="BZN30" s="9"/>
      <c r="BZO30" s="3"/>
      <c r="BZP30" s="3"/>
      <c r="BZQ30" s="2"/>
      <c r="BZR30" s="3"/>
      <c r="BZS30" s="7"/>
      <c r="BZT30" s="59"/>
      <c r="BZU30" s="3"/>
      <c r="BZV30" s="23"/>
      <c r="BZW30" s="26"/>
      <c r="BZX30" s="36"/>
      <c r="BZY30" s="20"/>
      <c r="BZZ30" s="3"/>
      <c r="CAA30" s="3"/>
      <c r="CAB30" s="8"/>
      <c r="CAC30" s="9"/>
      <c r="CAD30" s="3"/>
      <c r="CAE30" s="3"/>
      <c r="CAF30" s="2"/>
      <c r="CAG30" s="3"/>
      <c r="CAH30" s="7"/>
      <c r="CAI30" s="59"/>
      <c r="CAJ30" s="3"/>
      <c r="CAK30" s="23"/>
      <c r="CAL30" s="26"/>
      <c r="CAM30" s="36"/>
      <c r="CAN30" s="20"/>
      <c r="CAO30" s="3"/>
      <c r="CAP30" s="3"/>
      <c r="CAQ30" s="8"/>
      <c r="CAR30" s="9"/>
      <c r="CAS30" s="3"/>
      <c r="CAT30" s="3"/>
      <c r="CAU30" s="2"/>
      <c r="CAV30" s="3"/>
      <c r="CAW30" s="7"/>
      <c r="CAX30" s="59"/>
      <c r="CAY30" s="3"/>
      <c r="CAZ30" s="23"/>
      <c r="CBA30" s="26"/>
      <c r="CBB30" s="36"/>
      <c r="CBC30" s="20"/>
      <c r="CBD30" s="3"/>
      <c r="CBE30" s="3"/>
      <c r="CBF30" s="8"/>
      <c r="CBG30" s="9"/>
      <c r="CBH30" s="3"/>
      <c r="CBI30" s="3"/>
      <c r="CBJ30" s="2"/>
      <c r="CBK30" s="3"/>
      <c r="CBL30" s="7"/>
      <c r="CBM30" s="59"/>
      <c r="CBN30" s="3"/>
      <c r="CBO30" s="23"/>
      <c r="CBP30" s="26"/>
      <c r="CBQ30" s="36"/>
      <c r="CBR30" s="20"/>
      <c r="CBS30" s="3"/>
      <c r="CBT30" s="3"/>
      <c r="CBU30" s="8"/>
      <c r="CBV30" s="9"/>
      <c r="CBW30" s="3"/>
      <c r="CBX30" s="3"/>
      <c r="CBY30" s="2"/>
      <c r="CBZ30" s="3"/>
      <c r="CCA30" s="7"/>
      <c r="CCB30" s="59"/>
      <c r="CCC30" s="3"/>
      <c r="CCD30" s="23"/>
      <c r="CCE30" s="26"/>
      <c r="CCF30" s="36"/>
      <c r="CCG30" s="20"/>
      <c r="CCH30" s="3"/>
      <c r="CCI30" s="3"/>
      <c r="CCJ30" s="8"/>
      <c r="CCK30" s="9"/>
      <c r="CCL30" s="3"/>
      <c r="CCM30" s="3"/>
      <c r="CCN30" s="2"/>
      <c r="CCO30" s="3"/>
      <c r="CCP30" s="7"/>
      <c r="CCQ30" s="59"/>
      <c r="CCR30" s="3"/>
      <c r="CCS30" s="23"/>
      <c r="CCT30" s="26"/>
      <c r="CCU30" s="36"/>
      <c r="CCV30" s="20"/>
      <c r="CCW30" s="3"/>
      <c r="CCX30" s="3"/>
      <c r="CCY30" s="8"/>
      <c r="CCZ30" s="9"/>
      <c r="CDA30" s="3"/>
      <c r="CDB30" s="3"/>
      <c r="CDC30" s="2"/>
      <c r="CDD30" s="3"/>
      <c r="CDE30" s="7"/>
      <c r="CDF30" s="59"/>
      <c r="CDG30" s="3"/>
      <c r="CDH30" s="23"/>
      <c r="CDI30" s="26"/>
      <c r="CDJ30" s="36"/>
      <c r="CDK30" s="20"/>
      <c r="CDL30" s="3"/>
      <c r="CDM30" s="3"/>
      <c r="CDN30" s="8"/>
      <c r="CDO30" s="9"/>
      <c r="CDP30" s="3"/>
      <c r="CDQ30" s="3"/>
      <c r="CDR30" s="2"/>
      <c r="CDS30" s="3"/>
      <c r="CDT30" s="7"/>
      <c r="CDU30" s="59"/>
      <c r="CDV30" s="3"/>
      <c r="CDW30" s="23"/>
      <c r="CDX30" s="26"/>
      <c r="CDY30" s="36"/>
      <c r="CDZ30" s="20"/>
      <c r="CEA30" s="3"/>
      <c r="CEB30" s="3"/>
      <c r="CEC30" s="8"/>
      <c r="CED30" s="9"/>
      <c r="CEE30" s="3"/>
      <c r="CEF30" s="3"/>
      <c r="CEG30" s="2"/>
      <c r="CEH30" s="3"/>
      <c r="CEI30" s="7"/>
      <c r="CEJ30" s="59"/>
      <c r="CEK30" s="3"/>
      <c r="CEL30" s="23"/>
      <c r="CEM30" s="26"/>
      <c r="CEN30" s="36"/>
      <c r="CEO30" s="20"/>
      <c r="CEP30" s="3"/>
      <c r="CEQ30" s="3"/>
      <c r="CER30" s="8"/>
      <c r="CES30" s="9"/>
      <c r="CET30" s="3"/>
      <c r="CEU30" s="3"/>
      <c r="CEV30" s="2"/>
      <c r="CEW30" s="3"/>
      <c r="CEX30" s="7"/>
      <c r="CEY30" s="59"/>
      <c r="CEZ30" s="3"/>
      <c r="CFA30" s="23"/>
      <c r="CFB30" s="26"/>
      <c r="CFC30" s="36"/>
      <c r="CFD30" s="20"/>
      <c r="CFE30" s="3"/>
      <c r="CFF30" s="3"/>
      <c r="CFG30" s="8"/>
      <c r="CFH30" s="9"/>
      <c r="CFI30" s="3"/>
      <c r="CFJ30" s="3"/>
      <c r="CFK30" s="2"/>
      <c r="CFL30" s="3"/>
      <c r="CFM30" s="7"/>
      <c r="CFN30" s="59"/>
      <c r="CFO30" s="3"/>
      <c r="CFP30" s="23"/>
      <c r="CFQ30" s="26"/>
      <c r="CFR30" s="36"/>
      <c r="CFS30" s="20"/>
      <c r="CFT30" s="3"/>
      <c r="CFU30" s="3"/>
      <c r="CFV30" s="8"/>
      <c r="CFW30" s="9"/>
      <c r="CFX30" s="3"/>
      <c r="CFY30" s="3"/>
      <c r="CFZ30" s="2"/>
      <c r="CGA30" s="3"/>
      <c r="CGB30" s="7"/>
      <c r="CGC30" s="59"/>
      <c r="CGD30" s="3"/>
      <c r="CGE30" s="23"/>
      <c r="CGF30" s="26"/>
      <c r="CGG30" s="36"/>
      <c r="CGH30" s="20"/>
      <c r="CGI30" s="3"/>
      <c r="CGJ30" s="3"/>
      <c r="CGK30" s="8"/>
      <c r="CGL30" s="9"/>
      <c r="CGM30" s="3"/>
      <c r="CGN30" s="3"/>
      <c r="CGO30" s="2"/>
      <c r="CGP30" s="3"/>
      <c r="CGQ30" s="7"/>
      <c r="CGR30" s="59"/>
      <c r="CGS30" s="3"/>
      <c r="CGT30" s="23"/>
      <c r="CGU30" s="26"/>
      <c r="CGV30" s="36"/>
      <c r="CGW30" s="20"/>
      <c r="CGX30" s="3"/>
      <c r="CGY30" s="3"/>
      <c r="CGZ30" s="8"/>
      <c r="CHA30" s="9"/>
      <c r="CHB30" s="3"/>
      <c r="CHC30" s="3"/>
      <c r="CHD30" s="2"/>
      <c r="CHE30" s="3"/>
      <c r="CHF30" s="7"/>
      <c r="CHG30" s="59"/>
      <c r="CHH30" s="3"/>
      <c r="CHI30" s="23"/>
      <c r="CHJ30" s="26"/>
      <c r="CHK30" s="36"/>
      <c r="CHL30" s="20"/>
      <c r="CHM30" s="3"/>
      <c r="CHN30" s="3"/>
      <c r="CHO30" s="8"/>
      <c r="CHP30" s="9"/>
      <c r="CHQ30" s="3"/>
      <c r="CHR30" s="3"/>
      <c r="CHS30" s="2"/>
      <c r="CHT30" s="3"/>
      <c r="CHU30" s="7"/>
      <c r="CHV30" s="59"/>
      <c r="CHW30" s="3"/>
      <c r="CHX30" s="23"/>
      <c r="CHY30" s="26"/>
      <c r="CHZ30" s="36"/>
      <c r="CIA30" s="20"/>
      <c r="CIB30" s="3"/>
      <c r="CIC30" s="3"/>
      <c r="CID30" s="8"/>
      <c r="CIE30" s="9"/>
      <c r="CIF30" s="3"/>
      <c r="CIG30" s="3"/>
      <c r="CIH30" s="2"/>
      <c r="CII30" s="3"/>
      <c r="CIJ30" s="7"/>
      <c r="CIK30" s="59"/>
      <c r="CIL30" s="3"/>
      <c r="CIM30" s="23"/>
      <c r="CIN30" s="26"/>
      <c r="CIO30" s="36"/>
      <c r="CIP30" s="20"/>
      <c r="CIQ30" s="3"/>
      <c r="CIR30" s="3"/>
      <c r="CIS30" s="8"/>
      <c r="CIT30" s="9"/>
      <c r="CIU30" s="3"/>
      <c r="CIV30" s="3"/>
      <c r="CIW30" s="2"/>
      <c r="CIX30" s="3"/>
      <c r="CIY30" s="7"/>
      <c r="CIZ30" s="59"/>
      <c r="CJA30" s="3"/>
      <c r="CJB30" s="23"/>
      <c r="CJC30" s="26"/>
      <c r="CJD30" s="36"/>
      <c r="CJE30" s="20"/>
      <c r="CJF30" s="3"/>
      <c r="CJG30" s="3"/>
      <c r="CJH30" s="8"/>
      <c r="CJI30" s="9"/>
      <c r="CJJ30" s="3"/>
      <c r="CJK30" s="3"/>
      <c r="CJL30" s="2"/>
      <c r="CJM30" s="3"/>
      <c r="CJN30" s="7"/>
      <c r="CJO30" s="59"/>
      <c r="CJP30" s="3"/>
      <c r="CJQ30" s="23"/>
      <c r="CJR30" s="26"/>
      <c r="CJS30" s="36"/>
      <c r="CJT30" s="20"/>
      <c r="CJU30" s="3"/>
      <c r="CJV30" s="3"/>
      <c r="CJW30" s="8"/>
      <c r="CJX30" s="9"/>
      <c r="CJY30" s="3"/>
      <c r="CJZ30" s="3"/>
      <c r="CKA30" s="2"/>
      <c r="CKB30" s="3"/>
      <c r="CKC30" s="7"/>
      <c r="CKD30" s="59"/>
      <c r="CKE30" s="3"/>
      <c r="CKF30" s="23"/>
      <c r="CKG30" s="26"/>
      <c r="CKH30" s="36"/>
      <c r="CKI30" s="20"/>
      <c r="CKJ30" s="3"/>
      <c r="CKK30" s="3"/>
      <c r="CKL30" s="8"/>
      <c r="CKM30" s="9"/>
      <c r="CKN30" s="3"/>
      <c r="CKO30" s="3"/>
      <c r="CKP30" s="2"/>
      <c r="CKQ30" s="3"/>
      <c r="CKR30" s="7"/>
      <c r="CKS30" s="59"/>
      <c r="CKT30" s="3"/>
      <c r="CKU30" s="23"/>
      <c r="CKV30" s="26"/>
      <c r="CKW30" s="36"/>
      <c r="CKX30" s="20"/>
      <c r="CKY30" s="3"/>
      <c r="CKZ30" s="3"/>
      <c r="CLA30" s="8"/>
      <c r="CLB30" s="9"/>
      <c r="CLC30" s="3"/>
      <c r="CLD30" s="3"/>
      <c r="CLE30" s="2"/>
      <c r="CLF30" s="3"/>
      <c r="CLG30" s="7"/>
      <c r="CLH30" s="59"/>
      <c r="CLI30" s="3"/>
      <c r="CLJ30" s="23"/>
      <c r="CLK30" s="26"/>
      <c r="CLL30" s="36"/>
      <c r="CLM30" s="20"/>
      <c r="CLN30" s="3"/>
      <c r="CLO30" s="3"/>
      <c r="CLP30" s="8"/>
      <c r="CLQ30" s="9"/>
      <c r="CLR30" s="3"/>
      <c r="CLS30" s="3"/>
      <c r="CLT30" s="2"/>
      <c r="CLU30" s="3"/>
      <c r="CLV30" s="7"/>
      <c r="CLW30" s="59"/>
      <c r="CLX30" s="3"/>
      <c r="CLY30" s="23"/>
      <c r="CLZ30" s="26"/>
      <c r="CMA30" s="36"/>
      <c r="CMB30" s="20"/>
      <c r="CMC30" s="3"/>
      <c r="CMD30" s="3"/>
      <c r="CME30" s="8"/>
      <c r="CMF30" s="9"/>
      <c r="CMG30" s="3"/>
      <c r="CMH30" s="3"/>
      <c r="CMI30" s="2"/>
      <c r="CMJ30" s="3"/>
      <c r="CMK30" s="7"/>
      <c r="CML30" s="59"/>
      <c r="CMM30" s="3"/>
      <c r="CMN30" s="23"/>
      <c r="CMO30" s="26"/>
      <c r="CMP30" s="36"/>
      <c r="CMQ30" s="20"/>
      <c r="CMR30" s="3"/>
      <c r="CMS30" s="3"/>
      <c r="CMT30" s="8"/>
      <c r="CMU30" s="9"/>
      <c r="CMV30" s="3"/>
      <c r="CMW30" s="3"/>
      <c r="CMX30" s="2"/>
      <c r="CMY30" s="3"/>
      <c r="CMZ30" s="7"/>
      <c r="CNA30" s="59"/>
      <c r="CNB30" s="3"/>
      <c r="CNC30" s="23"/>
      <c r="CND30" s="26"/>
      <c r="CNE30" s="36"/>
      <c r="CNF30" s="20"/>
      <c r="CNG30" s="3"/>
      <c r="CNH30" s="3"/>
      <c r="CNI30" s="8"/>
      <c r="CNJ30" s="9"/>
      <c r="CNK30" s="3"/>
      <c r="CNL30" s="3"/>
      <c r="CNM30" s="2"/>
      <c r="CNN30" s="3"/>
      <c r="CNO30" s="7"/>
      <c r="CNP30" s="59"/>
      <c r="CNQ30" s="3"/>
      <c r="CNR30" s="23"/>
      <c r="CNS30" s="26"/>
      <c r="CNT30" s="36"/>
      <c r="CNU30" s="20"/>
      <c r="CNV30" s="3"/>
      <c r="CNW30" s="3"/>
      <c r="CNX30" s="8"/>
      <c r="CNY30" s="9"/>
      <c r="CNZ30" s="3"/>
      <c r="COA30" s="3"/>
      <c r="COB30" s="2"/>
      <c r="COC30" s="3"/>
      <c r="COD30" s="7"/>
      <c r="COE30" s="59"/>
      <c r="COF30" s="3"/>
      <c r="COG30" s="23"/>
      <c r="COH30" s="26"/>
      <c r="COI30" s="36"/>
      <c r="COJ30" s="20"/>
      <c r="COK30" s="3"/>
      <c r="COL30" s="3"/>
      <c r="COM30" s="8"/>
      <c r="CON30" s="9"/>
      <c r="COO30" s="3"/>
      <c r="COP30" s="3"/>
      <c r="COQ30" s="2"/>
      <c r="COR30" s="3"/>
      <c r="COS30" s="7"/>
      <c r="COT30" s="59"/>
      <c r="COU30" s="3"/>
      <c r="COV30" s="23"/>
      <c r="COW30" s="26"/>
      <c r="COX30" s="36"/>
      <c r="COY30" s="20"/>
      <c r="COZ30" s="3"/>
      <c r="CPA30" s="3"/>
      <c r="CPB30" s="8"/>
      <c r="CPC30" s="9"/>
      <c r="CPD30" s="3"/>
      <c r="CPE30" s="3"/>
      <c r="CPF30" s="2"/>
      <c r="CPG30" s="3"/>
      <c r="CPH30" s="7"/>
      <c r="CPI30" s="59"/>
      <c r="CPJ30" s="3"/>
      <c r="CPK30" s="23"/>
      <c r="CPL30" s="26"/>
      <c r="CPM30" s="36"/>
      <c r="CPN30" s="20"/>
      <c r="CPO30" s="3"/>
      <c r="CPP30" s="3"/>
      <c r="CPQ30" s="8"/>
      <c r="CPR30" s="9"/>
      <c r="CPS30" s="3"/>
      <c r="CPT30" s="3"/>
      <c r="CPU30" s="2"/>
      <c r="CPV30" s="3"/>
      <c r="CPW30" s="7"/>
      <c r="CPX30" s="59"/>
      <c r="CPY30" s="3"/>
      <c r="CPZ30" s="23"/>
      <c r="CQA30" s="26"/>
      <c r="CQB30" s="36"/>
      <c r="CQC30" s="20"/>
      <c r="CQD30" s="3"/>
      <c r="CQE30" s="3"/>
      <c r="CQF30" s="8"/>
      <c r="CQG30" s="9"/>
      <c r="CQH30" s="3"/>
      <c r="CQI30" s="3"/>
      <c r="CQJ30" s="2"/>
      <c r="CQK30" s="3"/>
      <c r="CQL30" s="7"/>
      <c r="CQM30" s="59"/>
      <c r="CQN30" s="3"/>
      <c r="CQO30" s="23"/>
      <c r="CQP30" s="26"/>
      <c r="CQQ30" s="36"/>
      <c r="CQR30" s="20"/>
      <c r="CQS30" s="3"/>
      <c r="CQT30" s="3"/>
      <c r="CQU30" s="8"/>
      <c r="CQV30" s="9"/>
      <c r="CQW30" s="3"/>
      <c r="CQX30" s="3"/>
      <c r="CQY30" s="2"/>
      <c r="CQZ30" s="3"/>
      <c r="CRA30" s="7"/>
      <c r="CRB30" s="59"/>
      <c r="CRC30" s="3"/>
      <c r="CRD30" s="23"/>
      <c r="CRE30" s="26"/>
      <c r="CRF30" s="36"/>
      <c r="CRG30" s="20"/>
      <c r="CRH30" s="3"/>
      <c r="CRI30" s="3"/>
      <c r="CRJ30" s="8"/>
      <c r="CRK30" s="9"/>
      <c r="CRL30" s="3"/>
      <c r="CRM30" s="3"/>
      <c r="CRN30" s="2"/>
      <c r="CRO30" s="3"/>
      <c r="CRP30" s="7"/>
      <c r="CRQ30" s="59"/>
      <c r="CRR30" s="3"/>
      <c r="CRS30" s="23"/>
      <c r="CRT30" s="26"/>
      <c r="CRU30" s="36"/>
      <c r="CRV30" s="20"/>
      <c r="CRW30" s="3"/>
      <c r="CRX30" s="3"/>
      <c r="CRY30" s="8"/>
      <c r="CRZ30" s="9"/>
      <c r="CSA30" s="3"/>
      <c r="CSB30" s="3"/>
      <c r="CSC30" s="2"/>
      <c r="CSD30" s="3"/>
      <c r="CSE30" s="7"/>
      <c r="CSF30" s="59"/>
      <c r="CSG30" s="3"/>
      <c r="CSH30" s="23"/>
      <c r="CSI30" s="26"/>
      <c r="CSJ30" s="36"/>
      <c r="CSK30" s="20"/>
      <c r="CSL30" s="3"/>
      <c r="CSM30" s="3"/>
      <c r="CSN30" s="8"/>
      <c r="CSO30" s="9"/>
      <c r="CSP30" s="3"/>
      <c r="CSQ30" s="3"/>
      <c r="CSR30" s="2"/>
      <c r="CSS30" s="3"/>
      <c r="CST30" s="7"/>
      <c r="CSU30" s="59"/>
      <c r="CSV30" s="3"/>
      <c r="CSW30" s="23"/>
      <c r="CSX30" s="26"/>
      <c r="CSY30" s="36"/>
      <c r="CSZ30" s="20"/>
      <c r="CTA30" s="3"/>
      <c r="CTB30" s="3"/>
      <c r="CTC30" s="8"/>
      <c r="CTD30" s="9"/>
      <c r="CTE30" s="3"/>
      <c r="CTF30" s="3"/>
      <c r="CTG30" s="2"/>
      <c r="CTH30" s="3"/>
      <c r="CTI30" s="7"/>
      <c r="CTJ30" s="59"/>
      <c r="CTK30" s="3"/>
      <c r="CTL30" s="23"/>
      <c r="CTM30" s="26"/>
      <c r="CTN30" s="36"/>
      <c r="CTO30" s="20"/>
      <c r="CTP30" s="3"/>
      <c r="CTQ30" s="3"/>
      <c r="CTR30" s="8"/>
      <c r="CTS30" s="9"/>
      <c r="CTT30" s="3"/>
      <c r="CTU30" s="3"/>
      <c r="CTV30" s="2"/>
      <c r="CTW30" s="3"/>
      <c r="CTX30" s="7"/>
      <c r="CTY30" s="59"/>
      <c r="CTZ30" s="3"/>
      <c r="CUA30" s="23"/>
      <c r="CUB30" s="26"/>
      <c r="CUC30" s="36"/>
      <c r="CUD30" s="20"/>
      <c r="CUE30" s="3"/>
      <c r="CUF30" s="3"/>
      <c r="CUG30" s="8"/>
      <c r="CUH30" s="9"/>
      <c r="CUI30" s="3"/>
      <c r="CUJ30" s="3"/>
      <c r="CUK30" s="2"/>
      <c r="CUL30" s="3"/>
      <c r="CUM30" s="7"/>
      <c r="CUN30" s="59"/>
      <c r="CUO30" s="3"/>
      <c r="CUP30" s="23"/>
      <c r="CUQ30" s="26"/>
      <c r="CUR30" s="36"/>
      <c r="CUS30" s="20"/>
      <c r="CUT30" s="3"/>
      <c r="CUU30" s="3"/>
      <c r="CUV30" s="8"/>
      <c r="CUW30" s="9"/>
      <c r="CUX30" s="3"/>
      <c r="CUY30" s="3"/>
      <c r="CUZ30" s="2"/>
      <c r="CVA30" s="3"/>
      <c r="CVB30" s="7"/>
      <c r="CVC30" s="59"/>
      <c r="CVD30" s="3"/>
      <c r="CVE30" s="23"/>
      <c r="CVF30" s="26"/>
      <c r="CVG30" s="36"/>
      <c r="CVH30" s="20"/>
      <c r="CVI30" s="3"/>
      <c r="CVJ30" s="3"/>
      <c r="CVK30" s="8"/>
      <c r="CVL30" s="9"/>
      <c r="CVM30" s="3"/>
      <c r="CVN30" s="3"/>
      <c r="CVO30" s="2"/>
      <c r="CVP30" s="3"/>
      <c r="CVQ30" s="7"/>
      <c r="CVR30" s="59"/>
      <c r="CVS30" s="3"/>
      <c r="CVT30" s="23"/>
      <c r="CVU30" s="26"/>
      <c r="CVV30" s="36"/>
      <c r="CVW30" s="20"/>
      <c r="CVX30" s="3"/>
      <c r="CVY30" s="3"/>
      <c r="CVZ30" s="8"/>
      <c r="CWA30" s="9"/>
      <c r="CWB30" s="3"/>
      <c r="CWC30" s="3"/>
      <c r="CWD30" s="2"/>
      <c r="CWE30" s="3"/>
      <c r="CWF30" s="7"/>
      <c r="CWG30" s="59"/>
      <c r="CWH30" s="3"/>
      <c r="CWI30" s="23"/>
      <c r="CWJ30" s="26"/>
      <c r="CWK30" s="36"/>
      <c r="CWL30" s="20"/>
      <c r="CWM30" s="3"/>
      <c r="CWN30" s="3"/>
      <c r="CWO30" s="8"/>
      <c r="CWP30" s="9"/>
      <c r="CWQ30" s="3"/>
      <c r="CWR30" s="3"/>
      <c r="CWS30" s="2"/>
      <c r="CWT30" s="3"/>
      <c r="CWU30" s="7"/>
      <c r="CWV30" s="59"/>
      <c r="CWW30" s="3"/>
      <c r="CWX30" s="23"/>
      <c r="CWY30" s="26"/>
      <c r="CWZ30" s="36"/>
      <c r="CXA30" s="20"/>
      <c r="CXB30" s="3"/>
      <c r="CXC30" s="3"/>
      <c r="CXD30" s="8"/>
      <c r="CXE30" s="9"/>
      <c r="CXF30" s="3"/>
      <c r="CXG30" s="3"/>
      <c r="CXH30" s="2"/>
      <c r="CXI30" s="3"/>
      <c r="CXJ30" s="7"/>
      <c r="CXK30" s="59"/>
      <c r="CXL30" s="3"/>
      <c r="CXM30" s="23"/>
      <c r="CXN30" s="26"/>
      <c r="CXO30" s="36"/>
      <c r="CXP30" s="20"/>
      <c r="CXQ30" s="3"/>
      <c r="CXR30" s="3"/>
      <c r="CXS30" s="8"/>
      <c r="CXT30" s="9"/>
      <c r="CXU30" s="3"/>
      <c r="CXV30" s="3"/>
      <c r="CXW30" s="2"/>
      <c r="CXX30" s="3"/>
      <c r="CXY30" s="7"/>
      <c r="CXZ30" s="59"/>
      <c r="CYA30" s="3"/>
      <c r="CYB30" s="23"/>
      <c r="CYC30" s="26"/>
      <c r="CYD30" s="36"/>
      <c r="CYE30" s="20"/>
      <c r="CYF30" s="3"/>
      <c r="CYG30" s="3"/>
      <c r="CYH30" s="8"/>
      <c r="CYI30" s="9"/>
      <c r="CYJ30" s="3"/>
      <c r="CYK30" s="3"/>
      <c r="CYL30" s="2"/>
      <c r="CYM30" s="3"/>
      <c r="CYN30" s="7"/>
      <c r="CYO30" s="59"/>
      <c r="CYP30" s="3"/>
      <c r="CYQ30" s="23"/>
      <c r="CYR30" s="26"/>
      <c r="CYS30" s="36"/>
      <c r="CYT30" s="20"/>
      <c r="CYU30" s="3"/>
      <c r="CYV30" s="3"/>
      <c r="CYW30" s="8"/>
      <c r="CYX30" s="9"/>
      <c r="CYY30" s="3"/>
      <c r="CYZ30" s="3"/>
      <c r="CZA30" s="2"/>
      <c r="CZB30" s="3"/>
      <c r="CZC30" s="7"/>
      <c r="CZD30" s="59"/>
      <c r="CZE30" s="3"/>
      <c r="CZF30" s="23"/>
      <c r="CZG30" s="26"/>
      <c r="CZH30" s="36"/>
      <c r="CZI30" s="20"/>
      <c r="CZJ30" s="3"/>
      <c r="CZK30" s="3"/>
      <c r="CZL30" s="8"/>
      <c r="CZM30" s="9"/>
      <c r="CZN30" s="3"/>
      <c r="CZO30" s="3"/>
      <c r="CZP30" s="2"/>
      <c r="CZQ30" s="3"/>
      <c r="CZR30" s="7"/>
      <c r="CZS30" s="59"/>
      <c r="CZT30" s="3"/>
      <c r="CZU30" s="23"/>
      <c r="CZV30" s="26"/>
      <c r="CZW30" s="36"/>
      <c r="CZX30" s="20"/>
      <c r="CZY30" s="3"/>
      <c r="CZZ30" s="3"/>
      <c r="DAA30" s="8"/>
      <c r="DAB30" s="9"/>
      <c r="DAC30" s="3"/>
      <c r="DAD30" s="3"/>
      <c r="DAE30" s="2"/>
      <c r="DAF30" s="3"/>
      <c r="DAG30" s="7"/>
      <c r="DAH30" s="59"/>
      <c r="DAI30" s="3"/>
      <c r="DAJ30" s="23"/>
      <c r="DAK30" s="26"/>
      <c r="DAL30" s="36"/>
      <c r="DAM30" s="20"/>
      <c r="DAN30" s="3"/>
      <c r="DAO30" s="3"/>
      <c r="DAP30" s="8"/>
      <c r="DAQ30" s="9"/>
      <c r="DAR30" s="3"/>
      <c r="DAS30" s="3"/>
      <c r="DAT30" s="2"/>
      <c r="DAU30" s="3"/>
      <c r="DAV30" s="7"/>
      <c r="DAW30" s="59"/>
      <c r="DAX30" s="3"/>
      <c r="DAY30" s="23"/>
      <c r="DAZ30" s="26"/>
      <c r="DBA30" s="36"/>
      <c r="DBB30" s="20"/>
      <c r="DBC30" s="3"/>
      <c r="DBD30" s="3"/>
      <c r="DBE30" s="8"/>
      <c r="DBF30" s="9"/>
      <c r="DBG30" s="3"/>
      <c r="DBH30" s="3"/>
      <c r="DBI30" s="2"/>
      <c r="DBJ30" s="3"/>
      <c r="DBK30" s="7"/>
      <c r="DBL30" s="59"/>
      <c r="DBM30" s="3"/>
      <c r="DBN30" s="23"/>
      <c r="DBO30" s="26"/>
      <c r="DBP30" s="36"/>
      <c r="DBQ30" s="20"/>
      <c r="DBR30" s="3"/>
      <c r="DBS30" s="3"/>
      <c r="DBT30" s="8"/>
      <c r="DBU30" s="9"/>
      <c r="DBV30" s="3"/>
      <c r="DBW30" s="3"/>
      <c r="DBX30" s="2"/>
      <c r="DBY30" s="3"/>
      <c r="DBZ30" s="7"/>
      <c r="DCA30" s="59"/>
      <c r="DCB30" s="3"/>
      <c r="DCC30" s="23"/>
      <c r="DCD30" s="26"/>
      <c r="DCE30" s="36"/>
      <c r="DCF30" s="20"/>
      <c r="DCG30" s="3"/>
      <c r="DCH30" s="3"/>
      <c r="DCI30" s="8"/>
      <c r="DCJ30" s="9"/>
      <c r="DCK30" s="3"/>
      <c r="DCL30" s="3"/>
      <c r="DCM30" s="2"/>
      <c r="DCN30" s="3"/>
      <c r="DCO30" s="7"/>
      <c r="DCP30" s="59"/>
      <c r="DCQ30" s="3"/>
      <c r="DCR30" s="23"/>
      <c r="DCS30" s="26"/>
      <c r="DCT30" s="36"/>
      <c r="DCU30" s="20"/>
      <c r="DCV30" s="3"/>
      <c r="DCW30" s="3"/>
      <c r="DCX30" s="8"/>
      <c r="DCY30" s="9"/>
      <c r="DCZ30" s="3"/>
      <c r="DDA30" s="3"/>
      <c r="DDB30" s="2"/>
      <c r="DDC30" s="3"/>
      <c r="DDD30" s="7"/>
      <c r="DDE30" s="59"/>
      <c r="DDF30" s="3"/>
      <c r="DDG30" s="23"/>
      <c r="DDH30" s="26"/>
      <c r="DDI30" s="36"/>
      <c r="DDJ30" s="20"/>
      <c r="DDK30" s="3"/>
      <c r="DDL30" s="3"/>
      <c r="DDM30" s="8"/>
      <c r="DDN30" s="9"/>
      <c r="DDO30" s="3"/>
      <c r="DDP30" s="3"/>
      <c r="DDQ30" s="2"/>
      <c r="DDR30" s="3"/>
      <c r="DDS30" s="7"/>
      <c r="DDT30" s="59"/>
      <c r="DDU30" s="3"/>
      <c r="DDV30" s="23"/>
      <c r="DDW30" s="26"/>
      <c r="DDX30" s="36"/>
      <c r="DDY30" s="20"/>
      <c r="DDZ30" s="3"/>
      <c r="DEA30" s="3"/>
      <c r="DEB30" s="8"/>
      <c r="DEC30" s="9"/>
      <c r="DED30" s="3"/>
      <c r="DEE30" s="3"/>
      <c r="DEF30" s="2"/>
      <c r="DEG30" s="3"/>
      <c r="DEH30" s="7"/>
      <c r="DEI30" s="59"/>
      <c r="DEJ30" s="3"/>
      <c r="DEK30" s="23"/>
      <c r="DEL30" s="26"/>
      <c r="DEM30" s="36"/>
      <c r="DEN30" s="20"/>
      <c r="DEO30" s="3"/>
      <c r="DEP30" s="3"/>
      <c r="DEQ30" s="8"/>
      <c r="DER30" s="9"/>
      <c r="DES30" s="3"/>
      <c r="DET30" s="3"/>
      <c r="DEU30" s="2"/>
      <c r="DEV30" s="3"/>
      <c r="DEW30" s="7"/>
      <c r="DEX30" s="59"/>
      <c r="DEY30" s="3"/>
      <c r="DEZ30" s="23"/>
      <c r="DFA30" s="26"/>
      <c r="DFB30" s="36"/>
      <c r="DFC30" s="20"/>
      <c r="DFD30" s="3"/>
      <c r="DFE30" s="3"/>
      <c r="DFF30" s="8"/>
      <c r="DFG30" s="9"/>
      <c r="DFH30" s="3"/>
      <c r="DFI30" s="3"/>
      <c r="DFJ30" s="2"/>
      <c r="DFK30" s="3"/>
      <c r="DFL30" s="7"/>
      <c r="DFM30" s="59"/>
      <c r="DFN30" s="3"/>
      <c r="DFO30" s="23"/>
      <c r="DFP30" s="26"/>
      <c r="DFQ30" s="36"/>
      <c r="DFR30" s="20"/>
      <c r="DFS30" s="3"/>
      <c r="DFT30" s="3"/>
      <c r="DFU30" s="8"/>
      <c r="DFV30" s="9"/>
      <c r="DFW30" s="3"/>
      <c r="DFX30" s="3"/>
      <c r="DFY30" s="2"/>
      <c r="DFZ30" s="3"/>
      <c r="DGA30" s="7"/>
      <c r="DGB30" s="59"/>
      <c r="DGC30" s="3"/>
      <c r="DGD30" s="23"/>
      <c r="DGE30" s="26"/>
      <c r="DGF30" s="36"/>
      <c r="DGG30" s="20"/>
      <c r="DGH30" s="3"/>
      <c r="DGI30" s="3"/>
      <c r="DGJ30" s="8"/>
      <c r="DGK30" s="9"/>
      <c r="DGL30" s="3"/>
      <c r="DGM30" s="3"/>
      <c r="DGN30" s="2"/>
      <c r="DGO30" s="3"/>
      <c r="DGP30" s="7"/>
      <c r="DGQ30" s="59"/>
      <c r="DGR30" s="3"/>
      <c r="DGS30" s="23"/>
      <c r="DGT30" s="26"/>
      <c r="DGU30" s="36"/>
      <c r="DGV30" s="20"/>
      <c r="DGW30" s="3"/>
      <c r="DGX30" s="3"/>
      <c r="DGY30" s="8"/>
      <c r="DGZ30" s="9"/>
      <c r="DHA30" s="3"/>
      <c r="DHB30" s="3"/>
      <c r="DHC30" s="2"/>
      <c r="DHD30" s="3"/>
      <c r="DHE30" s="7"/>
      <c r="DHF30" s="59"/>
      <c r="DHG30" s="3"/>
      <c r="DHH30" s="23"/>
      <c r="DHI30" s="26"/>
      <c r="DHJ30" s="36"/>
      <c r="DHK30" s="20"/>
      <c r="DHL30" s="3"/>
      <c r="DHM30" s="3"/>
      <c r="DHN30" s="8"/>
      <c r="DHO30" s="9"/>
      <c r="DHP30" s="3"/>
      <c r="DHQ30" s="3"/>
      <c r="DHR30" s="2"/>
      <c r="DHS30" s="3"/>
      <c r="DHT30" s="7"/>
      <c r="DHU30" s="59"/>
      <c r="DHV30" s="3"/>
      <c r="DHW30" s="23"/>
      <c r="DHX30" s="26"/>
      <c r="DHY30" s="36"/>
      <c r="DHZ30" s="20"/>
      <c r="DIA30" s="3"/>
      <c r="DIB30" s="3"/>
      <c r="DIC30" s="8"/>
      <c r="DID30" s="9"/>
      <c r="DIE30" s="3"/>
      <c r="DIF30" s="3"/>
      <c r="DIG30" s="2"/>
      <c r="DIH30" s="3"/>
      <c r="DII30" s="7"/>
      <c r="DIJ30" s="59"/>
      <c r="DIK30" s="3"/>
      <c r="DIL30" s="23"/>
      <c r="DIM30" s="26"/>
      <c r="DIN30" s="36"/>
      <c r="DIO30" s="20"/>
      <c r="DIP30" s="3"/>
      <c r="DIQ30" s="3"/>
      <c r="DIR30" s="8"/>
      <c r="DIS30" s="9"/>
      <c r="DIT30" s="3"/>
      <c r="DIU30" s="3"/>
      <c r="DIV30" s="2"/>
      <c r="DIW30" s="3"/>
      <c r="DIX30" s="7"/>
      <c r="DIY30" s="59"/>
      <c r="DIZ30" s="3"/>
      <c r="DJA30" s="23"/>
      <c r="DJB30" s="26"/>
      <c r="DJC30" s="36"/>
      <c r="DJD30" s="20"/>
      <c r="DJE30" s="3"/>
      <c r="DJF30" s="3"/>
      <c r="DJG30" s="8"/>
      <c r="DJH30" s="9"/>
      <c r="DJI30" s="3"/>
      <c r="DJJ30" s="3"/>
      <c r="DJK30" s="2"/>
      <c r="DJL30" s="3"/>
      <c r="DJM30" s="7"/>
      <c r="DJN30" s="59"/>
      <c r="DJO30" s="3"/>
      <c r="DJP30" s="23"/>
      <c r="DJQ30" s="26"/>
      <c r="DJR30" s="36"/>
      <c r="DJS30" s="20"/>
      <c r="DJT30" s="3"/>
      <c r="DJU30" s="3"/>
      <c r="DJV30" s="8"/>
      <c r="DJW30" s="9"/>
      <c r="DJX30" s="3"/>
      <c r="DJY30" s="3"/>
      <c r="DJZ30" s="2"/>
      <c r="DKA30" s="3"/>
      <c r="DKB30" s="7"/>
      <c r="DKC30" s="59"/>
      <c r="DKD30" s="3"/>
      <c r="DKE30" s="23"/>
      <c r="DKF30" s="26"/>
      <c r="DKG30" s="36"/>
      <c r="DKH30" s="20"/>
      <c r="DKI30" s="3"/>
      <c r="DKJ30" s="3"/>
      <c r="DKK30" s="8"/>
      <c r="DKL30" s="9"/>
      <c r="DKM30" s="3"/>
      <c r="DKN30" s="3"/>
      <c r="DKO30" s="2"/>
      <c r="DKP30" s="3"/>
      <c r="DKQ30" s="7"/>
      <c r="DKR30" s="59"/>
      <c r="DKS30" s="3"/>
      <c r="DKT30" s="23"/>
      <c r="DKU30" s="26"/>
      <c r="DKV30" s="36"/>
      <c r="DKW30" s="20"/>
      <c r="DKX30" s="3"/>
      <c r="DKY30" s="3"/>
      <c r="DKZ30" s="8"/>
      <c r="DLA30" s="9"/>
      <c r="DLB30" s="3"/>
      <c r="DLC30" s="3"/>
      <c r="DLD30" s="2"/>
      <c r="DLE30" s="3"/>
      <c r="DLF30" s="7"/>
      <c r="DLG30" s="59"/>
      <c r="DLH30" s="3"/>
      <c r="DLI30" s="23"/>
      <c r="DLJ30" s="26"/>
      <c r="DLK30" s="36"/>
      <c r="DLL30" s="20"/>
      <c r="DLM30" s="3"/>
      <c r="DLN30" s="3"/>
      <c r="DLO30" s="8"/>
      <c r="DLP30" s="9"/>
      <c r="DLQ30" s="3"/>
      <c r="DLR30" s="3"/>
      <c r="DLS30" s="2"/>
      <c r="DLT30" s="3"/>
      <c r="DLU30" s="7"/>
      <c r="DLV30" s="59"/>
      <c r="DLW30" s="3"/>
      <c r="DLX30" s="23"/>
      <c r="DLY30" s="26"/>
      <c r="DLZ30" s="36"/>
      <c r="DMA30" s="20"/>
      <c r="DMB30" s="3"/>
      <c r="DMC30" s="3"/>
      <c r="DMD30" s="8"/>
      <c r="DME30" s="9"/>
      <c r="DMF30" s="3"/>
      <c r="DMG30" s="3"/>
      <c r="DMH30" s="2"/>
      <c r="DMI30" s="3"/>
      <c r="DMJ30" s="7"/>
      <c r="DMK30" s="59"/>
      <c r="DML30" s="3"/>
      <c r="DMM30" s="23"/>
      <c r="DMN30" s="26"/>
      <c r="DMO30" s="36"/>
      <c r="DMP30" s="20"/>
      <c r="DMQ30" s="3"/>
      <c r="DMR30" s="3"/>
      <c r="DMS30" s="8"/>
      <c r="DMT30" s="9"/>
      <c r="DMU30" s="3"/>
      <c r="DMV30" s="3"/>
      <c r="DMW30" s="2"/>
      <c r="DMX30" s="3"/>
      <c r="DMY30" s="7"/>
      <c r="DMZ30" s="59"/>
      <c r="DNA30" s="3"/>
      <c r="DNB30" s="23"/>
      <c r="DNC30" s="26"/>
      <c r="DND30" s="36"/>
      <c r="DNE30" s="20"/>
      <c r="DNF30" s="3"/>
      <c r="DNG30" s="3"/>
      <c r="DNH30" s="8"/>
      <c r="DNI30" s="9"/>
      <c r="DNJ30" s="3"/>
      <c r="DNK30" s="3"/>
      <c r="DNL30" s="2"/>
      <c r="DNM30" s="3"/>
      <c r="DNN30" s="7"/>
      <c r="DNO30" s="59"/>
      <c r="DNP30" s="3"/>
      <c r="DNQ30" s="23"/>
      <c r="DNR30" s="26"/>
      <c r="DNS30" s="36"/>
      <c r="DNT30" s="20"/>
      <c r="DNU30" s="3"/>
      <c r="DNV30" s="3"/>
      <c r="DNW30" s="8"/>
      <c r="DNX30" s="9"/>
      <c r="DNY30" s="3"/>
      <c r="DNZ30" s="3"/>
      <c r="DOA30" s="2"/>
      <c r="DOB30" s="3"/>
      <c r="DOC30" s="7"/>
      <c r="DOD30" s="59"/>
      <c r="DOE30" s="3"/>
      <c r="DOF30" s="23"/>
      <c r="DOG30" s="26"/>
      <c r="DOH30" s="36"/>
      <c r="DOI30" s="20"/>
      <c r="DOJ30" s="3"/>
      <c r="DOK30" s="3"/>
      <c r="DOL30" s="8"/>
      <c r="DOM30" s="9"/>
      <c r="DON30" s="3"/>
      <c r="DOO30" s="3"/>
      <c r="DOP30" s="2"/>
      <c r="DOQ30" s="3"/>
      <c r="DOR30" s="7"/>
      <c r="DOS30" s="59"/>
      <c r="DOT30" s="3"/>
      <c r="DOU30" s="23"/>
      <c r="DOV30" s="26"/>
      <c r="DOW30" s="36"/>
      <c r="DOX30" s="20"/>
      <c r="DOY30" s="3"/>
      <c r="DOZ30" s="3"/>
      <c r="DPA30" s="8"/>
      <c r="DPB30" s="9"/>
      <c r="DPC30" s="3"/>
      <c r="DPD30" s="3"/>
      <c r="DPE30" s="2"/>
      <c r="DPF30" s="3"/>
      <c r="DPG30" s="7"/>
      <c r="DPH30" s="59"/>
      <c r="DPI30" s="3"/>
      <c r="DPJ30" s="23"/>
      <c r="DPK30" s="26"/>
      <c r="DPL30" s="36"/>
      <c r="DPM30" s="20"/>
      <c r="DPN30" s="3"/>
      <c r="DPO30" s="3"/>
      <c r="DPP30" s="8"/>
      <c r="DPQ30" s="9"/>
      <c r="DPR30" s="3"/>
      <c r="DPS30" s="3"/>
      <c r="DPT30" s="2"/>
      <c r="DPU30" s="3"/>
      <c r="DPV30" s="7"/>
      <c r="DPW30" s="59"/>
      <c r="DPX30" s="3"/>
      <c r="DPY30" s="23"/>
      <c r="DPZ30" s="26"/>
      <c r="DQA30" s="36"/>
      <c r="DQB30" s="20"/>
      <c r="DQC30" s="3"/>
      <c r="DQD30" s="3"/>
      <c r="DQE30" s="8"/>
      <c r="DQF30" s="9"/>
      <c r="DQG30" s="3"/>
      <c r="DQH30" s="3"/>
      <c r="DQI30" s="2"/>
      <c r="DQJ30" s="3"/>
      <c r="DQK30" s="7"/>
      <c r="DQL30" s="59"/>
      <c r="DQM30" s="3"/>
      <c r="DQN30" s="23"/>
      <c r="DQO30" s="26"/>
      <c r="DQP30" s="36"/>
      <c r="DQQ30" s="20"/>
      <c r="DQR30" s="3"/>
      <c r="DQS30" s="3"/>
      <c r="DQT30" s="8"/>
      <c r="DQU30" s="9"/>
      <c r="DQV30" s="3"/>
      <c r="DQW30" s="3"/>
      <c r="DQX30" s="2"/>
      <c r="DQY30" s="3"/>
      <c r="DQZ30" s="7"/>
      <c r="DRA30" s="59"/>
      <c r="DRB30" s="3"/>
      <c r="DRC30" s="23"/>
      <c r="DRD30" s="26"/>
      <c r="DRE30" s="36"/>
      <c r="DRF30" s="20"/>
      <c r="DRG30" s="3"/>
      <c r="DRH30" s="3"/>
      <c r="DRI30" s="8"/>
      <c r="DRJ30" s="9"/>
      <c r="DRK30" s="3"/>
      <c r="DRL30" s="3"/>
      <c r="DRM30" s="2"/>
      <c r="DRN30" s="3"/>
      <c r="DRO30" s="7"/>
      <c r="DRP30" s="59"/>
      <c r="DRQ30" s="3"/>
      <c r="DRR30" s="23"/>
      <c r="DRS30" s="26"/>
      <c r="DRT30" s="36"/>
      <c r="DRU30" s="20"/>
      <c r="DRV30" s="3"/>
      <c r="DRW30" s="3"/>
      <c r="DRX30" s="8"/>
      <c r="DRY30" s="9"/>
      <c r="DRZ30" s="3"/>
      <c r="DSA30" s="3"/>
      <c r="DSB30" s="2"/>
      <c r="DSC30" s="3"/>
      <c r="DSD30" s="7"/>
      <c r="DSE30" s="59"/>
      <c r="DSF30" s="3"/>
      <c r="DSG30" s="23"/>
      <c r="DSH30" s="26"/>
      <c r="DSI30" s="36"/>
      <c r="DSJ30" s="20"/>
      <c r="DSK30" s="3"/>
      <c r="DSL30" s="3"/>
      <c r="DSM30" s="8"/>
      <c r="DSN30" s="9"/>
      <c r="DSO30" s="3"/>
      <c r="DSP30" s="3"/>
      <c r="DSQ30" s="2"/>
      <c r="DSR30" s="3"/>
      <c r="DSS30" s="7"/>
      <c r="DST30" s="59"/>
      <c r="DSU30" s="3"/>
      <c r="DSV30" s="23"/>
      <c r="DSW30" s="26"/>
      <c r="DSX30" s="36"/>
      <c r="DSY30" s="20"/>
      <c r="DSZ30" s="3"/>
      <c r="DTA30" s="3"/>
      <c r="DTB30" s="8"/>
      <c r="DTC30" s="9"/>
      <c r="DTD30" s="3"/>
      <c r="DTE30" s="3"/>
      <c r="DTF30" s="2"/>
      <c r="DTG30" s="3"/>
      <c r="DTH30" s="7"/>
      <c r="DTI30" s="59"/>
      <c r="DTJ30" s="3"/>
      <c r="DTK30" s="23"/>
      <c r="DTL30" s="26"/>
      <c r="DTM30" s="36"/>
      <c r="DTN30" s="20"/>
      <c r="DTO30" s="3"/>
      <c r="DTP30" s="3"/>
      <c r="DTQ30" s="8"/>
      <c r="DTR30" s="9"/>
      <c r="DTS30" s="3"/>
      <c r="DTT30" s="3"/>
      <c r="DTU30" s="2"/>
      <c r="DTV30" s="3"/>
      <c r="DTW30" s="7"/>
      <c r="DTX30" s="59"/>
      <c r="DTY30" s="3"/>
      <c r="DTZ30" s="23"/>
      <c r="DUA30" s="26"/>
      <c r="DUB30" s="36"/>
      <c r="DUC30" s="20"/>
      <c r="DUD30" s="3"/>
      <c r="DUE30" s="3"/>
      <c r="DUF30" s="8"/>
      <c r="DUG30" s="9"/>
      <c r="DUH30" s="3"/>
      <c r="DUI30" s="3"/>
      <c r="DUJ30" s="2"/>
      <c r="DUK30" s="3"/>
      <c r="DUL30" s="7"/>
      <c r="DUM30" s="59"/>
      <c r="DUN30" s="3"/>
      <c r="DUO30" s="23"/>
      <c r="DUP30" s="26"/>
      <c r="DUQ30" s="36"/>
      <c r="DUR30" s="20"/>
      <c r="DUS30" s="3"/>
      <c r="DUT30" s="3"/>
      <c r="DUU30" s="8"/>
      <c r="DUV30" s="9"/>
      <c r="DUW30" s="3"/>
      <c r="DUX30" s="3"/>
      <c r="DUY30" s="2"/>
      <c r="DUZ30" s="3"/>
      <c r="DVA30" s="7"/>
      <c r="DVB30" s="59"/>
      <c r="DVC30" s="3"/>
      <c r="DVD30" s="23"/>
      <c r="DVE30" s="26"/>
      <c r="DVF30" s="36"/>
      <c r="DVG30" s="20"/>
      <c r="DVH30" s="3"/>
      <c r="DVI30" s="3"/>
      <c r="DVJ30" s="8"/>
      <c r="DVK30" s="9"/>
      <c r="DVL30" s="3"/>
      <c r="DVM30" s="3"/>
      <c r="DVN30" s="2"/>
      <c r="DVO30" s="3"/>
      <c r="DVP30" s="7"/>
      <c r="DVQ30" s="59"/>
      <c r="DVR30" s="3"/>
      <c r="DVS30" s="23"/>
      <c r="DVT30" s="26"/>
      <c r="DVU30" s="36"/>
      <c r="DVV30" s="20"/>
      <c r="DVW30" s="3"/>
      <c r="DVX30" s="3"/>
      <c r="DVY30" s="8"/>
      <c r="DVZ30" s="9"/>
      <c r="DWA30" s="3"/>
      <c r="DWB30" s="3"/>
      <c r="DWC30" s="2"/>
      <c r="DWD30" s="3"/>
      <c r="DWE30" s="7"/>
      <c r="DWF30" s="59"/>
      <c r="DWG30" s="3"/>
      <c r="DWH30" s="23"/>
      <c r="DWI30" s="26"/>
      <c r="DWJ30" s="36"/>
      <c r="DWK30" s="20"/>
      <c r="DWL30" s="3"/>
      <c r="DWM30" s="3"/>
      <c r="DWN30" s="8"/>
      <c r="DWO30" s="9"/>
      <c r="DWP30" s="3"/>
      <c r="DWQ30" s="3"/>
      <c r="DWR30" s="2"/>
      <c r="DWS30" s="3"/>
      <c r="DWT30" s="7"/>
      <c r="DWU30" s="59"/>
      <c r="DWV30" s="3"/>
      <c r="DWW30" s="23"/>
      <c r="DWX30" s="26"/>
      <c r="DWY30" s="36"/>
      <c r="DWZ30" s="20"/>
      <c r="DXA30" s="3"/>
      <c r="DXB30" s="3"/>
      <c r="DXC30" s="8"/>
      <c r="DXD30" s="9"/>
      <c r="DXE30" s="3"/>
      <c r="DXF30" s="3"/>
      <c r="DXG30" s="2"/>
      <c r="DXH30" s="3"/>
      <c r="DXI30" s="7"/>
      <c r="DXJ30" s="59"/>
      <c r="DXK30" s="3"/>
      <c r="DXL30" s="23"/>
      <c r="DXM30" s="26"/>
      <c r="DXN30" s="36"/>
      <c r="DXO30" s="20"/>
      <c r="DXP30" s="3"/>
      <c r="DXQ30" s="3"/>
      <c r="DXR30" s="8"/>
      <c r="DXS30" s="9"/>
      <c r="DXT30" s="3"/>
      <c r="DXU30" s="3"/>
      <c r="DXV30" s="2"/>
      <c r="DXW30" s="3"/>
      <c r="DXX30" s="7"/>
      <c r="DXY30" s="59"/>
      <c r="DXZ30" s="3"/>
      <c r="DYA30" s="23"/>
      <c r="DYB30" s="26"/>
      <c r="DYC30" s="36"/>
      <c r="DYD30" s="20"/>
      <c r="DYE30" s="3"/>
      <c r="DYF30" s="3"/>
      <c r="DYG30" s="8"/>
      <c r="DYH30" s="9"/>
      <c r="DYI30" s="3"/>
      <c r="DYJ30" s="3"/>
      <c r="DYK30" s="2"/>
      <c r="DYL30" s="3"/>
      <c r="DYM30" s="7"/>
      <c r="DYN30" s="59"/>
      <c r="DYO30" s="3"/>
      <c r="DYP30" s="23"/>
      <c r="DYQ30" s="26"/>
      <c r="DYR30" s="36"/>
      <c r="DYS30" s="20"/>
      <c r="DYT30" s="3"/>
      <c r="DYU30" s="3"/>
      <c r="DYV30" s="8"/>
      <c r="DYW30" s="9"/>
      <c r="DYX30" s="3"/>
      <c r="DYY30" s="3"/>
      <c r="DYZ30" s="2"/>
      <c r="DZA30" s="3"/>
      <c r="DZB30" s="7"/>
      <c r="DZC30" s="59"/>
      <c r="DZD30" s="3"/>
      <c r="DZE30" s="23"/>
      <c r="DZF30" s="26"/>
      <c r="DZG30" s="36"/>
      <c r="DZH30" s="20"/>
      <c r="DZI30" s="3"/>
      <c r="DZJ30" s="3"/>
      <c r="DZK30" s="8"/>
      <c r="DZL30" s="9"/>
      <c r="DZM30" s="3"/>
      <c r="DZN30" s="3"/>
      <c r="DZO30" s="2"/>
      <c r="DZP30" s="3"/>
      <c r="DZQ30" s="7"/>
      <c r="DZR30" s="59"/>
      <c r="DZS30" s="3"/>
      <c r="DZT30" s="23"/>
      <c r="DZU30" s="26"/>
      <c r="DZV30" s="36"/>
      <c r="DZW30" s="20"/>
      <c r="DZX30" s="3"/>
      <c r="DZY30" s="3"/>
      <c r="DZZ30" s="8"/>
      <c r="EAA30" s="9"/>
      <c r="EAB30" s="3"/>
      <c r="EAC30" s="3"/>
      <c r="EAD30" s="2"/>
      <c r="EAE30" s="3"/>
      <c r="EAF30" s="7"/>
      <c r="EAG30" s="59"/>
      <c r="EAH30" s="3"/>
      <c r="EAI30" s="23"/>
      <c r="EAJ30" s="26"/>
      <c r="EAK30" s="36"/>
      <c r="EAL30" s="20"/>
      <c r="EAM30" s="3"/>
      <c r="EAN30" s="3"/>
      <c r="EAO30" s="8"/>
      <c r="EAP30" s="9"/>
      <c r="EAQ30" s="3"/>
      <c r="EAR30" s="3"/>
      <c r="EAS30" s="2"/>
      <c r="EAT30" s="3"/>
      <c r="EAU30" s="7"/>
      <c r="EAV30" s="59"/>
      <c r="EAW30" s="3"/>
      <c r="EAX30" s="23"/>
      <c r="EAY30" s="26"/>
      <c r="EAZ30" s="36"/>
      <c r="EBA30" s="20"/>
      <c r="EBB30" s="3"/>
      <c r="EBC30" s="3"/>
      <c r="EBD30" s="8"/>
      <c r="EBE30" s="9"/>
      <c r="EBF30" s="3"/>
      <c r="EBG30" s="3"/>
      <c r="EBH30" s="2"/>
      <c r="EBI30" s="3"/>
      <c r="EBJ30" s="7"/>
      <c r="EBK30" s="59"/>
      <c r="EBL30" s="3"/>
      <c r="EBM30" s="23"/>
      <c r="EBN30" s="26"/>
      <c r="EBO30" s="36"/>
      <c r="EBP30" s="20"/>
      <c r="EBQ30" s="3"/>
      <c r="EBR30" s="3"/>
      <c r="EBS30" s="8"/>
      <c r="EBT30" s="9"/>
      <c r="EBU30" s="3"/>
      <c r="EBV30" s="3"/>
      <c r="EBW30" s="2"/>
      <c r="EBX30" s="3"/>
      <c r="EBY30" s="7"/>
      <c r="EBZ30" s="59"/>
      <c r="ECA30" s="3"/>
      <c r="ECB30" s="23"/>
      <c r="ECC30" s="26"/>
      <c r="ECD30" s="36"/>
      <c r="ECE30" s="20"/>
      <c r="ECF30" s="3"/>
      <c r="ECG30" s="3"/>
      <c r="ECH30" s="8"/>
      <c r="ECI30" s="9"/>
      <c r="ECJ30" s="3"/>
      <c r="ECK30" s="3"/>
      <c r="ECL30" s="2"/>
      <c r="ECM30" s="3"/>
      <c r="ECN30" s="7"/>
      <c r="ECO30" s="59"/>
      <c r="ECP30" s="3"/>
      <c r="ECQ30" s="23"/>
      <c r="ECR30" s="26"/>
      <c r="ECS30" s="36"/>
      <c r="ECT30" s="20"/>
      <c r="ECU30" s="3"/>
      <c r="ECV30" s="3"/>
      <c r="ECW30" s="8"/>
      <c r="ECX30" s="9"/>
      <c r="ECY30" s="3"/>
      <c r="ECZ30" s="3"/>
      <c r="EDA30" s="2"/>
      <c r="EDB30" s="3"/>
      <c r="EDC30" s="7"/>
      <c r="EDD30" s="59"/>
      <c r="EDE30" s="3"/>
      <c r="EDF30" s="23"/>
      <c r="EDG30" s="26"/>
      <c r="EDH30" s="36"/>
      <c r="EDI30" s="20"/>
      <c r="EDJ30" s="3"/>
      <c r="EDK30" s="3"/>
      <c r="EDL30" s="8"/>
      <c r="EDM30" s="9"/>
      <c r="EDN30" s="3"/>
      <c r="EDO30" s="3"/>
      <c r="EDP30" s="2"/>
      <c r="EDQ30" s="3"/>
      <c r="EDR30" s="7"/>
      <c r="EDS30" s="59"/>
      <c r="EDT30" s="3"/>
      <c r="EDU30" s="23"/>
      <c r="EDV30" s="26"/>
      <c r="EDW30" s="36"/>
      <c r="EDX30" s="20"/>
      <c r="EDY30" s="3"/>
      <c r="EDZ30" s="3"/>
      <c r="EEA30" s="8"/>
      <c r="EEB30" s="9"/>
      <c r="EEC30" s="3"/>
      <c r="EED30" s="3"/>
      <c r="EEE30" s="2"/>
      <c r="EEF30" s="3"/>
      <c r="EEG30" s="7"/>
      <c r="EEH30" s="59"/>
      <c r="EEI30" s="3"/>
      <c r="EEJ30" s="23"/>
      <c r="EEK30" s="26"/>
      <c r="EEL30" s="36"/>
      <c r="EEM30" s="20"/>
      <c r="EEN30" s="3"/>
      <c r="EEO30" s="3"/>
      <c r="EEP30" s="8"/>
      <c r="EEQ30" s="9"/>
      <c r="EER30" s="3"/>
      <c r="EES30" s="3"/>
      <c r="EET30" s="2"/>
      <c r="EEU30" s="3"/>
      <c r="EEV30" s="7"/>
      <c r="EEW30" s="59"/>
      <c r="EEX30" s="3"/>
      <c r="EEY30" s="23"/>
      <c r="EEZ30" s="26"/>
      <c r="EFA30" s="36"/>
      <c r="EFB30" s="20"/>
      <c r="EFC30" s="3"/>
      <c r="EFD30" s="3"/>
      <c r="EFE30" s="8"/>
      <c r="EFF30" s="9"/>
      <c r="EFG30" s="3"/>
      <c r="EFH30" s="3"/>
      <c r="EFI30" s="2"/>
      <c r="EFJ30" s="3"/>
      <c r="EFK30" s="7"/>
      <c r="EFL30" s="59"/>
      <c r="EFM30" s="3"/>
      <c r="EFN30" s="23"/>
      <c r="EFO30" s="26"/>
      <c r="EFP30" s="36"/>
      <c r="EFQ30" s="20"/>
      <c r="EFR30" s="3"/>
      <c r="EFS30" s="3"/>
      <c r="EFT30" s="8"/>
      <c r="EFU30" s="9"/>
      <c r="EFV30" s="3"/>
      <c r="EFW30" s="3"/>
      <c r="EFX30" s="2"/>
      <c r="EFY30" s="3"/>
      <c r="EFZ30" s="7"/>
      <c r="EGA30" s="59"/>
      <c r="EGB30" s="3"/>
      <c r="EGC30" s="23"/>
      <c r="EGD30" s="26"/>
      <c r="EGE30" s="36"/>
      <c r="EGF30" s="20"/>
      <c r="EGG30" s="3"/>
      <c r="EGH30" s="3"/>
      <c r="EGI30" s="8"/>
      <c r="EGJ30" s="9"/>
      <c r="EGK30" s="3"/>
      <c r="EGL30" s="3"/>
      <c r="EGM30" s="2"/>
      <c r="EGN30" s="3"/>
      <c r="EGO30" s="7"/>
      <c r="EGP30" s="59"/>
      <c r="EGQ30" s="3"/>
      <c r="EGR30" s="23"/>
      <c r="EGS30" s="26"/>
      <c r="EGT30" s="36"/>
      <c r="EGU30" s="20"/>
      <c r="EGV30" s="3"/>
      <c r="EGW30" s="3"/>
      <c r="EGX30" s="8"/>
      <c r="EGY30" s="9"/>
      <c r="EGZ30" s="3"/>
      <c r="EHA30" s="3"/>
      <c r="EHB30" s="2"/>
      <c r="EHC30" s="3"/>
      <c r="EHD30" s="7"/>
      <c r="EHE30" s="59"/>
      <c r="EHF30" s="3"/>
      <c r="EHG30" s="23"/>
      <c r="EHH30" s="26"/>
      <c r="EHI30" s="36"/>
      <c r="EHJ30" s="20"/>
      <c r="EHK30" s="3"/>
      <c r="EHL30" s="3"/>
      <c r="EHM30" s="8"/>
      <c r="EHN30" s="9"/>
      <c r="EHO30" s="3"/>
      <c r="EHP30" s="3"/>
      <c r="EHQ30" s="2"/>
      <c r="EHR30" s="3"/>
      <c r="EHS30" s="7"/>
      <c r="EHT30" s="59"/>
      <c r="EHU30" s="3"/>
      <c r="EHV30" s="23"/>
      <c r="EHW30" s="26"/>
      <c r="EHX30" s="36"/>
      <c r="EHY30" s="20"/>
      <c r="EHZ30" s="3"/>
      <c r="EIA30" s="3"/>
      <c r="EIB30" s="8"/>
      <c r="EIC30" s="9"/>
      <c r="EID30" s="3"/>
      <c r="EIE30" s="3"/>
      <c r="EIF30" s="2"/>
      <c r="EIG30" s="3"/>
      <c r="EIH30" s="7"/>
      <c r="EII30" s="59"/>
      <c r="EIJ30" s="3"/>
      <c r="EIK30" s="23"/>
      <c r="EIL30" s="26"/>
      <c r="EIM30" s="36"/>
      <c r="EIN30" s="20"/>
      <c r="EIO30" s="3"/>
      <c r="EIP30" s="3"/>
      <c r="EIQ30" s="8"/>
      <c r="EIR30" s="9"/>
      <c r="EIS30" s="3"/>
      <c r="EIT30" s="3"/>
      <c r="EIU30" s="2"/>
      <c r="EIV30" s="3"/>
      <c r="EIW30" s="7"/>
      <c r="EIX30" s="59"/>
      <c r="EIY30" s="3"/>
      <c r="EIZ30" s="23"/>
      <c r="EJA30" s="26"/>
      <c r="EJB30" s="36"/>
      <c r="EJC30" s="20"/>
      <c r="EJD30" s="3"/>
      <c r="EJE30" s="3"/>
      <c r="EJF30" s="8"/>
      <c r="EJG30" s="9"/>
      <c r="EJH30" s="3"/>
      <c r="EJI30" s="3"/>
      <c r="EJJ30" s="2"/>
      <c r="EJK30" s="3"/>
      <c r="EJL30" s="7"/>
      <c r="EJM30" s="59"/>
      <c r="EJN30" s="3"/>
      <c r="EJO30" s="23"/>
      <c r="EJP30" s="26"/>
      <c r="EJQ30" s="36"/>
      <c r="EJR30" s="20"/>
      <c r="EJS30" s="3"/>
      <c r="EJT30" s="3"/>
      <c r="EJU30" s="8"/>
      <c r="EJV30" s="9"/>
      <c r="EJW30" s="3"/>
      <c r="EJX30" s="3"/>
      <c r="EJY30" s="2"/>
      <c r="EJZ30" s="3"/>
      <c r="EKA30" s="7"/>
      <c r="EKB30" s="59"/>
      <c r="EKC30" s="3"/>
      <c r="EKD30" s="23"/>
      <c r="EKE30" s="26"/>
      <c r="EKF30" s="36"/>
      <c r="EKG30" s="20"/>
      <c r="EKH30" s="3"/>
      <c r="EKI30" s="3"/>
      <c r="EKJ30" s="8"/>
      <c r="EKK30" s="9"/>
      <c r="EKL30" s="3"/>
      <c r="EKM30" s="3"/>
      <c r="EKN30" s="2"/>
      <c r="EKO30" s="3"/>
      <c r="EKP30" s="7"/>
      <c r="EKQ30" s="59"/>
      <c r="EKR30" s="3"/>
      <c r="EKS30" s="23"/>
      <c r="EKT30" s="26"/>
      <c r="EKU30" s="36"/>
      <c r="EKV30" s="20"/>
      <c r="EKW30" s="3"/>
      <c r="EKX30" s="3"/>
      <c r="EKY30" s="8"/>
      <c r="EKZ30" s="9"/>
      <c r="ELA30" s="3"/>
      <c r="ELB30" s="3"/>
      <c r="ELC30" s="2"/>
      <c r="ELD30" s="3"/>
      <c r="ELE30" s="7"/>
      <c r="ELF30" s="59"/>
      <c r="ELG30" s="3"/>
      <c r="ELH30" s="23"/>
      <c r="ELI30" s="26"/>
      <c r="ELJ30" s="36"/>
      <c r="ELK30" s="20"/>
      <c r="ELL30" s="3"/>
      <c r="ELM30" s="3"/>
      <c r="ELN30" s="8"/>
      <c r="ELO30" s="9"/>
      <c r="ELP30" s="3"/>
      <c r="ELQ30" s="3"/>
      <c r="ELR30" s="2"/>
      <c r="ELS30" s="3"/>
      <c r="ELT30" s="7"/>
      <c r="ELU30" s="59"/>
      <c r="ELV30" s="3"/>
      <c r="ELW30" s="23"/>
      <c r="ELX30" s="26"/>
      <c r="ELY30" s="36"/>
      <c r="ELZ30" s="20"/>
      <c r="EMA30" s="3"/>
      <c r="EMB30" s="3"/>
      <c r="EMC30" s="8"/>
      <c r="EMD30" s="9"/>
      <c r="EME30" s="3"/>
      <c r="EMF30" s="3"/>
      <c r="EMG30" s="2"/>
      <c r="EMH30" s="3"/>
      <c r="EMI30" s="7"/>
      <c r="EMJ30" s="59"/>
      <c r="EMK30" s="3"/>
      <c r="EML30" s="23"/>
      <c r="EMM30" s="26"/>
      <c r="EMN30" s="36"/>
      <c r="EMO30" s="20"/>
      <c r="EMP30" s="3"/>
      <c r="EMQ30" s="3"/>
      <c r="EMR30" s="8"/>
      <c r="EMS30" s="9"/>
      <c r="EMT30" s="3"/>
      <c r="EMU30" s="3"/>
      <c r="EMV30" s="2"/>
      <c r="EMW30" s="3"/>
      <c r="EMX30" s="7"/>
      <c r="EMY30" s="59"/>
      <c r="EMZ30" s="3"/>
      <c r="ENA30" s="23"/>
      <c r="ENB30" s="26"/>
      <c r="ENC30" s="36"/>
      <c r="END30" s="20"/>
      <c r="ENE30" s="3"/>
      <c r="ENF30" s="3"/>
      <c r="ENG30" s="8"/>
      <c r="ENH30" s="9"/>
      <c r="ENI30" s="3"/>
      <c r="ENJ30" s="3"/>
      <c r="ENK30" s="2"/>
      <c r="ENL30" s="3"/>
      <c r="ENM30" s="7"/>
      <c r="ENN30" s="59"/>
      <c r="ENO30" s="3"/>
      <c r="ENP30" s="23"/>
      <c r="ENQ30" s="26"/>
      <c r="ENR30" s="36"/>
      <c r="ENS30" s="20"/>
      <c r="ENT30" s="3"/>
      <c r="ENU30" s="3"/>
      <c r="ENV30" s="8"/>
      <c r="ENW30" s="9"/>
      <c r="ENX30" s="3"/>
      <c r="ENY30" s="3"/>
      <c r="ENZ30" s="2"/>
      <c r="EOA30" s="3"/>
      <c r="EOB30" s="7"/>
      <c r="EOC30" s="59"/>
      <c r="EOD30" s="3"/>
      <c r="EOE30" s="23"/>
      <c r="EOF30" s="26"/>
      <c r="EOG30" s="36"/>
      <c r="EOH30" s="20"/>
      <c r="EOI30" s="3"/>
      <c r="EOJ30" s="3"/>
      <c r="EOK30" s="8"/>
      <c r="EOL30" s="9"/>
      <c r="EOM30" s="3"/>
      <c r="EON30" s="3"/>
      <c r="EOO30" s="2"/>
      <c r="EOP30" s="3"/>
      <c r="EOQ30" s="7"/>
      <c r="EOR30" s="59"/>
      <c r="EOS30" s="3"/>
      <c r="EOT30" s="23"/>
      <c r="EOU30" s="26"/>
      <c r="EOV30" s="36"/>
      <c r="EOW30" s="20"/>
      <c r="EOX30" s="3"/>
      <c r="EOY30" s="3"/>
      <c r="EOZ30" s="8"/>
      <c r="EPA30" s="9"/>
      <c r="EPB30" s="3"/>
      <c r="EPC30" s="3"/>
      <c r="EPD30" s="2"/>
      <c r="EPE30" s="3"/>
      <c r="EPF30" s="7"/>
      <c r="EPG30" s="59"/>
      <c r="EPH30" s="3"/>
      <c r="EPI30" s="23"/>
      <c r="EPJ30" s="26"/>
      <c r="EPK30" s="36"/>
      <c r="EPL30" s="20"/>
      <c r="EPM30" s="3"/>
      <c r="EPN30" s="3"/>
      <c r="EPO30" s="8"/>
      <c r="EPP30" s="9"/>
      <c r="EPQ30" s="3"/>
      <c r="EPR30" s="3"/>
      <c r="EPS30" s="2"/>
      <c r="EPT30" s="3"/>
      <c r="EPU30" s="7"/>
      <c r="EPV30" s="59"/>
      <c r="EPW30" s="3"/>
      <c r="EPX30" s="23"/>
      <c r="EPY30" s="26"/>
      <c r="EPZ30" s="36"/>
      <c r="EQA30" s="20"/>
      <c r="EQB30" s="3"/>
      <c r="EQC30" s="3"/>
      <c r="EQD30" s="8"/>
      <c r="EQE30" s="9"/>
      <c r="EQF30" s="3"/>
      <c r="EQG30" s="3"/>
      <c r="EQH30" s="2"/>
      <c r="EQI30" s="3"/>
      <c r="EQJ30" s="7"/>
      <c r="EQK30" s="59"/>
      <c r="EQL30" s="3"/>
      <c r="EQM30" s="23"/>
      <c r="EQN30" s="26"/>
      <c r="EQO30" s="36"/>
      <c r="EQP30" s="20"/>
      <c r="EQQ30" s="3"/>
      <c r="EQR30" s="3"/>
      <c r="EQS30" s="8"/>
      <c r="EQT30" s="9"/>
      <c r="EQU30" s="3"/>
      <c r="EQV30" s="3"/>
      <c r="EQW30" s="2"/>
      <c r="EQX30" s="3"/>
      <c r="EQY30" s="7"/>
      <c r="EQZ30" s="59"/>
      <c r="ERA30" s="3"/>
      <c r="ERB30" s="23"/>
      <c r="ERC30" s="26"/>
      <c r="ERD30" s="36"/>
      <c r="ERE30" s="20"/>
      <c r="ERF30" s="3"/>
      <c r="ERG30" s="3"/>
      <c r="ERH30" s="8"/>
      <c r="ERI30" s="9"/>
      <c r="ERJ30" s="3"/>
      <c r="ERK30" s="3"/>
      <c r="ERL30" s="2"/>
      <c r="ERM30" s="3"/>
      <c r="ERN30" s="7"/>
      <c r="ERO30" s="59"/>
      <c r="ERP30" s="3"/>
      <c r="ERQ30" s="23"/>
      <c r="ERR30" s="26"/>
      <c r="ERS30" s="36"/>
      <c r="ERT30" s="20"/>
      <c r="ERU30" s="3"/>
      <c r="ERV30" s="3"/>
      <c r="ERW30" s="8"/>
      <c r="ERX30" s="9"/>
      <c r="ERY30" s="3"/>
      <c r="ERZ30" s="3"/>
      <c r="ESA30" s="2"/>
      <c r="ESB30" s="3"/>
      <c r="ESC30" s="7"/>
      <c r="ESD30" s="59"/>
      <c r="ESE30" s="3"/>
      <c r="ESF30" s="23"/>
      <c r="ESG30" s="26"/>
      <c r="ESH30" s="36"/>
      <c r="ESI30" s="20"/>
      <c r="ESJ30" s="3"/>
      <c r="ESK30" s="3"/>
      <c r="ESL30" s="8"/>
      <c r="ESM30" s="9"/>
      <c r="ESN30" s="3"/>
      <c r="ESO30" s="3"/>
      <c r="ESP30" s="2"/>
      <c r="ESQ30" s="3"/>
      <c r="ESR30" s="7"/>
      <c r="ESS30" s="59"/>
      <c r="EST30" s="3"/>
      <c r="ESU30" s="23"/>
      <c r="ESV30" s="26"/>
      <c r="ESW30" s="36"/>
      <c r="ESX30" s="20"/>
      <c r="ESY30" s="3"/>
      <c r="ESZ30" s="3"/>
      <c r="ETA30" s="8"/>
      <c r="ETB30" s="9"/>
      <c r="ETC30" s="3"/>
      <c r="ETD30" s="3"/>
      <c r="ETE30" s="2"/>
      <c r="ETF30" s="3"/>
      <c r="ETG30" s="7"/>
      <c r="ETH30" s="59"/>
      <c r="ETI30" s="3"/>
      <c r="ETJ30" s="23"/>
      <c r="ETK30" s="26"/>
      <c r="ETL30" s="36"/>
      <c r="ETM30" s="20"/>
      <c r="ETN30" s="3"/>
      <c r="ETO30" s="3"/>
      <c r="ETP30" s="8"/>
      <c r="ETQ30" s="9"/>
      <c r="ETR30" s="3"/>
      <c r="ETS30" s="3"/>
      <c r="ETT30" s="2"/>
      <c r="ETU30" s="3"/>
      <c r="ETV30" s="7"/>
      <c r="ETW30" s="59"/>
      <c r="ETX30" s="3"/>
      <c r="ETY30" s="23"/>
      <c r="ETZ30" s="26"/>
      <c r="EUA30" s="36"/>
      <c r="EUB30" s="20"/>
      <c r="EUC30" s="3"/>
      <c r="EUD30" s="3"/>
      <c r="EUE30" s="8"/>
      <c r="EUF30" s="9"/>
      <c r="EUG30" s="3"/>
      <c r="EUH30" s="3"/>
      <c r="EUI30" s="2"/>
      <c r="EUJ30" s="3"/>
      <c r="EUK30" s="7"/>
      <c r="EUL30" s="59"/>
      <c r="EUM30" s="3"/>
      <c r="EUN30" s="23"/>
      <c r="EUO30" s="26"/>
      <c r="EUP30" s="36"/>
      <c r="EUQ30" s="20"/>
      <c r="EUR30" s="3"/>
      <c r="EUS30" s="3"/>
      <c r="EUT30" s="8"/>
      <c r="EUU30" s="9"/>
      <c r="EUV30" s="3"/>
      <c r="EUW30" s="3"/>
      <c r="EUX30" s="2"/>
      <c r="EUY30" s="3"/>
      <c r="EUZ30" s="7"/>
      <c r="EVA30" s="59"/>
      <c r="EVB30" s="3"/>
      <c r="EVC30" s="23"/>
      <c r="EVD30" s="26"/>
      <c r="EVE30" s="36"/>
      <c r="EVF30" s="20"/>
      <c r="EVG30" s="3"/>
      <c r="EVH30" s="3"/>
      <c r="EVI30" s="8"/>
      <c r="EVJ30" s="9"/>
      <c r="EVK30" s="3"/>
      <c r="EVL30" s="3"/>
      <c r="EVM30" s="2"/>
      <c r="EVN30" s="3"/>
      <c r="EVO30" s="7"/>
      <c r="EVP30" s="59"/>
      <c r="EVQ30" s="3"/>
      <c r="EVR30" s="23"/>
      <c r="EVS30" s="26"/>
      <c r="EVT30" s="36"/>
      <c r="EVU30" s="20"/>
      <c r="EVV30" s="3"/>
      <c r="EVW30" s="3"/>
      <c r="EVX30" s="8"/>
      <c r="EVY30" s="9"/>
      <c r="EVZ30" s="3"/>
      <c r="EWA30" s="3"/>
      <c r="EWB30" s="2"/>
      <c r="EWC30" s="3"/>
      <c r="EWD30" s="7"/>
      <c r="EWE30" s="59"/>
      <c r="EWF30" s="3"/>
      <c r="EWG30" s="23"/>
      <c r="EWH30" s="26"/>
      <c r="EWI30" s="36"/>
      <c r="EWJ30" s="20"/>
      <c r="EWK30" s="3"/>
      <c r="EWL30" s="3"/>
      <c r="EWM30" s="8"/>
      <c r="EWN30" s="9"/>
      <c r="EWO30" s="3"/>
      <c r="EWP30" s="3"/>
      <c r="EWQ30" s="2"/>
      <c r="EWR30" s="3"/>
      <c r="EWS30" s="7"/>
      <c r="EWT30" s="59"/>
      <c r="EWU30" s="3"/>
      <c r="EWV30" s="23"/>
      <c r="EWW30" s="26"/>
      <c r="EWX30" s="36"/>
      <c r="EWY30" s="20"/>
      <c r="EWZ30" s="3"/>
      <c r="EXA30" s="3"/>
      <c r="EXB30" s="8"/>
      <c r="EXC30" s="9"/>
      <c r="EXD30" s="3"/>
      <c r="EXE30" s="3"/>
      <c r="EXF30" s="2"/>
      <c r="EXG30" s="3"/>
      <c r="EXH30" s="7"/>
      <c r="EXI30" s="59"/>
      <c r="EXJ30" s="3"/>
      <c r="EXK30" s="23"/>
      <c r="EXL30" s="26"/>
      <c r="EXM30" s="36"/>
      <c r="EXN30" s="20"/>
      <c r="EXO30" s="3"/>
      <c r="EXP30" s="3"/>
      <c r="EXQ30" s="8"/>
      <c r="EXR30" s="9"/>
      <c r="EXS30" s="3"/>
      <c r="EXT30" s="3"/>
      <c r="EXU30" s="2"/>
      <c r="EXV30" s="3"/>
      <c r="EXW30" s="7"/>
      <c r="EXX30" s="59"/>
      <c r="EXY30" s="3"/>
      <c r="EXZ30" s="23"/>
      <c r="EYA30" s="26"/>
      <c r="EYB30" s="36"/>
      <c r="EYC30" s="20"/>
      <c r="EYD30" s="3"/>
      <c r="EYE30" s="3"/>
      <c r="EYF30" s="8"/>
      <c r="EYG30" s="9"/>
      <c r="EYH30" s="3"/>
      <c r="EYI30" s="3"/>
      <c r="EYJ30" s="2"/>
      <c r="EYK30" s="3"/>
      <c r="EYL30" s="7"/>
      <c r="EYM30" s="59"/>
      <c r="EYN30" s="3"/>
      <c r="EYO30" s="23"/>
      <c r="EYP30" s="26"/>
      <c r="EYQ30" s="36"/>
      <c r="EYR30" s="20"/>
      <c r="EYS30" s="3"/>
      <c r="EYT30" s="3"/>
      <c r="EYU30" s="8"/>
      <c r="EYV30" s="9"/>
      <c r="EYW30" s="3"/>
      <c r="EYX30" s="3"/>
      <c r="EYY30" s="2"/>
      <c r="EYZ30" s="3"/>
      <c r="EZA30" s="7"/>
      <c r="EZB30" s="59"/>
      <c r="EZC30" s="3"/>
      <c r="EZD30" s="23"/>
      <c r="EZE30" s="26"/>
      <c r="EZF30" s="36"/>
      <c r="EZG30" s="20"/>
      <c r="EZH30" s="3"/>
      <c r="EZI30" s="3"/>
      <c r="EZJ30" s="8"/>
      <c r="EZK30" s="9"/>
      <c r="EZL30" s="3"/>
      <c r="EZM30" s="3"/>
      <c r="EZN30" s="2"/>
      <c r="EZO30" s="3"/>
      <c r="EZP30" s="7"/>
      <c r="EZQ30" s="59"/>
      <c r="EZR30" s="3"/>
      <c r="EZS30" s="23"/>
      <c r="EZT30" s="26"/>
      <c r="EZU30" s="36"/>
      <c r="EZV30" s="20"/>
      <c r="EZW30" s="3"/>
      <c r="EZX30" s="3"/>
      <c r="EZY30" s="8"/>
      <c r="EZZ30" s="9"/>
      <c r="FAA30" s="3"/>
      <c r="FAB30" s="3"/>
      <c r="FAC30" s="2"/>
      <c r="FAD30" s="3"/>
      <c r="FAE30" s="7"/>
      <c r="FAF30" s="59"/>
      <c r="FAG30" s="3"/>
      <c r="FAH30" s="23"/>
      <c r="FAI30" s="26"/>
      <c r="FAJ30" s="36"/>
      <c r="FAK30" s="20"/>
      <c r="FAL30" s="3"/>
      <c r="FAM30" s="3"/>
      <c r="FAN30" s="8"/>
      <c r="FAO30" s="9"/>
      <c r="FAP30" s="3"/>
      <c r="FAQ30" s="3"/>
      <c r="FAR30" s="2"/>
      <c r="FAS30" s="3"/>
      <c r="FAT30" s="7"/>
      <c r="FAU30" s="59"/>
      <c r="FAV30" s="3"/>
      <c r="FAW30" s="23"/>
      <c r="FAX30" s="26"/>
      <c r="FAY30" s="36"/>
      <c r="FAZ30" s="20"/>
      <c r="FBA30" s="3"/>
      <c r="FBB30" s="3"/>
      <c r="FBC30" s="8"/>
      <c r="FBD30" s="9"/>
      <c r="FBE30" s="3"/>
      <c r="FBF30" s="3"/>
      <c r="FBG30" s="2"/>
      <c r="FBH30" s="3"/>
      <c r="FBI30" s="7"/>
      <c r="FBJ30" s="59"/>
      <c r="FBK30" s="3"/>
      <c r="FBL30" s="23"/>
      <c r="FBM30" s="26"/>
      <c r="FBN30" s="36"/>
      <c r="FBO30" s="20"/>
      <c r="FBP30" s="3"/>
      <c r="FBQ30" s="3"/>
      <c r="FBR30" s="8"/>
      <c r="FBS30" s="9"/>
      <c r="FBT30" s="3"/>
      <c r="FBU30" s="3"/>
      <c r="FBV30" s="2"/>
      <c r="FBW30" s="3"/>
      <c r="FBX30" s="7"/>
      <c r="FBY30" s="59"/>
      <c r="FBZ30" s="3"/>
      <c r="FCA30" s="23"/>
      <c r="FCB30" s="26"/>
      <c r="FCC30" s="36"/>
      <c r="FCD30" s="20"/>
      <c r="FCE30" s="3"/>
      <c r="FCF30" s="3"/>
      <c r="FCG30" s="8"/>
      <c r="FCH30" s="9"/>
      <c r="FCI30" s="3"/>
      <c r="FCJ30" s="3"/>
      <c r="FCK30" s="2"/>
      <c r="FCL30" s="3"/>
      <c r="FCM30" s="7"/>
      <c r="FCN30" s="59"/>
      <c r="FCO30" s="3"/>
      <c r="FCP30" s="23"/>
      <c r="FCQ30" s="26"/>
      <c r="FCR30" s="36"/>
      <c r="FCS30" s="20"/>
      <c r="FCT30" s="3"/>
      <c r="FCU30" s="3"/>
      <c r="FCV30" s="8"/>
      <c r="FCW30" s="9"/>
      <c r="FCX30" s="3"/>
      <c r="FCY30" s="3"/>
      <c r="FCZ30" s="2"/>
      <c r="FDA30" s="3"/>
      <c r="FDB30" s="7"/>
      <c r="FDC30" s="59"/>
      <c r="FDD30" s="3"/>
      <c r="FDE30" s="23"/>
      <c r="FDF30" s="26"/>
      <c r="FDG30" s="36"/>
      <c r="FDH30" s="20"/>
      <c r="FDI30" s="3"/>
      <c r="FDJ30" s="3"/>
      <c r="FDK30" s="8"/>
      <c r="FDL30" s="9"/>
      <c r="FDM30" s="3"/>
      <c r="FDN30" s="3"/>
      <c r="FDO30" s="2"/>
      <c r="FDP30" s="3"/>
      <c r="FDQ30" s="7"/>
      <c r="FDR30" s="59"/>
      <c r="FDS30" s="3"/>
      <c r="FDT30" s="23"/>
      <c r="FDU30" s="26"/>
      <c r="FDV30" s="36"/>
      <c r="FDW30" s="20"/>
      <c r="FDX30" s="3"/>
      <c r="FDY30" s="3"/>
      <c r="FDZ30" s="8"/>
      <c r="FEA30" s="9"/>
      <c r="FEB30" s="3"/>
      <c r="FEC30" s="3"/>
      <c r="FED30" s="2"/>
      <c r="FEE30" s="3"/>
      <c r="FEF30" s="7"/>
      <c r="FEG30" s="59"/>
      <c r="FEH30" s="3"/>
      <c r="FEI30" s="23"/>
      <c r="FEJ30" s="26"/>
      <c r="FEK30" s="36"/>
      <c r="FEL30" s="20"/>
      <c r="FEM30" s="3"/>
      <c r="FEN30" s="3"/>
      <c r="FEO30" s="8"/>
      <c r="FEP30" s="9"/>
      <c r="FEQ30" s="3"/>
      <c r="FER30" s="3"/>
      <c r="FES30" s="2"/>
      <c r="FET30" s="3"/>
      <c r="FEU30" s="7"/>
      <c r="FEV30" s="59"/>
      <c r="FEW30" s="3"/>
      <c r="FEX30" s="23"/>
      <c r="FEY30" s="26"/>
      <c r="FEZ30" s="36"/>
      <c r="FFA30" s="20"/>
      <c r="FFB30" s="3"/>
      <c r="FFC30" s="3"/>
      <c r="FFD30" s="8"/>
      <c r="FFE30" s="9"/>
      <c r="FFF30" s="3"/>
      <c r="FFG30" s="3"/>
      <c r="FFH30" s="2"/>
      <c r="FFI30" s="3"/>
      <c r="FFJ30" s="7"/>
      <c r="FFK30" s="59"/>
      <c r="FFL30" s="3"/>
      <c r="FFM30" s="23"/>
      <c r="FFN30" s="26"/>
      <c r="FFO30" s="36"/>
      <c r="FFP30" s="20"/>
      <c r="FFQ30" s="3"/>
      <c r="FFR30" s="3"/>
      <c r="FFS30" s="8"/>
      <c r="FFT30" s="9"/>
      <c r="FFU30" s="3"/>
      <c r="FFV30" s="3"/>
      <c r="FFW30" s="2"/>
      <c r="FFX30" s="3"/>
      <c r="FFY30" s="7"/>
      <c r="FFZ30" s="59"/>
      <c r="FGA30" s="3"/>
      <c r="FGB30" s="23"/>
      <c r="FGC30" s="26"/>
      <c r="FGD30" s="36"/>
      <c r="FGE30" s="20"/>
      <c r="FGF30" s="3"/>
      <c r="FGG30" s="3"/>
      <c r="FGH30" s="8"/>
      <c r="FGI30" s="9"/>
      <c r="FGJ30" s="3"/>
      <c r="FGK30" s="3"/>
      <c r="FGL30" s="2"/>
      <c r="FGM30" s="3"/>
      <c r="FGN30" s="7"/>
      <c r="FGO30" s="59"/>
      <c r="FGP30" s="3"/>
      <c r="FGQ30" s="23"/>
      <c r="FGR30" s="26"/>
      <c r="FGS30" s="36"/>
      <c r="FGT30" s="20"/>
      <c r="FGU30" s="3"/>
      <c r="FGV30" s="3"/>
      <c r="FGW30" s="8"/>
      <c r="FGX30" s="9"/>
      <c r="FGY30" s="3"/>
      <c r="FGZ30" s="3"/>
      <c r="FHA30" s="2"/>
      <c r="FHB30" s="3"/>
      <c r="FHC30" s="7"/>
      <c r="FHD30" s="59"/>
      <c r="FHE30" s="3"/>
      <c r="FHF30" s="23"/>
      <c r="FHG30" s="26"/>
      <c r="FHH30" s="36"/>
      <c r="FHI30" s="20"/>
      <c r="FHJ30" s="3"/>
      <c r="FHK30" s="3"/>
      <c r="FHL30" s="8"/>
      <c r="FHM30" s="9"/>
      <c r="FHN30" s="3"/>
      <c r="FHO30" s="3"/>
      <c r="FHP30" s="2"/>
      <c r="FHQ30" s="3"/>
      <c r="FHR30" s="7"/>
      <c r="FHS30" s="59"/>
      <c r="FHT30" s="3"/>
      <c r="FHU30" s="23"/>
      <c r="FHV30" s="26"/>
      <c r="FHW30" s="36"/>
      <c r="FHX30" s="20"/>
      <c r="FHY30" s="3"/>
      <c r="FHZ30" s="3"/>
      <c r="FIA30" s="8"/>
      <c r="FIB30" s="9"/>
      <c r="FIC30" s="3"/>
      <c r="FID30" s="3"/>
      <c r="FIE30" s="2"/>
      <c r="FIF30" s="3"/>
      <c r="FIG30" s="7"/>
      <c r="FIH30" s="59"/>
      <c r="FII30" s="3"/>
      <c r="FIJ30" s="23"/>
      <c r="FIK30" s="26"/>
      <c r="FIL30" s="36"/>
      <c r="FIM30" s="20"/>
      <c r="FIN30" s="3"/>
      <c r="FIO30" s="3"/>
      <c r="FIP30" s="8"/>
      <c r="FIQ30" s="9"/>
      <c r="FIR30" s="3"/>
      <c r="FIS30" s="3"/>
      <c r="FIT30" s="2"/>
      <c r="FIU30" s="3"/>
      <c r="FIV30" s="7"/>
      <c r="FIW30" s="59"/>
      <c r="FIX30" s="3"/>
      <c r="FIY30" s="23"/>
      <c r="FIZ30" s="26"/>
      <c r="FJA30" s="36"/>
      <c r="FJB30" s="20"/>
      <c r="FJC30" s="3"/>
      <c r="FJD30" s="3"/>
      <c r="FJE30" s="8"/>
      <c r="FJF30" s="9"/>
      <c r="FJG30" s="3"/>
      <c r="FJH30" s="3"/>
      <c r="FJI30" s="2"/>
      <c r="FJJ30" s="3"/>
      <c r="FJK30" s="7"/>
      <c r="FJL30" s="59"/>
      <c r="FJM30" s="3"/>
      <c r="FJN30" s="23"/>
      <c r="FJO30" s="26"/>
      <c r="FJP30" s="36"/>
      <c r="FJQ30" s="20"/>
      <c r="FJR30" s="3"/>
      <c r="FJS30" s="3"/>
      <c r="FJT30" s="8"/>
      <c r="FJU30" s="9"/>
      <c r="FJV30" s="3"/>
      <c r="FJW30" s="3"/>
      <c r="FJX30" s="2"/>
      <c r="FJY30" s="3"/>
      <c r="FJZ30" s="7"/>
      <c r="FKA30" s="59"/>
      <c r="FKB30" s="3"/>
      <c r="FKC30" s="23"/>
      <c r="FKD30" s="26"/>
      <c r="FKE30" s="36"/>
      <c r="FKF30" s="20"/>
      <c r="FKG30" s="3"/>
      <c r="FKH30" s="3"/>
      <c r="FKI30" s="8"/>
      <c r="FKJ30" s="9"/>
      <c r="FKK30" s="3"/>
      <c r="FKL30" s="3"/>
      <c r="FKM30" s="2"/>
      <c r="FKN30" s="3"/>
      <c r="FKO30" s="7"/>
      <c r="FKP30" s="59"/>
      <c r="FKQ30" s="3"/>
      <c r="FKR30" s="23"/>
      <c r="FKS30" s="26"/>
      <c r="FKT30" s="36"/>
      <c r="FKU30" s="20"/>
      <c r="FKV30" s="3"/>
      <c r="FKW30" s="3"/>
      <c r="FKX30" s="8"/>
      <c r="FKY30" s="9"/>
      <c r="FKZ30" s="3"/>
      <c r="FLA30" s="3"/>
      <c r="FLB30" s="2"/>
      <c r="FLC30" s="3"/>
      <c r="FLD30" s="7"/>
      <c r="FLE30" s="59"/>
      <c r="FLF30" s="3"/>
      <c r="FLG30" s="23"/>
      <c r="FLH30" s="26"/>
      <c r="FLI30" s="36"/>
      <c r="FLJ30" s="20"/>
      <c r="FLK30" s="3"/>
      <c r="FLL30" s="3"/>
      <c r="FLM30" s="8"/>
      <c r="FLN30" s="9"/>
      <c r="FLO30" s="3"/>
      <c r="FLP30" s="3"/>
      <c r="FLQ30" s="2"/>
      <c r="FLR30" s="3"/>
      <c r="FLS30" s="7"/>
      <c r="FLT30" s="59"/>
      <c r="FLU30" s="3"/>
      <c r="FLV30" s="23"/>
      <c r="FLW30" s="26"/>
      <c r="FLX30" s="36"/>
      <c r="FLY30" s="20"/>
      <c r="FLZ30" s="3"/>
      <c r="FMA30" s="3"/>
      <c r="FMB30" s="8"/>
      <c r="FMC30" s="9"/>
      <c r="FMD30" s="3"/>
      <c r="FME30" s="3"/>
      <c r="FMF30" s="2"/>
      <c r="FMG30" s="3"/>
      <c r="FMH30" s="7"/>
      <c r="FMI30" s="59"/>
      <c r="FMJ30" s="3"/>
      <c r="FMK30" s="23"/>
      <c r="FML30" s="26"/>
      <c r="FMM30" s="36"/>
      <c r="FMN30" s="20"/>
      <c r="FMO30" s="3"/>
      <c r="FMP30" s="3"/>
      <c r="FMQ30" s="8"/>
      <c r="FMR30" s="9"/>
      <c r="FMS30" s="3"/>
      <c r="FMT30" s="3"/>
      <c r="FMU30" s="2"/>
      <c r="FMV30" s="3"/>
      <c r="FMW30" s="7"/>
      <c r="FMX30" s="59"/>
      <c r="FMY30" s="3"/>
      <c r="FMZ30" s="23"/>
      <c r="FNA30" s="26"/>
      <c r="FNB30" s="36"/>
      <c r="FNC30" s="20"/>
      <c r="FND30" s="3"/>
      <c r="FNE30" s="3"/>
      <c r="FNF30" s="8"/>
      <c r="FNG30" s="9"/>
      <c r="FNH30" s="3"/>
      <c r="FNI30" s="3"/>
      <c r="FNJ30" s="2"/>
      <c r="FNK30" s="3"/>
      <c r="FNL30" s="7"/>
      <c r="FNM30" s="59"/>
      <c r="FNN30" s="3"/>
      <c r="FNO30" s="23"/>
      <c r="FNP30" s="26"/>
      <c r="FNQ30" s="36"/>
      <c r="FNR30" s="20"/>
      <c r="FNS30" s="3"/>
      <c r="FNT30" s="3"/>
      <c r="FNU30" s="8"/>
      <c r="FNV30" s="9"/>
      <c r="FNW30" s="3"/>
      <c r="FNX30" s="3"/>
      <c r="FNY30" s="2"/>
      <c r="FNZ30" s="3"/>
      <c r="FOA30" s="7"/>
      <c r="FOB30" s="59"/>
      <c r="FOC30" s="3"/>
      <c r="FOD30" s="23"/>
      <c r="FOE30" s="26"/>
      <c r="FOF30" s="36"/>
      <c r="FOG30" s="20"/>
      <c r="FOH30" s="3"/>
      <c r="FOI30" s="3"/>
      <c r="FOJ30" s="8"/>
      <c r="FOK30" s="9"/>
      <c r="FOL30" s="3"/>
      <c r="FOM30" s="3"/>
      <c r="FON30" s="2"/>
      <c r="FOO30" s="3"/>
      <c r="FOP30" s="7"/>
      <c r="FOQ30" s="59"/>
      <c r="FOR30" s="3"/>
      <c r="FOS30" s="23"/>
      <c r="FOT30" s="26"/>
      <c r="FOU30" s="36"/>
      <c r="FOV30" s="20"/>
      <c r="FOW30" s="3"/>
      <c r="FOX30" s="3"/>
      <c r="FOY30" s="8"/>
      <c r="FOZ30" s="9"/>
      <c r="FPA30" s="3"/>
      <c r="FPB30" s="3"/>
      <c r="FPC30" s="2"/>
      <c r="FPD30" s="3"/>
      <c r="FPE30" s="7"/>
      <c r="FPF30" s="59"/>
      <c r="FPG30" s="3"/>
      <c r="FPH30" s="23"/>
      <c r="FPI30" s="26"/>
      <c r="FPJ30" s="36"/>
      <c r="FPK30" s="20"/>
      <c r="FPL30" s="3"/>
      <c r="FPM30" s="3"/>
      <c r="FPN30" s="8"/>
      <c r="FPO30" s="9"/>
      <c r="FPP30" s="3"/>
      <c r="FPQ30" s="3"/>
      <c r="FPR30" s="2"/>
      <c r="FPS30" s="3"/>
      <c r="FPT30" s="7"/>
      <c r="FPU30" s="59"/>
      <c r="FPV30" s="3"/>
      <c r="FPW30" s="23"/>
      <c r="FPX30" s="26"/>
      <c r="FPY30" s="36"/>
      <c r="FPZ30" s="20"/>
      <c r="FQA30" s="3"/>
      <c r="FQB30" s="3"/>
      <c r="FQC30" s="8"/>
      <c r="FQD30" s="9"/>
      <c r="FQE30" s="3"/>
      <c r="FQF30" s="3"/>
      <c r="FQG30" s="2"/>
      <c r="FQH30" s="3"/>
      <c r="FQI30" s="7"/>
      <c r="FQJ30" s="59"/>
      <c r="FQK30" s="3"/>
      <c r="FQL30" s="23"/>
      <c r="FQM30" s="26"/>
      <c r="FQN30" s="36"/>
      <c r="FQO30" s="20"/>
      <c r="FQP30" s="3"/>
      <c r="FQQ30" s="3"/>
      <c r="FQR30" s="8"/>
      <c r="FQS30" s="9"/>
      <c r="FQT30" s="3"/>
      <c r="FQU30" s="3"/>
      <c r="FQV30" s="2"/>
      <c r="FQW30" s="3"/>
      <c r="FQX30" s="7"/>
      <c r="FQY30" s="59"/>
      <c r="FQZ30" s="3"/>
      <c r="FRA30" s="23"/>
      <c r="FRB30" s="26"/>
      <c r="FRC30" s="36"/>
      <c r="FRD30" s="20"/>
      <c r="FRE30" s="3"/>
      <c r="FRF30" s="3"/>
      <c r="FRG30" s="8"/>
      <c r="FRH30" s="9"/>
      <c r="FRI30" s="3"/>
      <c r="FRJ30" s="3"/>
      <c r="FRK30" s="2"/>
      <c r="FRL30" s="3"/>
      <c r="FRM30" s="7"/>
      <c r="FRN30" s="59"/>
      <c r="FRO30" s="3"/>
      <c r="FRP30" s="23"/>
      <c r="FRQ30" s="26"/>
      <c r="FRR30" s="36"/>
      <c r="FRS30" s="20"/>
      <c r="FRT30" s="3"/>
      <c r="FRU30" s="3"/>
      <c r="FRV30" s="8"/>
      <c r="FRW30" s="9"/>
      <c r="FRX30" s="3"/>
      <c r="FRY30" s="3"/>
      <c r="FRZ30" s="2"/>
      <c r="FSA30" s="3"/>
      <c r="FSB30" s="7"/>
      <c r="FSC30" s="59"/>
      <c r="FSD30" s="3"/>
      <c r="FSE30" s="23"/>
      <c r="FSF30" s="26"/>
      <c r="FSG30" s="36"/>
      <c r="FSH30" s="20"/>
      <c r="FSI30" s="3"/>
      <c r="FSJ30" s="3"/>
      <c r="FSK30" s="8"/>
      <c r="FSL30" s="9"/>
      <c r="FSM30" s="3"/>
      <c r="FSN30" s="3"/>
      <c r="FSO30" s="2"/>
      <c r="FSP30" s="3"/>
      <c r="FSQ30" s="7"/>
      <c r="FSR30" s="59"/>
      <c r="FSS30" s="3"/>
      <c r="FST30" s="23"/>
      <c r="FSU30" s="26"/>
      <c r="FSV30" s="36"/>
      <c r="FSW30" s="20"/>
      <c r="FSX30" s="3"/>
      <c r="FSY30" s="3"/>
      <c r="FSZ30" s="8"/>
      <c r="FTA30" s="9"/>
      <c r="FTB30" s="3"/>
      <c r="FTC30" s="3"/>
      <c r="FTD30" s="2"/>
      <c r="FTE30" s="3"/>
      <c r="FTF30" s="7"/>
      <c r="FTG30" s="59"/>
      <c r="FTH30" s="3"/>
      <c r="FTI30" s="23"/>
      <c r="FTJ30" s="26"/>
      <c r="FTK30" s="36"/>
      <c r="FTL30" s="20"/>
      <c r="FTM30" s="3"/>
      <c r="FTN30" s="3"/>
      <c r="FTO30" s="8"/>
      <c r="FTP30" s="9"/>
      <c r="FTQ30" s="3"/>
      <c r="FTR30" s="3"/>
      <c r="FTS30" s="2"/>
      <c r="FTT30" s="3"/>
      <c r="FTU30" s="7"/>
      <c r="FTV30" s="59"/>
      <c r="FTW30" s="3"/>
      <c r="FTX30" s="23"/>
      <c r="FTY30" s="26"/>
      <c r="FTZ30" s="36"/>
      <c r="FUA30" s="20"/>
      <c r="FUB30" s="3"/>
      <c r="FUC30" s="3"/>
      <c r="FUD30" s="8"/>
      <c r="FUE30" s="9"/>
      <c r="FUF30" s="3"/>
      <c r="FUG30" s="3"/>
      <c r="FUH30" s="2"/>
      <c r="FUI30" s="3"/>
      <c r="FUJ30" s="7"/>
      <c r="FUK30" s="59"/>
      <c r="FUL30" s="3"/>
      <c r="FUM30" s="23"/>
      <c r="FUN30" s="26"/>
      <c r="FUO30" s="36"/>
      <c r="FUP30" s="20"/>
      <c r="FUQ30" s="3"/>
      <c r="FUR30" s="3"/>
      <c r="FUS30" s="8"/>
      <c r="FUT30" s="9"/>
      <c r="FUU30" s="3"/>
      <c r="FUV30" s="3"/>
      <c r="FUW30" s="2"/>
      <c r="FUX30" s="3"/>
      <c r="FUY30" s="7"/>
      <c r="FUZ30" s="59"/>
      <c r="FVA30" s="3"/>
      <c r="FVB30" s="23"/>
      <c r="FVC30" s="26"/>
      <c r="FVD30" s="36"/>
      <c r="FVE30" s="20"/>
      <c r="FVF30" s="3"/>
      <c r="FVG30" s="3"/>
      <c r="FVH30" s="8"/>
      <c r="FVI30" s="9"/>
      <c r="FVJ30" s="3"/>
      <c r="FVK30" s="3"/>
      <c r="FVL30" s="2"/>
      <c r="FVM30" s="3"/>
      <c r="FVN30" s="7"/>
      <c r="FVO30" s="59"/>
      <c r="FVP30" s="3"/>
      <c r="FVQ30" s="23"/>
      <c r="FVR30" s="26"/>
      <c r="FVS30" s="36"/>
      <c r="FVT30" s="20"/>
      <c r="FVU30" s="3"/>
      <c r="FVV30" s="3"/>
      <c r="FVW30" s="8"/>
      <c r="FVX30" s="9"/>
      <c r="FVY30" s="3"/>
      <c r="FVZ30" s="3"/>
      <c r="FWA30" s="2"/>
      <c r="FWB30" s="3"/>
      <c r="FWC30" s="7"/>
      <c r="FWD30" s="59"/>
      <c r="FWE30" s="3"/>
      <c r="FWF30" s="23"/>
      <c r="FWG30" s="26"/>
      <c r="FWH30" s="36"/>
      <c r="FWI30" s="20"/>
      <c r="FWJ30" s="3"/>
      <c r="FWK30" s="3"/>
      <c r="FWL30" s="8"/>
      <c r="FWM30" s="9"/>
      <c r="FWN30" s="3"/>
      <c r="FWO30" s="3"/>
      <c r="FWP30" s="2"/>
      <c r="FWQ30" s="3"/>
      <c r="FWR30" s="7"/>
      <c r="FWS30" s="59"/>
      <c r="FWT30" s="3"/>
      <c r="FWU30" s="23"/>
      <c r="FWV30" s="26"/>
      <c r="FWW30" s="36"/>
      <c r="FWX30" s="20"/>
      <c r="FWY30" s="3"/>
      <c r="FWZ30" s="3"/>
      <c r="FXA30" s="8"/>
      <c r="FXB30" s="9"/>
      <c r="FXC30" s="3"/>
      <c r="FXD30" s="3"/>
      <c r="FXE30" s="2"/>
      <c r="FXF30" s="3"/>
      <c r="FXG30" s="7"/>
      <c r="FXH30" s="59"/>
      <c r="FXI30" s="3"/>
      <c r="FXJ30" s="23"/>
      <c r="FXK30" s="26"/>
      <c r="FXL30" s="36"/>
      <c r="FXM30" s="20"/>
      <c r="FXN30" s="3"/>
      <c r="FXO30" s="3"/>
      <c r="FXP30" s="8"/>
      <c r="FXQ30" s="9"/>
      <c r="FXR30" s="3"/>
      <c r="FXS30" s="3"/>
      <c r="FXT30" s="2"/>
      <c r="FXU30" s="3"/>
      <c r="FXV30" s="7"/>
      <c r="FXW30" s="59"/>
      <c r="FXX30" s="3"/>
      <c r="FXY30" s="23"/>
      <c r="FXZ30" s="26"/>
      <c r="FYA30" s="36"/>
      <c r="FYB30" s="20"/>
      <c r="FYC30" s="3"/>
      <c r="FYD30" s="3"/>
      <c r="FYE30" s="8"/>
      <c r="FYF30" s="9"/>
      <c r="FYG30" s="3"/>
      <c r="FYH30" s="3"/>
      <c r="FYI30" s="2"/>
      <c r="FYJ30" s="3"/>
      <c r="FYK30" s="7"/>
      <c r="FYL30" s="59"/>
      <c r="FYM30" s="3"/>
      <c r="FYN30" s="23"/>
      <c r="FYO30" s="26"/>
      <c r="FYP30" s="36"/>
      <c r="FYQ30" s="20"/>
      <c r="FYR30" s="3"/>
      <c r="FYS30" s="3"/>
      <c r="FYT30" s="8"/>
      <c r="FYU30" s="9"/>
      <c r="FYV30" s="3"/>
      <c r="FYW30" s="3"/>
      <c r="FYX30" s="2"/>
      <c r="FYY30" s="3"/>
      <c r="FYZ30" s="7"/>
      <c r="FZA30" s="59"/>
      <c r="FZB30" s="3"/>
      <c r="FZC30" s="23"/>
      <c r="FZD30" s="26"/>
      <c r="FZE30" s="36"/>
      <c r="FZF30" s="20"/>
      <c r="FZG30" s="3"/>
      <c r="FZH30" s="3"/>
      <c r="FZI30" s="8"/>
      <c r="FZJ30" s="9"/>
      <c r="FZK30" s="3"/>
      <c r="FZL30" s="3"/>
      <c r="FZM30" s="2"/>
      <c r="FZN30" s="3"/>
      <c r="FZO30" s="7"/>
      <c r="FZP30" s="59"/>
      <c r="FZQ30" s="3"/>
      <c r="FZR30" s="23"/>
      <c r="FZS30" s="26"/>
      <c r="FZT30" s="36"/>
      <c r="FZU30" s="20"/>
      <c r="FZV30" s="3"/>
      <c r="FZW30" s="3"/>
      <c r="FZX30" s="8"/>
      <c r="FZY30" s="9"/>
      <c r="FZZ30" s="3"/>
      <c r="GAA30" s="3"/>
      <c r="GAB30" s="2"/>
      <c r="GAC30" s="3"/>
      <c r="GAD30" s="7"/>
      <c r="GAE30" s="59"/>
      <c r="GAF30" s="3"/>
      <c r="GAG30" s="23"/>
      <c r="GAH30" s="26"/>
      <c r="GAI30" s="36"/>
      <c r="GAJ30" s="20"/>
      <c r="GAK30" s="3"/>
      <c r="GAL30" s="3"/>
      <c r="GAM30" s="8"/>
      <c r="GAN30" s="9"/>
      <c r="GAO30" s="3"/>
      <c r="GAP30" s="3"/>
      <c r="GAQ30" s="2"/>
      <c r="GAR30" s="3"/>
      <c r="GAS30" s="7"/>
      <c r="GAT30" s="59"/>
      <c r="GAU30" s="3"/>
      <c r="GAV30" s="23"/>
      <c r="GAW30" s="26"/>
      <c r="GAX30" s="36"/>
      <c r="GAY30" s="20"/>
      <c r="GAZ30" s="3"/>
      <c r="GBA30" s="3"/>
      <c r="GBB30" s="8"/>
      <c r="GBC30" s="9"/>
      <c r="GBD30" s="3"/>
      <c r="GBE30" s="3"/>
      <c r="GBF30" s="2"/>
      <c r="GBG30" s="3"/>
      <c r="GBH30" s="7"/>
      <c r="GBI30" s="59"/>
      <c r="GBJ30" s="3"/>
      <c r="GBK30" s="23"/>
      <c r="GBL30" s="26"/>
      <c r="GBM30" s="36"/>
      <c r="GBN30" s="20"/>
      <c r="GBO30" s="3"/>
      <c r="GBP30" s="3"/>
      <c r="GBQ30" s="8"/>
      <c r="GBR30" s="9"/>
      <c r="GBS30" s="3"/>
      <c r="GBT30" s="3"/>
      <c r="GBU30" s="2"/>
      <c r="GBV30" s="3"/>
      <c r="GBW30" s="7"/>
      <c r="GBX30" s="59"/>
      <c r="GBY30" s="3"/>
      <c r="GBZ30" s="23"/>
      <c r="GCA30" s="26"/>
      <c r="GCB30" s="36"/>
      <c r="GCC30" s="20"/>
      <c r="GCD30" s="3"/>
      <c r="GCE30" s="3"/>
      <c r="GCF30" s="8"/>
      <c r="GCG30" s="9"/>
      <c r="GCH30" s="3"/>
      <c r="GCI30" s="3"/>
      <c r="GCJ30" s="2"/>
      <c r="GCK30" s="3"/>
      <c r="GCL30" s="7"/>
      <c r="GCM30" s="59"/>
      <c r="GCN30" s="3"/>
      <c r="GCO30" s="23"/>
      <c r="GCP30" s="26"/>
      <c r="GCQ30" s="36"/>
      <c r="GCR30" s="20"/>
      <c r="GCS30" s="3"/>
      <c r="GCT30" s="3"/>
      <c r="GCU30" s="8"/>
      <c r="GCV30" s="9"/>
      <c r="GCW30" s="3"/>
      <c r="GCX30" s="3"/>
      <c r="GCY30" s="2"/>
      <c r="GCZ30" s="3"/>
      <c r="GDA30" s="7"/>
      <c r="GDB30" s="59"/>
      <c r="GDC30" s="3"/>
      <c r="GDD30" s="23"/>
      <c r="GDE30" s="26"/>
      <c r="GDF30" s="36"/>
      <c r="GDG30" s="20"/>
      <c r="GDH30" s="3"/>
      <c r="GDI30" s="3"/>
      <c r="GDJ30" s="8"/>
      <c r="GDK30" s="9"/>
      <c r="GDL30" s="3"/>
      <c r="GDM30" s="3"/>
      <c r="GDN30" s="2"/>
      <c r="GDO30" s="3"/>
      <c r="GDP30" s="7"/>
      <c r="GDQ30" s="59"/>
      <c r="GDR30" s="3"/>
      <c r="GDS30" s="23"/>
      <c r="GDT30" s="26"/>
      <c r="GDU30" s="36"/>
      <c r="GDV30" s="20"/>
      <c r="GDW30" s="3"/>
      <c r="GDX30" s="3"/>
      <c r="GDY30" s="8"/>
      <c r="GDZ30" s="9"/>
      <c r="GEA30" s="3"/>
      <c r="GEB30" s="3"/>
      <c r="GEC30" s="2"/>
      <c r="GED30" s="3"/>
      <c r="GEE30" s="7"/>
      <c r="GEF30" s="59"/>
      <c r="GEG30" s="3"/>
      <c r="GEH30" s="23"/>
      <c r="GEI30" s="26"/>
      <c r="GEJ30" s="36"/>
      <c r="GEK30" s="20"/>
      <c r="GEL30" s="3"/>
      <c r="GEM30" s="3"/>
      <c r="GEN30" s="8"/>
      <c r="GEO30" s="9"/>
      <c r="GEP30" s="3"/>
      <c r="GEQ30" s="3"/>
      <c r="GER30" s="2"/>
      <c r="GES30" s="3"/>
      <c r="GET30" s="7"/>
      <c r="GEU30" s="59"/>
      <c r="GEV30" s="3"/>
      <c r="GEW30" s="23"/>
      <c r="GEX30" s="26"/>
      <c r="GEY30" s="36"/>
      <c r="GEZ30" s="20"/>
      <c r="GFA30" s="3"/>
      <c r="GFB30" s="3"/>
      <c r="GFC30" s="8"/>
      <c r="GFD30" s="9"/>
      <c r="GFE30" s="3"/>
      <c r="GFF30" s="3"/>
      <c r="GFG30" s="2"/>
      <c r="GFH30" s="3"/>
      <c r="GFI30" s="7"/>
      <c r="GFJ30" s="59"/>
      <c r="GFK30" s="3"/>
      <c r="GFL30" s="23"/>
      <c r="GFM30" s="26"/>
      <c r="GFN30" s="36"/>
      <c r="GFO30" s="20"/>
      <c r="GFP30" s="3"/>
      <c r="GFQ30" s="3"/>
      <c r="GFR30" s="8"/>
      <c r="GFS30" s="9"/>
      <c r="GFT30" s="3"/>
      <c r="GFU30" s="3"/>
      <c r="GFV30" s="2"/>
      <c r="GFW30" s="3"/>
      <c r="GFX30" s="7"/>
      <c r="GFY30" s="59"/>
      <c r="GFZ30" s="3"/>
      <c r="GGA30" s="23"/>
      <c r="GGB30" s="26"/>
      <c r="GGC30" s="36"/>
      <c r="GGD30" s="20"/>
      <c r="GGE30" s="3"/>
      <c r="GGF30" s="3"/>
      <c r="GGG30" s="8"/>
      <c r="GGH30" s="9"/>
      <c r="GGI30" s="3"/>
      <c r="GGJ30" s="3"/>
      <c r="GGK30" s="2"/>
      <c r="GGL30" s="3"/>
      <c r="GGM30" s="7"/>
      <c r="GGN30" s="59"/>
      <c r="GGO30" s="3"/>
      <c r="GGP30" s="23"/>
      <c r="GGQ30" s="26"/>
      <c r="GGR30" s="36"/>
      <c r="GGS30" s="20"/>
      <c r="GGT30" s="3"/>
      <c r="GGU30" s="3"/>
      <c r="GGV30" s="8"/>
      <c r="GGW30" s="9"/>
      <c r="GGX30" s="3"/>
      <c r="GGY30" s="3"/>
      <c r="GGZ30" s="2"/>
      <c r="GHA30" s="3"/>
      <c r="GHB30" s="7"/>
      <c r="GHC30" s="59"/>
      <c r="GHD30" s="3"/>
      <c r="GHE30" s="23"/>
      <c r="GHF30" s="26"/>
      <c r="GHG30" s="36"/>
      <c r="GHH30" s="20"/>
      <c r="GHI30" s="3"/>
      <c r="GHJ30" s="3"/>
      <c r="GHK30" s="8"/>
      <c r="GHL30" s="9"/>
      <c r="GHM30" s="3"/>
      <c r="GHN30" s="3"/>
      <c r="GHO30" s="2"/>
      <c r="GHP30" s="3"/>
      <c r="GHQ30" s="7"/>
      <c r="GHR30" s="59"/>
      <c r="GHS30" s="3"/>
      <c r="GHT30" s="23"/>
      <c r="GHU30" s="26"/>
      <c r="GHV30" s="36"/>
      <c r="GHW30" s="20"/>
      <c r="GHX30" s="3"/>
      <c r="GHY30" s="3"/>
      <c r="GHZ30" s="8"/>
      <c r="GIA30" s="9"/>
      <c r="GIB30" s="3"/>
      <c r="GIC30" s="3"/>
      <c r="GID30" s="2"/>
      <c r="GIE30" s="3"/>
      <c r="GIF30" s="7"/>
      <c r="GIG30" s="59"/>
      <c r="GIH30" s="3"/>
      <c r="GII30" s="23"/>
      <c r="GIJ30" s="26"/>
      <c r="GIK30" s="36"/>
      <c r="GIL30" s="20"/>
      <c r="GIM30" s="3"/>
      <c r="GIN30" s="3"/>
      <c r="GIO30" s="8"/>
      <c r="GIP30" s="9"/>
      <c r="GIQ30" s="3"/>
      <c r="GIR30" s="3"/>
      <c r="GIS30" s="2"/>
      <c r="GIT30" s="3"/>
      <c r="GIU30" s="7"/>
      <c r="GIV30" s="59"/>
      <c r="GIW30" s="3"/>
      <c r="GIX30" s="23"/>
      <c r="GIY30" s="26"/>
      <c r="GIZ30" s="36"/>
      <c r="GJA30" s="20"/>
      <c r="GJB30" s="3"/>
      <c r="GJC30" s="3"/>
      <c r="GJD30" s="8"/>
      <c r="GJE30" s="9"/>
      <c r="GJF30" s="3"/>
      <c r="GJG30" s="3"/>
      <c r="GJH30" s="2"/>
      <c r="GJI30" s="3"/>
      <c r="GJJ30" s="7"/>
      <c r="GJK30" s="59"/>
      <c r="GJL30" s="3"/>
      <c r="GJM30" s="23"/>
      <c r="GJN30" s="26"/>
      <c r="GJO30" s="36"/>
      <c r="GJP30" s="20"/>
      <c r="GJQ30" s="3"/>
      <c r="GJR30" s="3"/>
      <c r="GJS30" s="8"/>
      <c r="GJT30" s="9"/>
      <c r="GJU30" s="3"/>
      <c r="GJV30" s="3"/>
      <c r="GJW30" s="2"/>
      <c r="GJX30" s="3"/>
      <c r="GJY30" s="7"/>
      <c r="GJZ30" s="59"/>
      <c r="GKA30" s="3"/>
      <c r="GKB30" s="23"/>
      <c r="GKC30" s="26"/>
      <c r="GKD30" s="36"/>
      <c r="GKE30" s="20"/>
      <c r="GKF30" s="3"/>
      <c r="GKG30" s="3"/>
      <c r="GKH30" s="8"/>
      <c r="GKI30" s="9"/>
      <c r="GKJ30" s="3"/>
      <c r="GKK30" s="3"/>
      <c r="GKL30" s="2"/>
      <c r="GKM30" s="3"/>
      <c r="GKN30" s="7"/>
      <c r="GKO30" s="59"/>
      <c r="GKP30" s="3"/>
      <c r="GKQ30" s="23"/>
      <c r="GKR30" s="26"/>
      <c r="GKS30" s="36"/>
      <c r="GKT30" s="20"/>
      <c r="GKU30" s="3"/>
      <c r="GKV30" s="3"/>
      <c r="GKW30" s="8"/>
      <c r="GKX30" s="9"/>
      <c r="GKY30" s="3"/>
      <c r="GKZ30" s="3"/>
      <c r="GLA30" s="2"/>
      <c r="GLB30" s="3"/>
      <c r="GLC30" s="7"/>
      <c r="GLD30" s="59"/>
      <c r="GLE30" s="3"/>
      <c r="GLF30" s="23"/>
      <c r="GLG30" s="26"/>
      <c r="GLH30" s="36"/>
      <c r="GLI30" s="20"/>
      <c r="GLJ30" s="3"/>
      <c r="GLK30" s="3"/>
      <c r="GLL30" s="8"/>
      <c r="GLM30" s="9"/>
      <c r="GLN30" s="3"/>
      <c r="GLO30" s="3"/>
      <c r="GLP30" s="2"/>
      <c r="GLQ30" s="3"/>
      <c r="GLR30" s="7"/>
      <c r="GLS30" s="59"/>
      <c r="GLT30" s="3"/>
      <c r="GLU30" s="23"/>
      <c r="GLV30" s="26"/>
      <c r="GLW30" s="36"/>
      <c r="GLX30" s="20"/>
      <c r="GLY30" s="3"/>
      <c r="GLZ30" s="3"/>
      <c r="GMA30" s="8"/>
      <c r="GMB30" s="9"/>
      <c r="GMC30" s="3"/>
      <c r="GMD30" s="3"/>
      <c r="GME30" s="2"/>
      <c r="GMF30" s="3"/>
      <c r="GMG30" s="7"/>
      <c r="GMH30" s="59"/>
      <c r="GMI30" s="3"/>
      <c r="GMJ30" s="23"/>
      <c r="GMK30" s="26"/>
      <c r="GML30" s="36"/>
      <c r="GMM30" s="20"/>
      <c r="GMN30" s="3"/>
      <c r="GMO30" s="3"/>
      <c r="GMP30" s="8"/>
      <c r="GMQ30" s="9"/>
      <c r="GMR30" s="3"/>
      <c r="GMS30" s="3"/>
      <c r="GMT30" s="2"/>
      <c r="GMU30" s="3"/>
      <c r="GMV30" s="7"/>
      <c r="GMW30" s="59"/>
      <c r="GMX30" s="3"/>
      <c r="GMY30" s="23"/>
      <c r="GMZ30" s="26"/>
      <c r="GNA30" s="36"/>
      <c r="GNB30" s="20"/>
      <c r="GNC30" s="3"/>
      <c r="GND30" s="3"/>
      <c r="GNE30" s="8"/>
      <c r="GNF30" s="9"/>
      <c r="GNG30" s="3"/>
      <c r="GNH30" s="3"/>
      <c r="GNI30" s="2"/>
      <c r="GNJ30" s="3"/>
      <c r="GNK30" s="7"/>
      <c r="GNL30" s="59"/>
      <c r="GNM30" s="3"/>
      <c r="GNN30" s="23"/>
      <c r="GNO30" s="26"/>
      <c r="GNP30" s="36"/>
      <c r="GNQ30" s="20"/>
      <c r="GNR30" s="3"/>
      <c r="GNS30" s="3"/>
      <c r="GNT30" s="8"/>
      <c r="GNU30" s="9"/>
      <c r="GNV30" s="3"/>
      <c r="GNW30" s="3"/>
      <c r="GNX30" s="2"/>
      <c r="GNY30" s="3"/>
      <c r="GNZ30" s="7"/>
      <c r="GOA30" s="59"/>
      <c r="GOB30" s="3"/>
      <c r="GOC30" s="23"/>
      <c r="GOD30" s="26"/>
      <c r="GOE30" s="36"/>
      <c r="GOF30" s="20"/>
      <c r="GOG30" s="3"/>
      <c r="GOH30" s="3"/>
      <c r="GOI30" s="8"/>
      <c r="GOJ30" s="9"/>
      <c r="GOK30" s="3"/>
      <c r="GOL30" s="3"/>
      <c r="GOM30" s="2"/>
      <c r="GON30" s="3"/>
      <c r="GOO30" s="7"/>
      <c r="GOP30" s="59"/>
      <c r="GOQ30" s="3"/>
      <c r="GOR30" s="23"/>
      <c r="GOS30" s="26"/>
      <c r="GOT30" s="36"/>
      <c r="GOU30" s="20"/>
      <c r="GOV30" s="3"/>
      <c r="GOW30" s="3"/>
      <c r="GOX30" s="8"/>
      <c r="GOY30" s="9"/>
      <c r="GOZ30" s="3"/>
      <c r="GPA30" s="3"/>
      <c r="GPB30" s="2"/>
      <c r="GPC30" s="3"/>
      <c r="GPD30" s="7"/>
      <c r="GPE30" s="59"/>
      <c r="GPF30" s="3"/>
      <c r="GPG30" s="23"/>
      <c r="GPH30" s="26"/>
      <c r="GPI30" s="36"/>
      <c r="GPJ30" s="20"/>
      <c r="GPK30" s="3"/>
      <c r="GPL30" s="3"/>
      <c r="GPM30" s="8"/>
      <c r="GPN30" s="9"/>
      <c r="GPO30" s="3"/>
      <c r="GPP30" s="3"/>
      <c r="GPQ30" s="2"/>
      <c r="GPR30" s="3"/>
      <c r="GPS30" s="7"/>
      <c r="GPT30" s="59"/>
      <c r="GPU30" s="3"/>
      <c r="GPV30" s="23"/>
      <c r="GPW30" s="26"/>
      <c r="GPX30" s="36"/>
      <c r="GPY30" s="20"/>
      <c r="GPZ30" s="3"/>
      <c r="GQA30" s="3"/>
      <c r="GQB30" s="8"/>
      <c r="GQC30" s="9"/>
      <c r="GQD30" s="3"/>
      <c r="GQE30" s="3"/>
      <c r="GQF30" s="2"/>
      <c r="GQG30" s="3"/>
      <c r="GQH30" s="7"/>
      <c r="GQI30" s="59"/>
      <c r="GQJ30" s="3"/>
      <c r="GQK30" s="23"/>
      <c r="GQL30" s="26"/>
      <c r="GQM30" s="36"/>
      <c r="GQN30" s="20"/>
      <c r="GQO30" s="3"/>
      <c r="GQP30" s="3"/>
      <c r="GQQ30" s="8"/>
      <c r="GQR30" s="9"/>
      <c r="GQS30" s="3"/>
      <c r="GQT30" s="3"/>
      <c r="GQU30" s="2"/>
      <c r="GQV30" s="3"/>
      <c r="GQW30" s="7"/>
      <c r="GQX30" s="59"/>
      <c r="GQY30" s="3"/>
      <c r="GQZ30" s="23"/>
      <c r="GRA30" s="26"/>
      <c r="GRB30" s="36"/>
      <c r="GRC30" s="20"/>
      <c r="GRD30" s="3"/>
      <c r="GRE30" s="3"/>
      <c r="GRF30" s="8"/>
      <c r="GRG30" s="9"/>
      <c r="GRH30" s="3"/>
      <c r="GRI30" s="3"/>
      <c r="GRJ30" s="2"/>
      <c r="GRK30" s="3"/>
      <c r="GRL30" s="7"/>
      <c r="GRM30" s="59"/>
      <c r="GRN30" s="3"/>
      <c r="GRO30" s="23"/>
      <c r="GRP30" s="26"/>
      <c r="GRQ30" s="36"/>
      <c r="GRR30" s="20"/>
      <c r="GRS30" s="3"/>
      <c r="GRT30" s="3"/>
      <c r="GRU30" s="8"/>
      <c r="GRV30" s="9"/>
      <c r="GRW30" s="3"/>
      <c r="GRX30" s="3"/>
      <c r="GRY30" s="2"/>
      <c r="GRZ30" s="3"/>
      <c r="GSA30" s="7"/>
      <c r="GSB30" s="59"/>
      <c r="GSC30" s="3"/>
      <c r="GSD30" s="23"/>
      <c r="GSE30" s="26"/>
      <c r="GSF30" s="36"/>
      <c r="GSG30" s="20"/>
      <c r="GSH30" s="3"/>
      <c r="GSI30" s="3"/>
      <c r="GSJ30" s="8"/>
      <c r="GSK30" s="9"/>
      <c r="GSL30" s="3"/>
      <c r="GSM30" s="3"/>
      <c r="GSN30" s="2"/>
      <c r="GSO30" s="3"/>
      <c r="GSP30" s="7"/>
      <c r="GSQ30" s="59"/>
      <c r="GSR30" s="3"/>
      <c r="GSS30" s="23"/>
      <c r="GST30" s="26"/>
      <c r="GSU30" s="36"/>
      <c r="GSV30" s="20"/>
      <c r="GSW30" s="3"/>
      <c r="GSX30" s="3"/>
      <c r="GSY30" s="8"/>
      <c r="GSZ30" s="9"/>
      <c r="GTA30" s="3"/>
      <c r="GTB30" s="3"/>
      <c r="GTC30" s="2"/>
      <c r="GTD30" s="3"/>
      <c r="GTE30" s="7"/>
      <c r="GTF30" s="59"/>
      <c r="GTG30" s="3"/>
      <c r="GTH30" s="23"/>
      <c r="GTI30" s="26"/>
      <c r="GTJ30" s="36"/>
      <c r="GTK30" s="20"/>
      <c r="GTL30" s="3"/>
      <c r="GTM30" s="3"/>
      <c r="GTN30" s="8"/>
      <c r="GTO30" s="9"/>
      <c r="GTP30" s="3"/>
      <c r="GTQ30" s="3"/>
      <c r="GTR30" s="2"/>
      <c r="GTS30" s="3"/>
      <c r="GTT30" s="7"/>
      <c r="GTU30" s="59"/>
      <c r="GTV30" s="3"/>
      <c r="GTW30" s="23"/>
      <c r="GTX30" s="26"/>
      <c r="GTY30" s="36"/>
      <c r="GTZ30" s="20"/>
      <c r="GUA30" s="3"/>
      <c r="GUB30" s="3"/>
      <c r="GUC30" s="8"/>
      <c r="GUD30" s="9"/>
      <c r="GUE30" s="3"/>
      <c r="GUF30" s="3"/>
      <c r="GUG30" s="2"/>
      <c r="GUH30" s="3"/>
      <c r="GUI30" s="7"/>
      <c r="GUJ30" s="59"/>
      <c r="GUK30" s="3"/>
      <c r="GUL30" s="23"/>
      <c r="GUM30" s="26"/>
      <c r="GUN30" s="36"/>
      <c r="GUO30" s="20"/>
      <c r="GUP30" s="3"/>
      <c r="GUQ30" s="3"/>
      <c r="GUR30" s="8"/>
      <c r="GUS30" s="9"/>
      <c r="GUT30" s="3"/>
      <c r="GUU30" s="3"/>
      <c r="GUV30" s="2"/>
      <c r="GUW30" s="3"/>
      <c r="GUX30" s="7"/>
      <c r="GUY30" s="59"/>
      <c r="GUZ30" s="3"/>
      <c r="GVA30" s="23"/>
      <c r="GVB30" s="26"/>
      <c r="GVC30" s="36"/>
      <c r="GVD30" s="20"/>
      <c r="GVE30" s="3"/>
      <c r="GVF30" s="3"/>
      <c r="GVG30" s="8"/>
      <c r="GVH30" s="9"/>
      <c r="GVI30" s="3"/>
      <c r="GVJ30" s="3"/>
      <c r="GVK30" s="2"/>
      <c r="GVL30" s="3"/>
      <c r="GVM30" s="7"/>
      <c r="GVN30" s="59"/>
      <c r="GVO30" s="3"/>
      <c r="GVP30" s="23"/>
      <c r="GVQ30" s="26"/>
      <c r="GVR30" s="36"/>
      <c r="GVS30" s="20"/>
      <c r="GVT30" s="3"/>
      <c r="GVU30" s="3"/>
      <c r="GVV30" s="8"/>
      <c r="GVW30" s="9"/>
      <c r="GVX30" s="3"/>
      <c r="GVY30" s="3"/>
      <c r="GVZ30" s="2"/>
      <c r="GWA30" s="3"/>
      <c r="GWB30" s="7"/>
      <c r="GWC30" s="59"/>
      <c r="GWD30" s="3"/>
      <c r="GWE30" s="23"/>
      <c r="GWF30" s="26"/>
      <c r="GWG30" s="36"/>
      <c r="GWH30" s="20"/>
      <c r="GWI30" s="3"/>
      <c r="GWJ30" s="3"/>
      <c r="GWK30" s="8"/>
      <c r="GWL30" s="9"/>
      <c r="GWM30" s="3"/>
      <c r="GWN30" s="3"/>
      <c r="GWO30" s="2"/>
      <c r="GWP30" s="3"/>
      <c r="GWQ30" s="7"/>
      <c r="GWR30" s="59"/>
      <c r="GWS30" s="3"/>
      <c r="GWT30" s="23"/>
      <c r="GWU30" s="26"/>
      <c r="GWV30" s="36"/>
      <c r="GWW30" s="20"/>
      <c r="GWX30" s="3"/>
      <c r="GWY30" s="3"/>
      <c r="GWZ30" s="8"/>
      <c r="GXA30" s="9"/>
      <c r="GXB30" s="3"/>
      <c r="GXC30" s="3"/>
      <c r="GXD30" s="2"/>
      <c r="GXE30" s="3"/>
      <c r="GXF30" s="7"/>
      <c r="GXG30" s="59"/>
      <c r="GXH30" s="3"/>
      <c r="GXI30" s="23"/>
      <c r="GXJ30" s="26"/>
      <c r="GXK30" s="36"/>
      <c r="GXL30" s="20"/>
      <c r="GXM30" s="3"/>
      <c r="GXN30" s="3"/>
      <c r="GXO30" s="8"/>
      <c r="GXP30" s="9"/>
      <c r="GXQ30" s="3"/>
      <c r="GXR30" s="3"/>
      <c r="GXS30" s="2"/>
      <c r="GXT30" s="3"/>
      <c r="GXU30" s="7"/>
      <c r="GXV30" s="59"/>
      <c r="GXW30" s="3"/>
      <c r="GXX30" s="23"/>
      <c r="GXY30" s="26"/>
      <c r="GXZ30" s="36"/>
      <c r="GYA30" s="20"/>
      <c r="GYB30" s="3"/>
      <c r="GYC30" s="3"/>
      <c r="GYD30" s="8"/>
      <c r="GYE30" s="9"/>
      <c r="GYF30" s="3"/>
      <c r="GYG30" s="3"/>
      <c r="GYH30" s="2"/>
      <c r="GYI30" s="3"/>
      <c r="GYJ30" s="7"/>
      <c r="GYK30" s="59"/>
      <c r="GYL30" s="3"/>
      <c r="GYM30" s="23"/>
      <c r="GYN30" s="26"/>
      <c r="GYO30" s="36"/>
      <c r="GYP30" s="20"/>
      <c r="GYQ30" s="3"/>
      <c r="GYR30" s="3"/>
      <c r="GYS30" s="8"/>
      <c r="GYT30" s="9"/>
      <c r="GYU30" s="3"/>
      <c r="GYV30" s="3"/>
      <c r="GYW30" s="2"/>
      <c r="GYX30" s="3"/>
      <c r="GYY30" s="7"/>
      <c r="GYZ30" s="59"/>
      <c r="GZA30" s="3"/>
      <c r="GZB30" s="23"/>
      <c r="GZC30" s="26"/>
      <c r="GZD30" s="36"/>
      <c r="GZE30" s="20"/>
      <c r="GZF30" s="3"/>
      <c r="GZG30" s="3"/>
      <c r="GZH30" s="8"/>
      <c r="GZI30" s="9"/>
      <c r="GZJ30" s="3"/>
      <c r="GZK30" s="3"/>
      <c r="GZL30" s="2"/>
      <c r="GZM30" s="3"/>
      <c r="GZN30" s="7"/>
      <c r="GZO30" s="59"/>
      <c r="GZP30" s="3"/>
      <c r="GZQ30" s="23"/>
      <c r="GZR30" s="26"/>
      <c r="GZS30" s="36"/>
      <c r="GZT30" s="20"/>
      <c r="GZU30" s="3"/>
      <c r="GZV30" s="3"/>
      <c r="GZW30" s="8"/>
      <c r="GZX30" s="9"/>
      <c r="GZY30" s="3"/>
      <c r="GZZ30" s="3"/>
      <c r="HAA30" s="2"/>
      <c r="HAB30" s="3"/>
      <c r="HAC30" s="7"/>
      <c r="HAD30" s="59"/>
      <c r="HAE30" s="3"/>
      <c r="HAF30" s="23"/>
      <c r="HAG30" s="26"/>
      <c r="HAH30" s="36"/>
      <c r="HAI30" s="20"/>
      <c r="HAJ30" s="3"/>
      <c r="HAK30" s="3"/>
      <c r="HAL30" s="8"/>
      <c r="HAM30" s="9"/>
      <c r="HAN30" s="3"/>
      <c r="HAO30" s="3"/>
      <c r="HAP30" s="2"/>
      <c r="HAQ30" s="3"/>
      <c r="HAR30" s="7"/>
      <c r="HAS30" s="59"/>
      <c r="HAT30" s="3"/>
      <c r="HAU30" s="23"/>
      <c r="HAV30" s="26"/>
      <c r="HAW30" s="36"/>
      <c r="HAX30" s="20"/>
      <c r="HAY30" s="3"/>
      <c r="HAZ30" s="3"/>
      <c r="HBA30" s="8"/>
      <c r="HBB30" s="9"/>
      <c r="HBC30" s="3"/>
      <c r="HBD30" s="3"/>
      <c r="HBE30" s="2"/>
      <c r="HBF30" s="3"/>
      <c r="HBG30" s="7"/>
      <c r="HBH30" s="59"/>
      <c r="HBI30" s="3"/>
      <c r="HBJ30" s="23"/>
      <c r="HBK30" s="26"/>
      <c r="HBL30" s="36"/>
      <c r="HBM30" s="20"/>
      <c r="HBN30" s="3"/>
      <c r="HBO30" s="3"/>
      <c r="HBP30" s="8"/>
      <c r="HBQ30" s="9"/>
      <c r="HBR30" s="3"/>
      <c r="HBS30" s="3"/>
      <c r="HBT30" s="2"/>
      <c r="HBU30" s="3"/>
      <c r="HBV30" s="7"/>
      <c r="HBW30" s="59"/>
      <c r="HBX30" s="3"/>
      <c r="HBY30" s="23"/>
      <c r="HBZ30" s="26"/>
      <c r="HCA30" s="36"/>
      <c r="HCB30" s="20"/>
      <c r="HCC30" s="3"/>
      <c r="HCD30" s="3"/>
      <c r="HCE30" s="8"/>
      <c r="HCF30" s="9"/>
      <c r="HCG30" s="3"/>
      <c r="HCH30" s="3"/>
      <c r="HCI30" s="2"/>
      <c r="HCJ30" s="3"/>
      <c r="HCK30" s="7"/>
      <c r="HCL30" s="59"/>
      <c r="HCM30" s="3"/>
      <c r="HCN30" s="23"/>
      <c r="HCO30" s="26"/>
      <c r="HCP30" s="36"/>
      <c r="HCQ30" s="20"/>
      <c r="HCR30" s="3"/>
      <c r="HCS30" s="3"/>
      <c r="HCT30" s="8"/>
      <c r="HCU30" s="9"/>
      <c r="HCV30" s="3"/>
      <c r="HCW30" s="3"/>
      <c r="HCX30" s="2"/>
      <c r="HCY30" s="3"/>
      <c r="HCZ30" s="7"/>
      <c r="HDA30" s="59"/>
      <c r="HDB30" s="3"/>
      <c r="HDC30" s="23"/>
      <c r="HDD30" s="26"/>
      <c r="HDE30" s="36"/>
      <c r="HDF30" s="20"/>
      <c r="HDG30" s="3"/>
      <c r="HDH30" s="3"/>
      <c r="HDI30" s="8"/>
      <c r="HDJ30" s="9"/>
      <c r="HDK30" s="3"/>
      <c r="HDL30" s="3"/>
      <c r="HDM30" s="2"/>
      <c r="HDN30" s="3"/>
      <c r="HDO30" s="7"/>
      <c r="HDP30" s="59"/>
      <c r="HDQ30" s="3"/>
      <c r="HDR30" s="23"/>
      <c r="HDS30" s="26"/>
      <c r="HDT30" s="36"/>
      <c r="HDU30" s="20"/>
      <c r="HDV30" s="3"/>
      <c r="HDW30" s="3"/>
      <c r="HDX30" s="8"/>
      <c r="HDY30" s="9"/>
      <c r="HDZ30" s="3"/>
      <c r="HEA30" s="3"/>
      <c r="HEB30" s="2"/>
      <c r="HEC30" s="3"/>
      <c r="HED30" s="7"/>
      <c r="HEE30" s="59"/>
      <c r="HEF30" s="3"/>
      <c r="HEG30" s="23"/>
      <c r="HEH30" s="26"/>
      <c r="HEI30" s="36"/>
      <c r="HEJ30" s="20"/>
      <c r="HEK30" s="3"/>
      <c r="HEL30" s="3"/>
      <c r="HEM30" s="8"/>
      <c r="HEN30" s="9"/>
      <c r="HEO30" s="3"/>
      <c r="HEP30" s="3"/>
      <c r="HEQ30" s="2"/>
      <c r="HER30" s="3"/>
      <c r="HES30" s="7"/>
      <c r="HET30" s="59"/>
      <c r="HEU30" s="3"/>
      <c r="HEV30" s="23"/>
      <c r="HEW30" s="26"/>
      <c r="HEX30" s="36"/>
      <c r="HEY30" s="20"/>
      <c r="HEZ30" s="3"/>
      <c r="HFA30" s="3"/>
      <c r="HFB30" s="8"/>
      <c r="HFC30" s="9"/>
      <c r="HFD30" s="3"/>
      <c r="HFE30" s="3"/>
      <c r="HFF30" s="2"/>
      <c r="HFG30" s="3"/>
      <c r="HFH30" s="7"/>
      <c r="HFI30" s="59"/>
      <c r="HFJ30" s="3"/>
      <c r="HFK30" s="23"/>
      <c r="HFL30" s="26"/>
      <c r="HFM30" s="36"/>
      <c r="HFN30" s="20"/>
      <c r="HFO30" s="3"/>
      <c r="HFP30" s="3"/>
      <c r="HFQ30" s="8"/>
      <c r="HFR30" s="9"/>
      <c r="HFS30" s="3"/>
      <c r="HFT30" s="3"/>
      <c r="HFU30" s="2"/>
      <c r="HFV30" s="3"/>
      <c r="HFW30" s="7"/>
      <c r="HFX30" s="59"/>
      <c r="HFY30" s="3"/>
      <c r="HFZ30" s="23"/>
      <c r="HGA30" s="26"/>
      <c r="HGB30" s="36"/>
      <c r="HGC30" s="20"/>
      <c r="HGD30" s="3"/>
      <c r="HGE30" s="3"/>
      <c r="HGF30" s="8"/>
      <c r="HGG30" s="9"/>
      <c r="HGH30" s="3"/>
      <c r="HGI30" s="3"/>
      <c r="HGJ30" s="2"/>
      <c r="HGK30" s="3"/>
      <c r="HGL30" s="7"/>
      <c r="HGM30" s="59"/>
      <c r="HGN30" s="3"/>
      <c r="HGO30" s="23"/>
      <c r="HGP30" s="26"/>
      <c r="HGQ30" s="36"/>
      <c r="HGR30" s="20"/>
      <c r="HGS30" s="3"/>
      <c r="HGT30" s="3"/>
      <c r="HGU30" s="8"/>
      <c r="HGV30" s="9"/>
      <c r="HGW30" s="3"/>
      <c r="HGX30" s="3"/>
      <c r="HGY30" s="2"/>
      <c r="HGZ30" s="3"/>
      <c r="HHA30" s="7"/>
      <c r="HHB30" s="59"/>
      <c r="HHC30" s="3"/>
      <c r="HHD30" s="23"/>
      <c r="HHE30" s="26"/>
      <c r="HHF30" s="36"/>
      <c r="HHG30" s="20"/>
      <c r="HHH30" s="3"/>
      <c r="HHI30" s="3"/>
      <c r="HHJ30" s="8"/>
      <c r="HHK30" s="9"/>
      <c r="HHL30" s="3"/>
      <c r="HHM30" s="3"/>
      <c r="HHN30" s="2"/>
      <c r="HHO30" s="3"/>
      <c r="HHP30" s="7"/>
      <c r="HHQ30" s="59"/>
      <c r="HHR30" s="3"/>
      <c r="HHS30" s="23"/>
      <c r="HHT30" s="26"/>
      <c r="HHU30" s="36"/>
      <c r="HHV30" s="20"/>
      <c r="HHW30" s="3"/>
      <c r="HHX30" s="3"/>
      <c r="HHY30" s="8"/>
      <c r="HHZ30" s="9"/>
      <c r="HIA30" s="3"/>
      <c r="HIB30" s="3"/>
      <c r="HIC30" s="2"/>
      <c r="HID30" s="3"/>
      <c r="HIE30" s="7"/>
      <c r="HIF30" s="59"/>
      <c r="HIG30" s="3"/>
      <c r="HIH30" s="23"/>
      <c r="HII30" s="26"/>
      <c r="HIJ30" s="36"/>
      <c r="HIK30" s="20"/>
      <c r="HIL30" s="3"/>
      <c r="HIM30" s="3"/>
      <c r="HIN30" s="8"/>
      <c r="HIO30" s="9"/>
      <c r="HIP30" s="3"/>
      <c r="HIQ30" s="3"/>
      <c r="HIR30" s="2"/>
      <c r="HIS30" s="3"/>
      <c r="HIT30" s="7"/>
      <c r="HIU30" s="59"/>
      <c r="HIV30" s="3"/>
      <c r="HIW30" s="23"/>
      <c r="HIX30" s="26"/>
      <c r="HIY30" s="36"/>
      <c r="HIZ30" s="20"/>
      <c r="HJA30" s="3"/>
      <c r="HJB30" s="3"/>
      <c r="HJC30" s="8"/>
      <c r="HJD30" s="9"/>
      <c r="HJE30" s="3"/>
      <c r="HJF30" s="3"/>
      <c r="HJG30" s="2"/>
      <c r="HJH30" s="3"/>
      <c r="HJI30" s="7"/>
      <c r="HJJ30" s="59"/>
      <c r="HJK30" s="3"/>
      <c r="HJL30" s="23"/>
      <c r="HJM30" s="26"/>
      <c r="HJN30" s="36"/>
      <c r="HJO30" s="20"/>
      <c r="HJP30" s="3"/>
      <c r="HJQ30" s="3"/>
      <c r="HJR30" s="8"/>
      <c r="HJS30" s="9"/>
      <c r="HJT30" s="3"/>
      <c r="HJU30" s="3"/>
      <c r="HJV30" s="2"/>
      <c r="HJW30" s="3"/>
      <c r="HJX30" s="7"/>
      <c r="HJY30" s="59"/>
      <c r="HJZ30" s="3"/>
      <c r="HKA30" s="23"/>
      <c r="HKB30" s="26"/>
      <c r="HKC30" s="36"/>
      <c r="HKD30" s="20"/>
      <c r="HKE30" s="3"/>
      <c r="HKF30" s="3"/>
      <c r="HKG30" s="8"/>
      <c r="HKH30" s="9"/>
      <c r="HKI30" s="3"/>
      <c r="HKJ30" s="3"/>
      <c r="HKK30" s="2"/>
      <c r="HKL30" s="3"/>
      <c r="HKM30" s="7"/>
      <c r="HKN30" s="59"/>
      <c r="HKO30" s="3"/>
      <c r="HKP30" s="23"/>
      <c r="HKQ30" s="26"/>
      <c r="HKR30" s="36"/>
      <c r="HKS30" s="20"/>
      <c r="HKT30" s="3"/>
      <c r="HKU30" s="3"/>
      <c r="HKV30" s="8"/>
      <c r="HKW30" s="9"/>
      <c r="HKX30" s="3"/>
      <c r="HKY30" s="3"/>
      <c r="HKZ30" s="2"/>
      <c r="HLA30" s="3"/>
      <c r="HLB30" s="7"/>
      <c r="HLC30" s="59"/>
      <c r="HLD30" s="3"/>
      <c r="HLE30" s="23"/>
      <c r="HLF30" s="26"/>
      <c r="HLG30" s="36"/>
      <c r="HLH30" s="20"/>
      <c r="HLI30" s="3"/>
      <c r="HLJ30" s="3"/>
      <c r="HLK30" s="8"/>
      <c r="HLL30" s="9"/>
      <c r="HLM30" s="3"/>
      <c r="HLN30" s="3"/>
      <c r="HLO30" s="2"/>
      <c r="HLP30" s="3"/>
      <c r="HLQ30" s="7"/>
      <c r="HLR30" s="59"/>
      <c r="HLS30" s="3"/>
      <c r="HLT30" s="23"/>
      <c r="HLU30" s="26"/>
      <c r="HLV30" s="36"/>
      <c r="HLW30" s="20"/>
      <c r="HLX30" s="3"/>
      <c r="HLY30" s="3"/>
      <c r="HLZ30" s="8"/>
      <c r="HMA30" s="9"/>
      <c r="HMB30" s="3"/>
      <c r="HMC30" s="3"/>
      <c r="HMD30" s="2"/>
      <c r="HME30" s="3"/>
      <c r="HMF30" s="7"/>
      <c r="HMG30" s="59"/>
      <c r="HMH30" s="3"/>
      <c r="HMI30" s="23"/>
      <c r="HMJ30" s="26"/>
      <c r="HMK30" s="36"/>
      <c r="HML30" s="20"/>
      <c r="HMM30" s="3"/>
      <c r="HMN30" s="3"/>
      <c r="HMO30" s="8"/>
      <c r="HMP30" s="9"/>
      <c r="HMQ30" s="3"/>
      <c r="HMR30" s="3"/>
      <c r="HMS30" s="2"/>
      <c r="HMT30" s="3"/>
      <c r="HMU30" s="7"/>
      <c r="HMV30" s="59"/>
      <c r="HMW30" s="3"/>
      <c r="HMX30" s="23"/>
      <c r="HMY30" s="26"/>
      <c r="HMZ30" s="36"/>
      <c r="HNA30" s="20"/>
      <c r="HNB30" s="3"/>
      <c r="HNC30" s="3"/>
      <c r="HND30" s="8"/>
      <c r="HNE30" s="9"/>
      <c r="HNF30" s="3"/>
      <c r="HNG30" s="3"/>
      <c r="HNH30" s="2"/>
      <c r="HNI30" s="3"/>
      <c r="HNJ30" s="7"/>
      <c r="HNK30" s="59"/>
      <c r="HNL30" s="3"/>
      <c r="HNM30" s="23"/>
      <c r="HNN30" s="26"/>
      <c r="HNO30" s="36"/>
      <c r="HNP30" s="20"/>
      <c r="HNQ30" s="3"/>
      <c r="HNR30" s="3"/>
      <c r="HNS30" s="8"/>
      <c r="HNT30" s="9"/>
      <c r="HNU30" s="3"/>
      <c r="HNV30" s="3"/>
      <c r="HNW30" s="2"/>
      <c r="HNX30" s="3"/>
      <c r="HNY30" s="7"/>
      <c r="HNZ30" s="59"/>
      <c r="HOA30" s="3"/>
      <c r="HOB30" s="23"/>
      <c r="HOC30" s="26"/>
      <c r="HOD30" s="36"/>
      <c r="HOE30" s="20"/>
      <c r="HOF30" s="3"/>
      <c r="HOG30" s="3"/>
      <c r="HOH30" s="8"/>
      <c r="HOI30" s="9"/>
      <c r="HOJ30" s="3"/>
      <c r="HOK30" s="3"/>
      <c r="HOL30" s="2"/>
      <c r="HOM30" s="3"/>
      <c r="HON30" s="7"/>
      <c r="HOO30" s="59"/>
      <c r="HOP30" s="3"/>
      <c r="HOQ30" s="23"/>
      <c r="HOR30" s="26"/>
      <c r="HOS30" s="36"/>
      <c r="HOT30" s="20"/>
      <c r="HOU30" s="3"/>
      <c r="HOV30" s="3"/>
      <c r="HOW30" s="8"/>
      <c r="HOX30" s="9"/>
      <c r="HOY30" s="3"/>
      <c r="HOZ30" s="3"/>
      <c r="HPA30" s="2"/>
      <c r="HPB30" s="3"/>
      <c r="HPC30" s="7"/>
      <c r="HPD30" s="59"/>
      <c r="HPE30" s="3"/>
      <c r="HPF30" s="23"/>
      <c r="HPG30" s="26"/>
      <c r="HPH30" s="36"/>
      <c r="HPI30" s="20"/>
      <c r="HPJ30" s="3"/>
      <c r="HPK30" s="3"/>
      <c r="HPL30" s="8"/>
      <c r="HPM30" s="9"/>
      <c r="HPN30" s="3"/>
      <c r="HPO30" s="3"/>
      <c r="HPP30" s="2"/>
      <c r="HPQ30" s="3"/>
      <c r="HPR30" s="7"/>
      <c r="HPS30" s="59"/>
      <c r="HPT30" s="3"/>
      <c r="HPU30" s="23"/>
      <c r="HPV30" s="26"/>
      <c r="HPW30" s="36"/>
      <c r="HPX30" s="20"/>
      <c r="HPY30" s="3"/>
      <c r="HPZ30" s="3"/>
      <c r="HQA30" s="8"/>
      <c r="HQB30" s="9"/>
      <c r="HQC30" s="3"/>
      <c r="HQD30" s="3"/>
      <c r="HQE30" s="2"/>
      <c r="HQF30" s="3"/>
      <c r="HQG30" s="7"/>
      <c r="HQH30" s="59"/>
      <c r="HQI30" s="3"/>
      <c r="HQJ30" s="23"/>
      <c r="HQK30" s="26"/>
      <c r="HQL30" s="36"/>
      <c r="HQM30" s="20"/>
      <c r="HQN30" s="3"/>
      <c r="HQO30" s="3"/>
      <c r="HQP30" s="8"/>
      <c r="HQQ30" s="9"/>
      <c r="HQR30" s="3"/>
      <c r="HQS30" s="3"/>
      <c r="HQT30" s="2"/>
      <c r="HQU30" s="3"/>
      <c r="HQV30" s="7"/>
      <c r="HQW30" s="59"/>
      <c r="HQX30" s="3"/>
      <c r="HQY30" s="23"/>
      <c r="HQZ30" s="26"/>
      <c r="HRA30" s="36"/>
      <c r="HRB30" s="20"/>
      <c r="HRC30" s="3"/>
      <c r="HRD30" s="3"/>
      <c r="HRE30" s="8"/>
      <c r="HRF30" s="9"/>
      <c r="HRG30" s="3"/>
      <c r="HRH30" s="3"/>
      <c r="HRI30" s="2"/>
      <c r="HRJ30" s="3"/>
      <c r="HRK30" s="7"/>
      <c r="HRL30" s="59"/>
      <c r="HRM30" s="3"/>
      <c r="HRN30" s="23"/>
      <c r="HRO30" s="26"/>
      <c r="HRP30" s="36"/>
      <c r="HRQ30" s="20"/>
      <c r="HRR30" s="3"/>
      <c r="HRS30" s="3"/>
      <c r="HRT30" s="8"/>
      <c r="HRU30" s="9"/>
      <c r="HRV30" s="3"/>
      <c r="HRW30" s="3"/>
      <c r="HRX30" s="2"/>
      <c r="HRY30" s="3"/>
      <c r="HRZ30" s="7"/>
      <c r="HSA30" s="59"/>
      <c r="HSB30" s="3"/>
      <c r="HSC30" s="23"/>
      <c r="HSD30" s="26"/>
      <c r="HSE30" s="36"/>
      <c r="HSF30" s="20"/>
      <c r="HSG30" s="3"/>
      <c r="HSH30" s="3"/>
      <c r="HSI30" s="8"/>
      <c r="HSJ30" s="9"/>
      <c r="HSK30" s="3"/>
      <c r="HSL30" s="3"/>
      <c r="HSM30" s="2"/>
      <c r="HSN30" s="3"/>
      <c r="HSO30" s="7"/>
      <c r="HSP30" s="59"/>
      <c r="HSQ30" s="3"/>
      <c r="HSR30" s="23"/>
      <c r="HSS30" s="26"/>
      <c r="HST30" s="36"/>
      <c r="HSU30" s="20"/>
      <c r="HSV30" s="3"/>
      <c r="HSW30" s="3"/>
      <c r="HSX30" s="8"/>
      <c r="HSY30" s="9"/>
      <c r="HSZ30" s="3"/>
      <c r="HTA30" s="3"/>
      <c r="HTB30" s="2"/>
      <c r="HTC30" s="3"/>
      <c r="HTD30" s="7"/>
      <c r="HTE30" s="59"/>
      <c r="HTF30" s="3"/>
      <c r="HTG30" s="23"/>
      <c r="HTH30" s="26"/>
      <c r="HTI30" s="36"/>
      <c r="HTJ30" s="20"/>
      <c r="HTK30" s="3"/>
      <c r="HTL30" s="3"/>
      <c r="HTM30" s="8"/>
      <c r="HTN30" s="9"/>
      <c r="HTO30" s="3"/>
      <c r="HTP30" s="3"/>
      <c r="HTQ30" s="2"/>
      <c r="HTR30" s="3"/>
      <c r="HTS30" s="7"/>
      <c r="HTT30" s="59"/>
      <c r="HTU30" s="3"/>
      <c r="HTV30" s="23"/>
      <c r="HTW30" s="26"/>
      <c r="HTX30" s="36"/>
      <c r="HTY30" s="20"/>
      <c r="HTZ30" s="3"/>
      <c r="HUA30" s="3"/>
      <c r="HUB30" s="8"/>
      <c r="HUC30" s="9"/>
      <c r="HUD30" s="3"/>
      <c r="HUE30" s="3"/>
      <c r="HUF30" s="2"/>
      <c r="HUG30" s="3"/>
      <c r="HUH30" s="7"/>
      <c r="HUI30" s="59"/>
      <c r="HUJ30" s="3"/>
      <c r="HUK30" s="23"/>
      <c r="HUL30" s="26"/>
      <c r="HUM30" s="36"/>
      <c r="HUN30" s="20"/>
      <c r="HUO30" s="3"/>
      <c r="HUP30" s="3"/>
      <c r="HUQ30" s="8"/>
      <c r="HUR30" s="9"/>
      <c r="HUS30" s="3"/>
      <c r="HUT30" s="3"/>
      <c r="HUU30" s="2"/>
      <c r="HUV30" s="3"/>
      <c r="HUW30" s="7"/>
      <c r="HUX30" s="59"/>
      <c r="HUY30" s="3"/>
      <c r="HUZ30" s="23"/>
      <c r="HVA30" s="26"/>
      <c r="HVB30" s="36"/>
      <c r="HVC30" s="20"/>
      <c r="HVD30" s="3"/>
      <c r="HVE30" s="3"/>
      <c r="HVF30" s="8"/>
      <c r="HVG30" s="9"/>
      <c r="HVH30" s="3"/>
      <c r="HVI30" s="3"/>
      <c r="HVJ30" s="2"/>
      <c r="HVK30" s="3"/>
      <c r="HVL30" s="7"/>
      <c r="HVM30" s="59"/>
      <c r="HVN30" s="3"/>
      <c r="HVO30" s="23"/>
      <c r="HVP30" s="26"/>
      <c r="HVQ30" s="36"/>
      <c r="HVR30" s="20"/>
      <c r="HVS30" s="3"/>
      <c r="HVT30" s="3"/>
      <c r="HVU30" s="8"/>
      <c r="HVV30" s="9"/>
      <c r="HVW30" s="3"/>
      <c r="HVX30" s="3"/>
      <c r="HVY30" s="2"/>
      <c r="HVZ30" s="3"/>
      <c r="HWA30" s="7"/>
      <c r="HWB30" s="59"/>
      <c r="HWC30" s="3"/>
      <c r="HWD30" s="23"/>
      <c r="HWE30" s="26"/>
      <c r="HWF30" s="36"/>
      <c r="HWG30" s="20"/>
      <c r="HWH30" s="3"/>
      <c r="HWI30" s="3"/>
      <c r="HWJ30" s="8"/>
      <c r="HWK30" s="9"/>
      <c r="HWL30" s="3"/>
      <c r="HWM30" s="3"/>
      <c r="HWN30" s="2"/>
      <c r="HWO30" s="3"/>
      <c r="HWP30" s="7"/>
      <c r="HWQ30" s="59"/>
      <c r="HWR30" s="3"/>
      <c r="HWS30" s="23"/>
      <c r="HWT30" s="26"/>
      <c r="HWU30" s="36"/>
      <c r="HWV30" s="20"/>
      <c r="HWW30" s="3"/>
      <c r="HWX30" s="3"/>
      <c r="HWY30" s="8"/>
      <c r="HWZ30" s="9"/>
      <c r="HXA30" s="3"/>
      <c r="HXB30" s="3"/>
      <c r="HXC30" s="2"/>
      <c r="HXD30" s="3"/>
      <c r="HXE30" s="7"/>
      <c r="HXF30" s="59"/>
      <c r="HXG30" s="3"/>
      <c r="HXH30" s="23"/>
      <c r="HXI30" s="26"/>
      <c r="HXJ30" s="36"/>
      <c r="HXK30" s="20"/>
      <c r="HXL30" s="3"/>
      <c r="HXM30" s="3"/>
      <c r="HXN30" s="8"/>
      <c r="HXO30" s="9"/>
      <c r="HXP30" s="3"/>
      <c r="HXQ30" s="3"/>
      <c r="HXR30" s="2"/>
      <c r="HXS30" s="3"/>
      <c r="HXT30" s="7"/>
      <c r="HXU30" s="59"/>
      <c r="HXV30" s="3"/>
      <c r="HXW30" s="23"/>
      <c r="HXX30" s="26"/>
      <c r="HXY30" s="36"/>
      <c r="HXZ30" s="20"/>
      <c r="HYA30" s="3"/>
      <c r="HYB30" s="3"/>
      <c r="HYC30" s="8"/>
      <c r="HYD30" s="9"/>
      <c r="HYE30" s="3"/>
      <c r="HYF30" s="3"/>
      <c r="HYG30" s="2"/>
      <c r="HYH30" s="3"/>
      <c r="HYI30" s="7"/>
      <c r="HYJ30" s="59"/>
      <c r="HYK30" s="3"/>
      <c r="HYL30" s="23"/>
      <c r="HYM30" s="26"/>
      <c r="HYN30" s="36"/>
      <c r="HYO30" s="20"/>
      <c r="HYP30" s="3"/>
      <c r="HYQ30" s="3"/>
      <c r="HYR30" s="8"/>
      <c r="HYS30" s="9"/>
      <c r="HYT30" s="3"/>
      <c r="HYU30" s="3"/>
      <c r="HYV30" s="2"/>
      <c r="HYW30" s="3"/>
      <c r="HYX30" s="7"/>
      <c r="HYY30" s="59"/>
      <c r="HYZ30" s="3"/>
      <c r="HZA30" s="23"/>
      <c r="HZB30" s="26"/>
      <c r="HZC30" s="36"/>
      <c r="HZD30" s="20"/>
      <c r="HZE30" s="3"/>
      <c r="HZF30" s="3"/>
      <c r="HZG30" s="8"/>
      <c r="HZH30" s="9"/>
      <c r="HZI30" s="3"/>
      <c r="HZJ30" s="3"/>
      <c r="HZK30" s="2"/>
      <c r="HZL30" s="3"/>
      <c r="HZM30" s="7"/>
      <c r="HZN30" s="59"/>
      <c r="HZO30" s="3"/>
      <c r="HZP30" s="23"/>
      <c r="HZQ30" s="26"/>
      <c r="HZR30" s="36"/>
      <c r="HZS30" s="20"/>
      <c r="HZT30" s="3"/>
      <c r="HZU30" s="3"/>
      <c r="HZV30" s="8"/>
      <c r="HZW30" s="9"/>
      <c r="HZX30" s="3"/>
      <c r="HZY30" s="3"/>
      <c r="HZZ30" s="2"/>
      <c r="IAA30" s="3"/>
      <c r="IAB30" s="7"/>
      <c r="IAC30" s="59"/>
      <c r="IAD30" s="3"/>
      <c r="IAE30" s="23"/>
      <c r="IAF30" s="26"/>
      <c r="IAG30" s="36"/>
      <c r="IAH30" s="20"/>
      <c r="IAI30" s="3"/>
      <c r="IAJ30" s="3"/>
      <c r="IAK30" s="8"/>
      <c r="IAL30" s="9"/>
      <c r="IAM30" s="3"/>
      <c r="IAN30" s="3"/>
      <c r="IAO30" s="2"/>
      <c r="IAP30" s="3"/>
      <c r="IAQ30" s="7"/>
      <c r="IAR30" s="59"/>
      <c r="IAS30" s="3"/>
      <c r="IAT30" s="23"/>
      <c r="IAU30" s="26"/>
      <c r="IAV30" s="36"/>
      <c r="IAW30" s="20"/>
      <c r="IAX30" s="3"/>
      <c r="IAY30" s="3"/>
      <c r="IAZ30" s="8"/>
      <c r="IBA30" s="9"/>
      <c r="IBB30" s="3"/>
      <c r="IBC30" s="3"/>
      <c r="IBD30" s="2"/>
      <c r="IBE30" s="3"/>
      <c r="IBF30" s="7"/>
      <c r="IBG30" s="59"/>
      <c r="IBH30" s="3"/>
      <c r="IBI30" s="23"/>
      <c r="IBJ30" s="26"/>
      <c r="IBK30" s="36"/>
      <c r="IBL30" s="20"/>
      <c r="IBM30" s="3"/>
      <c r="IBN30" s="3"/>
      <c r="IBO30" s="8"/>
      <c r="IBP30" s="9"/>
      <c r="IBQ30" s="3"/>
      <c r="IBR30" s="3"/>
      <c r="IBS30" s="2"/>
      <c r="IBT30" s="3"/>
      <c r="IBU30" s="7"/>
      <c r="IBV30" s="59"/>
      <c r="IBW30" s="3"/>
      <c r="IBX30" s="23"/>
      <c r="IBY30" s="26"/>
      <c r="IBZ30" s="36"/>
      <c r="ICA30" s="20"/>
      <c r="ICB30" s="3"/>
      <c r="ICC30" s="3"/>
      <c r="ICD30" s="8"/>
      <c r="ICE30" s="9"/>
      <c r="ICF30" s="3"/>
      <c r="ICG30" s="3"/>
      <c r="ICH30" s="2"/>
      <c r="ICI30" s="3"/>
      <c r="ICJ30" s="7"/>
      <c r="ICK30" s="59"/>
      <c r="ICL30" s="3"/>
      <c r="ICM30" s="23"/>
      <c r="ICN30" s="26"/>
      <c r="ICO30" s="36"/>
      <c r="ICP30" s="20"/>
      <c r="ICQ30" s="3"/>
      <c r="ICR30" s="3"/>
      <c r="ICS30" s="8"/>
      <c r="ICT30" s="9"/>
      <c r="ICU30" s="3"/>
      <c r="ICV30" s="3"/>
      <c r="ICW30" s="2"/>
      <c r="ICX30" s="3"/>
      <c r="ICY30" s="7"/>
      <c r="ICZ30" s="59"/>
      <c r="IDA30" s="3"/>
      <c r="IDB30" s="23"/>
      <c r="IDC30" s="26"/>
      <c r="IDD30" s="36"/>
      <c r="IDE30" s="20"/>
      <c r="IDF30" s="3"/>
      <c r="IDG30" s="3"/>
      <c r="IDH30" s="8"/>
      <c r="IDI30" s="9"/>
      <c r="IDJ30" s="3"/>
      <c r="IDK30" s="3"/>
      <c r="IDL30" s="2"/>
      <c r="IDM30" s="3"/>
      <c r="IDN30" s="7"/>
      <c r="IDO30" s="59"/>
      <c r="IDP30" s="3"/>
      <c r="IDQ30" s="23"/>
      <c r="IDR30" s="26"/>
      <c r="IDS30" s="36"/>
      <c r="IDT30" s="20"/>
      <c r="IDU30" s="3"/>
      <c r="IDV30" s="3"/>
      <c r="IDW30" s="8"/>
      <c r="IDX30" s="9"/>
      <c r="IDY30" s="3"/>
      <c r="IDZ30" s="3"/>
      <c r="IEA30" s="2"/>
      <c r="IEB30" s="3"/>
      <c r="IEC30" s="7"/>
      <c r="IED30" s="59"/>
      <c r="IEE30" s="3"/>
      <c r="IEF30" s="23"/>
      <c r="IEG30" s="26"/>
      <c r="IEH30" s="36"/>
      <c r="IEI30" s="20"/>
      <c r="IEJ30" s="3"/>
      <c r="IEK30" s="3"/>
      <c r="IEL30" s="8"/>
      <c r="IEM30" s="9"/>
      <c r="IEN30" s="3"/>
      <c r="IEO30" s="3"/>
      <c r="IEP30" s="2"/>
      <c r="IEQ30" s="3"/>
      <c r="IER30" s="7"/>
      <c r="IES30" s="59"/>
      <c r="IET30" s="3"/>
      <c r="IEU30" s="23"/>
      <c r="IEV30" s="26"/>
      <c r="IEW30" s="36"/>
      <c r="IEX30" s="20"/>
      <c r="IEY30" s="3"/>
      <c r="IEZ30" s="3"/>
      <c r="IFA30" s="8"/>
      <c r="IFB30" s="9"/>
      <c r="IFC30" s="3"/>
      <c r="IFD30" s="3"/>
      <c r="IFE30" s="2"/>
      <c r="IFF30" s="3"/>
      <c r="IFG30" s="7"/>
      <c r="IFH30" s="59"/>
      <c r="IFI30" s="3"/>
      <c r="IFJ30" s="23"/>
      <c r="IFK30" s="26"/>
      <c r="IFL30" s="36"/>
      <c r="IFM30" s="20"/>
      <c r="IFN30" s="3"/>
      <c r="IFO30" s="3"/>
      <c r="IFP30" s="8"/>
      <c r="IFQ30" s="9"/>
      <c r="IFR30" s="3"/>
      <c r="IFS30" s="3"/>
      <c r="IFT30" s="2"/>
      <c r="IFU30" s="3"/>
      <c r="IFV30" s="7"/>
      <c r="IFW30" s="59"/>
      <c r="IFX30" s="3"/>
      <c r="IFY30" s="23"/>
      <c r="IFZ30" s="26"/>
      <c r="IGA30" s="36"/>
      <c r="IGB30" s="20"/>
      <c r="IGC30" s="3"/>
      <c r="IGD30" s="3"/>
      <c r="IGE30" s="8"/>
      <c r="IGF30" s="9"/>
      <c r="IGG30" s="3"/>
      <c r="IGH30" s="3"/>
      <c r="IGI30" s="2"/>
      <c r="IGJ30" s="3"/>
      <c r="IGK30" s="7"/>
      <c r="IGL30" s="59"/>
      <c r="IGM30" s="3"/>
      <c r="IGN30" s="23"/>
      <c r="IGO30" s="26"/>
      <c r="IGP30" s="36"/>
      <c r="IGQ30" s="20"/>
      <c r="IGR30" s="3"/>
      <c r="IGS30" s="3"/>
      <c r="IGT30" s="8"/>
      <c r="IGU30" s="9"/>
      <c r="IGV30" s="3"/>
      <c r="IGW30" s="3"/>
      <c r="IGX30" s="2"/>
      <c r="IGY30" s="3"/>
      <c r="IGZ30" s="7"/>
      <c r="IHA30" s="59"/>
      <c r="IHB30" s="3"/>
      <c r="IHC30" s="23"/>
      <c r="IHD30" s="26"/>
      <c r="IHE30" s="36"/>
      <c r="IHF30" s="20"/>
      <c r="IHG30" s="3"/>
      <c r="IHH30" s="3"/>
      <c r="IHI30" s="8"/>
      <c r="IHJ30" s="9"/>
      <c r="IHK30" s="3"/>
      <c r="IHL30" s="3"/>
      <c r="IHM30" s="2"/>
      <c r="IHN30" s="3"/>
      <c r="IHO30" s="7"/>
      <c r="IHP30" s="59"/>
      <c r="IHQ30" s="3"/>
      <c r="IHR30" s="23"/>
      <c r="IHS30" s="26"/>
      <c r="IHT30" s="36"/>
      <c r="IHU30" s="20"/>
      <c r="IHV30" s="3"/>
      <c r="IHW30" s="3"/>
      <c r="IHX30" s="8"/>
      <c r="IHY30" s="9"/>
      <c r="IHZ30" s="3"/>
      <c r="IIA30" s="3"/>
      <c r="IIB30" s="2"/>
      <c r="IIC30" s="3"/>
      <c r="IID30" s="7"/>
      <c r="IIE30" s="59"/>
      <c r="IIF30" s="3"/>
      <c r="IIG30" s="23"/>
      <c r="IIH30" s="26"/>
      <c r="III30" s="36"/>
      <c r="IIJ30" s="20"/>
      <c r="IIK30" s="3"/>
      <c r="IIL30" s="3"/>
      <c r="IIM30" s="8"/>
      <c r="IIN30" s="9"/>
      <c r="IIO30" s="3"/>
      <c r="IIP30" s="3"/>
      <c r="IIQ30" s="2"/>
      <c r="IIR30" s="3"/>
      <c r="IIS30" s="7"/>
      <c r="IIT30" s="59"/>
      <c r="IIU30" s="3"/>
      <c r="IIV30" s="23"/>
      <c r="IIW30" s="26"/>
      <c r="IIX30" s="36"/>
      <c r="IIY30" s="20"/>
      <c r="IIZ30" s="3"/>
      <c r="IJA30" s="3"/>
      <c r="IJB30" s="8"/>
      <c r="IJC30" s="9"/>
      <c r="IJD30" s="3"/>
      <c r="IJE30" s="3"/>
      <c r="IJF30" s="2"/>
      <c r="IJG30" s="3"/>
      <c r="IJH30" s="7"/>
      <c r="IJI30" s="59"/>
      <c r="IJJ30" s="3"/>
      <c r="IJK30" s="23"/>
      <c r="IJL30" s="26"/>
      <c r="IJM30" s="36"/>
      <c r="IJN30" s="20"/>
      <c r="IJO30" s="3"/>
      <c r="IJP30" s="3"/>
      <c r="IJQ30" s="8"/>
      <c r="IJR30" s="9"/>
      <c r="IJS30" s="3"/>
      <c r="IJT30" s="3"/>
      <c r="IJU30" s="2"/>
      <c r="IJV30" s="3"/>
      <c r="IJW30" s="7"/>
      <c r="IJX30" s="59"/>
      <c r="IJY30" s="3"/>
      <c r="IJZ30" s="23"/>
      <c r="IKA30" s="26"/>
      <c r="IKB30" s="36"/>
      <c r="IKC30" s="20"/>
      <c r="IKD30" s="3"/>
      <c r="IKE30" s="3"/>
      <c r="IKF30" s="8"/>
      <c r="IKG30" s="9"/>
      <c r="IKH30" s="3"/>
      <c r="IKI30" s="3"/>
      <c r="IKJ30" s="2"/>
      <c r="IKK30" s="3"/>
      <c r="IKL30" s="7"/>
      <c r="IKM30" s="59"/>
      <c r="IKN30" s="3"/>
      <c r="IKO30" s="23"/>
      <c r="IKP30" s="26"/>
      <c r="IKQ30" s="36"/>
      <c r="IKR30" s="20"/>
      <c r="IKS30" s="3"/>
      <c r="IKT30" s="3"/>
      <c r="IKU30" s="8"/>
      <c r="IKV30" s="9"/>
      <c r="IKW30" s="3"/>
      <c r="IKX30" s="3"/>
      <c r="IKY30" s="2"/>
      <c r="IKZ30" s="3"/>
      <c r="ILA30" s="7"/>
      <c r="ILB30" s="59"/>
      <c r="ILC30" s="3"/>
      <c r="ILD30" s="23"/>
      <c r="ILE30" s="26"/>
      <c r="ILF30" s="36"/>
      <c r="ILG30" s="20"/>
      <c r="ILH30" s="3"/>
      <c r="ILI30" s="3"/>
      <c r="ILJ30" s="8"/>
      <c r="ILK30" s="9"/>
      <c r="ILL30" s="3"/>
      <c r="ILM30" s="3"/>
      <c r="ILN30" s="2"/>
      <c r="ILO30" s="3"/>
      <c r="ILP30" s="7"/>
      <c r="ILQ30" s="59"/>
      <c r="ILR30" s="3"/>
      <c r="ILS30" s="23"/>
      <c r="ILT30" s="26"/>
      <c r="ILU30" s="36"/>
      <c r="ILV30" s="20"/>
      <c r="ILW30" s="3"/>
      <c r="ILX30" s="3"/>
      <c r="ILY30" s="8"/>
      <c r="ILZ30" s="9"/>
      <c r="IMA30" s="3"/>
      <c r="IMB30" s="3"/>
      <c r="IMC30" s="2"/>
      <c r="IMD30" s="3"/>
      <c r="IME30" s="7"/>
      <c r="IMF30" s="59"/>
      <c r="IMG30" s="3"/>
      <c r="IMH30" s="23"/>
      <c r="IMI30" s="26"/>
      <c r="IMJ30" s="36"/>
      <c r="IMK30" s="20"/>
      <c r="IML30" s="3"/>
      <c r="IMM30" s="3"/>
      <c r="IMN30" s="8"/>
      <c r="IMO30" s="9"/>
      <c r="IMP30" s="3"/>
      <c r="IMQ30" s="3"/>
      <c r="IMR30" s="2"/>
      <c r="IMS30" s="3"/>
      <c r="IMT30" s="7"/>
      <c r="IMU30" s="59"/>
      <c r="IMV30" s="3"/>
      <c r="IMW30" s="23"/>
      <c r="IMX30" s="26"/>
      <c r="IMY30" s="36"/>
      <c r="IMZ30" s="20"/>
      <c r="INA30" s="3"/>
      <c r="INB30" s="3"/>
      <c r="INC30" s="8"/>
      <c r="IND30" s="9"/>
      <c r="INE30" s="3"/>
      <c r="INF30" s="3"/>
      <c r="ING30" s="2"/>
      <c r="INH30" s="3"/>
      <c r="INI30" s="7"/>
      <c r="INJ30" s="59"/>
      <c r="INK30" s="3"/>
      <c r="INL30" s="23"/>
      <c r="INM30" s="26"/>
      <c r="INN30" s="36"/>
      <c r="INO30" s="20"/>
      <c r="INP30" s="3"/>
      <c r="INQ30" s="3"/>
      <c r="INR30" s="8"/>
      <c r="INS30" s="9"/>
      <c r="INT30" s="3"/>
      <c r="INU30" s="3"/>
      <c r="INV30" s="2"/>
      <c r="INW30" s="3"/>
      <c r="INX30" s="7"/>
      <c r="INY30" s="59"/>
      <c r="INZ30" s="3"/>
      <c r="IOA30" s="23"/>
      <c r="IOB30" s="26"/>
      <c r="IOC30" s="36"/>
      <c r="IOD30" s="20"/>
      <c r="IOE30" s="3"/>
      <c r="IOF30" s="3"/>
      <c r="IOG30" s="8"/>
      <c r="IOH30" s="9"/>
      <c r="IOI30" s="3"/>
      <c r="IOJ30" s="3"/>
      <c r="IOK30" s="2"/>
      <c r="IOL30" s="3"/>
      <c r="IOM30" s="7"/>
      <c r="ION30" s="59"/>
      <c r="IOO30" s="3"/>
      <c r="IOP30" s="23"/>
      <c r="IOQ30" s="26"/>
      <c r="IOR30" s="36"/>
      <c r="IOS30" s="20"/>
      <c r="IOT30" s="3"/>
      <c r="IOU30" s="3"/>
      <c r="IOV30" s="8"/>
      <c r="IOW30" s="9"/>
      <c r="IOX30" s="3"/>
      <c r="IOY30" s="3"/>
      <c r="IOZ30" s="2"/>
      <c r="IPA30" s="3"/>
      <c r="IPB30" s="7"/>
      <c r="IPC30" s="59"/>
      <c r="IPD30" s="3"/>
      <c r="IPE30" s="23"/>
      <c r="IPF30" s="26"/>
      <c r="IPG30" s="36"/>
      <c r="IPH30" s="20"/>
      <c r="IPI30" s="3"/>
      <c r="IPJ30" s="3"/>
      <c r="IPK30" s="8"/>
      <c r="IPL30" s="9"/>
      <c r="IPM30" s="3"/>
      <c r="IPN30" s="3"/>
      <c r="IPO30" s="2"/>
      <c r="IPP30" s="3"/>
      <c r="IPQ30" s="7"/>
      <c r="IPR30" s="59"/>
      <c r="IPS30" s="3"/>
      <c r="IPT30" s="23"/>
      <c r="IPU30" s="26"/>
      <c r="IPV30" s="36"/>
      <c r="IPW30" s="20"/>
      <c r="IPX30" s="3"/>
      <c r="IPY30" s="3"/>
      <c r="IPZ30" s="8"/>
      <c r="IQA30" s="9"/>
      <c r="IQB30" s="3"/>
      <c r="IQC30" s="3"/>
      <c r="IQD30" s="2"/>
      <c r="IQE30" s="3"/>
      <c r="IQF30" s="7"/>
      <c r="IQG30" s="59"/>
      <c r="IQH30" s="3"/>
      <c r="IQI30" s="23"/>
      <c r="IQJ30" s="26"/>
      <c r="IQK30" s="36"/>
      <c r="IQL30" s="20"/>
      <c r="IQM30" s="3"/>
      <c r="IQN30" s="3"/>
      <c r="IQO30" s="8"/>
      <c r="IQP30" s="9"/>
      <c r="IQQ30" s="3"/>
      <c r="IQR30" s="3"/>
      <c r="IQS30" s="2"/>
      <c r="IQT30" s="3"/>
      <c r="IQU30" s="7"/>
      <c r="IQV30" s="59"/>
      <c r="IQW30" s="3"/>
      <c r="IQX30" s="23"/>
      <c r="IQY30" s="26"/>
      <c r="IQZ30" s="36"/>
      <c r="IRA30" s="20"/>
      <c r="IRB30" s="3"/>
      <c r="IRC30" s="3"/>
      <c r="IRD30" s="8"/>
      <c r="IRE30" s="9"/>
      <c r="IRF30" s="3"/>
      <c r="IRG30" s="3"/>
      <c r="IRH30" s="2"/>
      <c r="IRI30" s="3"/>
      <c r="IRJ30" s="7"/>
      <c r="IRK30" s="59"/>
      <c r="IRL30" s="3"/>
      <c r="IRM30" s="23"/>
      <c r="IRN30" s="26"/>
      <c r="IRO30" s="36"/>
      <c r="IRP30" s="20"/>
      <c r="IRQ30" s="3"/>
      <c r="IRR30" s="3"/>
      <c r="IRS30" s="8"/>
      <c r="IRT30" s="9"/>
      <c r="IRU30" s="3"/>
      <c r="IRV30" s="3"/>
      <c r="IRW30" s="2"/>
      <c r="IRX30" s="3"/>
      <c r="IRY30" s="7"/>
      <c r="IRZ30" s="59"/>
      <c r="ISA30" s="3"/>
      <c r="ISB30" s="23"/>
      <c r="ISC30" s="26"/>
      <c r="ISD30" s="36"/>
      <c r="ISE30" s="20"/>
      <c r="ISF30" s="3"/>
      <c r="ISG30" s="3"/>
      <c r="ISH30" s="8"/>
      <c r="ISI30" s="9"/>
      <c r="ISJ30" s="3"/>
      <c r="ISK30" s="3"/>
      <c r="ISL30" s="2"/>
      <c r="ISM30" s="3"/>
      <c r="ISN30" s="7"/>
      <c r="ISO30" s="59"/>
      <c r="ISP30" s="3"/>
      <c r="ISQ30" s="23"/>
      <c r="ISR30" s="26"/>
      <c r="ISS30" s="36"/>
      <c r="IST30" s="20"/>
      <c r="ISU30" s="3"/>
      <c r="ISV30" s="3"/>
      <c r="ISW30" s="8"/>
      <c r="ISX30" s="9"/>
      <c r="ISY30" s="3"/>
      <c r="ISZ30" s="3"/>
      <c r="ITA30" s="2"/>
      <c r="ITB30" s="3"/>
      <c r="ITC30" s="7"/>
      <c r="ITD30" s="59"/>
      <c r="ITE30" s="3"/>
      <c r="ITF30" s="23"/>
      <c r="ITG30" s="26"/>
      <c r="ITH30" s="36"/>
      <c r="ITI30" s="20"/>
      <c r="ITJ30" s="3"/>
      <c r="ITK30" s="3"/>
      <c r="ITL30" s="8"/>
      <c r="ITM30" s="9"/>
      <c r="ITN30" s="3"/>
      <c r="ITO30" s="3"/>
      <c r="ITP30" s="2"/>
      <c r="ITQ30" s="3"/>
      <c r="ITR30" s="7"/>
      <c r="ITS30" s="59"/>
      <c r="ITT30" s="3"/>
      <c r="ITU30" s="23"/>
      <c r="ITV30" s="26"/>
      <c r="ITW30" s="36"/>
      <c r="ITX30" s="20"/>
      <c r="ITY30" s="3"/>
      <c r="ITZ30" s="3"/>
      <c r="IUA30" s="8"/>
      <c r="IUB30" s="9"/>
      <c r="IUC30" s="3"/>
      <c r="IUD30" s="3"/>
      <c r="IUE30" s="2"/>
      <c r="IUF30" s="3"/>
      <c r="IUG30" s="7"/>
      <c r="IUH30" s="59"/>
      <c r="IUI30" s="3"/>
      <c r="IUJ30" s="23"/>
      <c r="IUK30" s="26"/>
      <c r="IUL30" s="36"/>
      <c r="IUM30" s="20"/>
      <c r="IUN30" s="3"/>
      <c r="IUO30" s="3"/>
      <c r="IUP30" s="8"/>
      <c r="IUQ30" s="9"/>
      <c r="IUR30" s="3"/>
      <c r="IUS30" s="3"/>
      <c r="IUT30" s="2"/>
      <c r="IUU30" s="3"/>
      <c r="IUV30" s="7"/>
      <c r="IUW30" s="59"/>
      <c r="IUX30" s="3"/>
      <c r="IUY30" s="23"/>
      <c r="IUZ30" s="26"/>
      <c r="IVA30" s="36"/>
      <c r="IVB30" s="20"/>
      <c r="IVC30" s="3"/>
      <c r="IVD30" s="3"/>
      <c r="IVE30" s="8"/>
      <c r="IVF30" s="9"/>
      <c r="IVG30" s="3"/>
      <c r="IVH30" s="3"/>
      <c r="IVI30" s="2"/>
      <c r="IVJ30" s="3"/>
      <c r="IVK30" s="7"/>
      <c r="IVL30" s="59"/>
      <c r="IVM30" s="3"/>
      <c r="IVN30" s="23"/>
      <c r="IVO30" s="26"/>
      <c r="IVP30" s="36"/>
      <c r="IVQ30" s="20"/>
      <c r="IVR30" s="3"/>
      <c r="IVS30" s="3"/>
      <c r="IVT30" s="8"/>
      <c r="IVU30" s="9"/>
      <c r="IVV30" s="3"/>
      <c r="IVW30" s="3"/>
      <c r="IVX30" s="2"/>
      <c r="IVY30" s="3"/>
      <c r="IVZ30" s="7"/>
      <c r="IWA30" s="59"/>
      <c r="IWB30" s="3"/>
      <c r="IWC30" s="23"/>
      <c r="IWD30" s="26"/>
      <c r="IWE30" s="36"/>
      <c r="IWF30" s="20"/>
      <c r="IWG30" s="3"/>
      <c r="IWH30" s="3"/>
      <c r="IWI30" s="8"/>
      <c r="IWJ30" s="9"/>
      <c r="IWK30" s="3"/>
      <c r="IWL30" s="3"/>
      <c r="IWM30" s="2"/>
      <c r="IWN30" s="3"/>
      <c r="IWO30" s="7"/>
      <c r="IWP30" s="59"/>
      <c r="IWQ30" s="3"/>
      <c r="IWR30" s="23"/>
      <c r="IWS30" s="26"/>
      <c r="IWT30" s="36"/>
      <c r="IWU30" s="20"/>
      <c r="IWV30" s="3"/>
      <c r="IWW30" s="3"/>
      <c r="IWX30" s="8"/>
      <c r="IWY30" s="9"/>
      <c r="IWZ30" s="3"/>
      <c r="IXA30" s="3"/>
      <c r="IXB30" s="2"/>
      <c r="IXC30" s="3"/>
      <c r="IXD30" s="7"/>
      <c r="IXE30" s="59"/>
      <c r="IXF30" s="3"/>
      <c r="IXG30" s="23"/>
      <c r="IXH30" s="26"/>
      <c r="IXI30" s="36"/>
      <c r="IXJ30" s="20"/>
      <c r="IXK30" s="3"/>
      <c r="IXL30" s="3"/>
      <c r="IXM30" s="8"/>
      <c r="IXN30" s="9"/>
      <c r="IXO30" s="3"/>
      <c r="IXP30" s="3"/>
      <c r="IXQ30" s="2"/>
      <c r="IXR30" s="3"/>
      <c r="IXS30" s="7"/>
      <c r="IXT30" s="59"/>
      <c r="IXU30" s="3"/>
      <c r="IXV30" s="23"/>
      <c r="IXW30" s="26"/>
      <c r="IXX30" s="36"/>
      <c r="IXY30" s="20"/>
      <c r="IXZ30" s="3"/>
      <c r="IYA30" s="3"/>
      <c r="IYB30" s="8"/>
      <c r="IYC30" s="9"/>
      <c r="IYD30" s="3"/>
      <c r="IYE30" s="3"/>
      <c r="IYF30" s="2"/>
      <c r="IYG30" s="3"/>
      <c r="IYH30" s="7"/>
      <c r="IYI30" s="59"/>
      <c r="IYJ30" s="3"/>
      <c r="IYK30" s="23"/>
      <c r="IYL30" s="26"/>
      <c r="IYM30" s="36"/>
      <c r="IYN30" s="20"/>
      <c r="IYO30" s="3"/>
      <c r="IYP30" s="3"/>
      <c r="IYQ30" s="8"/>
      <c r="IYR30" s="9"/>
      <c r="IYS30" s="3"/>
      <c r="IYT30" s="3"/>
      <c r="IYU30" s="2"/>
      <c r="IYV30" s="3"/>
      <c r="IYW30" s="7"/>
      <c r="IYX30" s="59"/>
      <c r="IYY30" s="3"/>
      <c r="IYZ30" s="23"/>
      <c r="IZA30" s="26"/>
      <c r="IZB30" s="36"/>
      <c r="IZC30" s="20"/>
      <c r="IZD30" s="3"/>
      <c r="IZE30" s="3"/>
      <c r="IZF30" s="8"/>
      <c r="IZG30" s="9"/>
      <c r="IZH30" s="3"/>
      <c r="IZI30" s="3"/>
      <c r="IZJ30" s="2"/>
      <c r="IZK30" s="3"/>
      <c r="IZL30" s="7"/>
      <c r="IZM30" s="59"/>
      <c r="IZN30" s="3"/>
      <c r="IZO30" s="23"/>
      <c r="IZP30" s="26"/>
      <c r="IZQ30" s="36"/>
      <c r="IZR30" s="20"/>
      <c r="IZS30" s="3"/>
      <c r="IZT30" s="3"/>
      <c r="IZU30" s="8"/>
      <c r="IZV30" s="9"/>
      <c r="IZW30" s="3"/>
      <c r="IZX30" s="3"/>
      <c r="IZY30" s="2"/>
      <c r="IZZ30" s="3"/>
      <c r="JAA30" s="7"/>
      <c r="JAB30" s="59"/>
      <c r="JAC30" s="3"/>
      <c r="JAD30" s="23"/>
      <c r="JAE30" s="26"/>
      <c r="JAF30" s="36"/>
      <c r="JAG30" s="20"/>
      <c r="JAH30" s="3"/>
      <c r="JAI30" s="3"/>
      <c r="JAJ30" s="8"/>
      <c r="JAK30" s="9"/>
      <c r="JAL30" s="3"/>
      <c r="JAM30" s="3"/>
      <c r="JAN30" s="2"/>
      <c r="JAO30" s="3"/>
      <c r="JAP30" s="7"/>
      <c r="JAQ30" s="59"/>
      <c r="JAR30" s="3"/>
      <c r="JAS30" s="23"/>
      <c r="JAT30" s="26"/>
      <c r="JAU30" s="36"/>
      <c r="JAV30" s="20"/>
      <c r="JAW30" s="3"/>
      <c r="JAX30" s="3"/>
      <c r="JAY30" s="8"/>
      <c r="JAZ30" s="9"/>
      <c r="JBA30" s="3"/>
      <c r="JBB30" s="3"/>
      <c r="JBC30" s="2"/>
      <c r="JBD30" s="3"/>
      <c r="JBE30" s="7"/>
      <c r="JBF30" s="59"/>
      <c r="JBG30" s="3"/>
      <c r="JBH30" s="23"/>
      <c r="JBI30" s="26"/>
      <c r="JBJ30" s="36"/>
      <c r="JBK30" s="20"/>
      <c r="JBL30" s="3"/>
      <c r="JBM30" s="3"/>
      <c r="JBN30" s="8"/>
      <c r="JBO30" s="9"/>
      <c r="JBP30" s="3"/>
      <c r="JBQ30" s="3"/>
      <c r="JBR30" s="2"/>
      <c r="JBS30" s="3"/>
      <c r="JBT30" s="7"/>
      <c r="JBU30" s="59"/>
      <c r="JBV30" s="3"/>
      <c r="JBW30" s="23"/>
      <c r="JBX30" s="26"/>
      <c r="JBY30" s="36"/>
      <c r="JBZ30" s="20"/>
      <c r="JCA30" s="3"/>
      <c r="JCB30" s="3"/>
      <c r="JCC30" s="8"/>
      <c r="JCD30" s="9"/>
      <c r="JCE30" s="3"/>
      <c r="JCF30" s="3"/>
      <c r="JCG30" s="2"/>
      <c r="JCH30" s="3"/>
      <c r="JCI30" s="7"/>
      <c r="JCJ30" s="59"/>
      <c r="JCK30" s="3"/>
      <c r="JCL30" s="23"/>
      <c r="JCM30" s="26"/>
      <c r="JCN30" s="36"/>
      <c r="JCO30" s="20"/>
      <c r="JCP30" s="3"/>
      <c r="JCQ30" s="3"/>
      <c r="JCR30" s="8"/>
      <c r="JCS30" s="9"/>
      <c r="JCT30" s="3"/>
      <c r="JCU30" s="3"/>
      <c r="JCV30" s="2"/>
      <c r="JCW30" s="3"/>
      <c r="JCX30" s="7"/>
      <c r="JCY30" s="59"/>
      <c r="JCZ30" s="3"/>
      <c r="JDA30" s="23"/>
      <c r="JDB30" s="26"/>
      <c r="JDC30" s="36"/>
      <c r="JDD30" s="20"/>
      <c r="JDE30" s="3"/>
      <c r="JDF30" s="3"/>
      <c r="JDG30" s="8"/>
      <c r="JDH30" s="9"/>
      <c r="JDI30" s="3"/>
      <c r="JDJ30" s="3"/>
      <c r="JDK30" s="2"/>
      <c r="JDL30" s="3"/>
      <c r="JDM30" s="7"/>
      <c r="JDN30" s="59"/>
      <c r="JDO30" s="3"/>
      <c r="JDP30" s="23"/>
      <c r="JDQ30" s="26"/>
      <c r="JDR30" s="36"/>
      <c r="JDS30" s="20"/>
      <c r="JDT30" s="3"/>
      <c r="JDU30" s="3"/>
      <c r="JDV30" s="8"/>
      <c r="JDW30" s="9"/>
      <c r="JDX30" s="3"/>
      <c r="JDY30" s="3"/>
      <c r="JDZ30" s="2"/>
      <c r="JEA30" s="3"/>
      <c r="JEB30" s="7"/>
      <c r="JEC30" s="59"/>
      <c r="JED30" s="3"/>
      <c r="JEE30" s="23"/>
      <c r="JEF30" s="26"/>
      <c r="JEG30" s="36"/>
      <c r="JEH30" s="20"/>
      <c r="JEI30" s="3"/>
      <c r="JEJ30" s="3"/>
      <c r="JEK30" s="8"/>
      <c r="JEL30" s="9"/>
      <c r="JEM30" s="3"/>
      <c r="JEN30" s="3"/>
      <c r="JEO30" s="2"/>
      <c r="JEP30" s="3"/>
      <c r="JEQ30" s="7"/>
      <c r="JER30" s="59"/>
      <c r="JES30" s="3"/>
      <c r="JET30" s="23"/>
      <c r="JEU30" s="26"/>
      <c r="JEV30" s="36"/>
      <c r="JEW30" s="20"/>
      <c r="JEX30" s="3"/>
      <c r="JEY30" s="3"/>
      <c r="JEZ30" s="8"/>
      <c r="JFA30" s="9"/>
      <c r="JFB30" s="3"/>
      <c r="JFC30" s="3"/>
      <c r="JFD30" s="2"/>
      <c r="JFE30" s="3"/>
      <c r="JFF30" s="7"/>
      <c r="JFG30" s="59"/>
      <c r="JFH30" s="3"/>
      <c r="JFI30" s="23"/>
      <c r="JFJ30" s="26"/>
      <c r="JFK30" s="36"/>
      <c r="JFL30" s="20"/>
      <c r="JFM30" s="3"/>
      <c r="JFN30" s="3"/>
      <c r="JFO30" s="8"/>
      <c r="JFP30" s="9"/>
      <c r="JFQ30" s="3"/>
      <c r="JFR30" s="3"/>
      <c r="JFS30" s="2"/>
      <c r="JFT30" s="3"/>
      <c r="JFU30" s="7"/>
      <c r="JFV30" s="59"/>
      <c r="JFW30" s="3"/>
      <c r="JFX30" s="23"/>
      <c r="JFY30" s="26"/>
      <c r="JFZ30" s="36"/>
      <c r="JGA30" s="20"/>
      <c r="JGB30" s="3"/>
      <c r="JGC30" s="3"/>
      <c r="JGD30" s="8"/>
      <c r="JGE30" s="9"/>
      <c r="JGF30" s="3"/>
      <c r="JGG30" s="3"/>
      <c r="JGH30" s="2"/>
      <c r="JGI30" s="3"/>
      <c r="JGJ30" s="7"/>
      <c r="JGK30" s="59"/>
      <c r="JGL30" s="3"/>
      <c r="JGM30" s="23"/>
      <c r="JGN30" s="26"/>
      <c r="JGO30" s="36"/>
      <c r="JGP30" s="20"/>
      <c r="JGQ30" s="3"/>
      <c r="JGR30" s="3"/>
      <c r="JGS30" s="8"/>
      <c r="JGT30" s="9"/>
      <c r="JGU30" s="3"/>
      <c r="JGV30" s="3"/>
      <c r="JGW30" s="2"/>
      <c r="JGX30" s="3"/>
      <c r="JGY30" s="7"/>
      <c r="JGZ30" s="59"/>
      <c r="JHA30" s="3"/>
      <c r="JHB30" s="23"/>
      <c r="JHC30" s="26"/>
      <c r="JHD30" s="36"/>
      <c r="JHE30" s="20"/>
      <c r="JHF30" s="3"/>
      <c r="JHG30" s="3"/>
      <c r="JHH30" s="8"/>
      <c r="JHI30" s="9"/>
      <c r="JHJ30" s="3"/>
      <c r="JHK30" s="3"/>
      <c r="JHL30" s="2"/>
      <c r="JHM30" s="3"/>
      <c r="JHN30" s="7"/>
      <c r="JHO30" s="59"/>
      <c r="JHP30" s="3"/>
      <c r="JHQ30" s="23"/>
      <c r="JHR30" s="26"/>
      <c r="JHS30" s="36"/>
      <c r="JHT30" s="20"/>
      <c r="JHU30" s="3"/>
      <c r="JHV30" s="3"/>
      <c r="JHW30" s="8"/>
      <c r="JHX30" s="9"/>
      <c r="JHY30" s="3"/>
      <c r="JHZ30" s="3"/>
      <c r="JIA30" s="2"/>
      <c r="JIB30" s="3"/>
      <c r="JIC30" s="7"/>
      <c r="JID30" s="59"/>
      <c r="JIE30" s="3"/>
      <c r="JIF30" s="23"/>
      <c r="JIG30" s="26"/>
      <c r="JIH30" s="36"/>
      <c r="JII30" s="20"/>
      <c r="JIJ30" s="3"/>
      <c r="JIK30" s="3"/>
      <c r="JIL30" s="8"/>
      <c r="JIM30" s="9"/>
      <c r="JIN30" s="3"/>
      <c r="JIO30" s="3"/>
      <c r="JIP30" s="2"/>
      <c r="JIQ30" s="3"/>
      <c r="JIR30" s="7"/>
      <c r="JIS30" s="59"/>
      <c r="JIT30" s="3"/>
      <c r="JIU30" s="23"/>
      <c r="JIV30" s="26"/>
      <c r="JIW30" s="36"/>
      <c r="JIX30" s="20"/>
      <c r="JIY30" s="3"/>
      <c r="JIZ30" s="3"/>
      <c r="JJA30" s="8"/>
      <c r="JJB30" s="9"/>
      <c r="JJC30" s="3"/>
      <c r="JJD30" s="3"/>
      <c r="JJE30" s="2"/>
      <c r="JJF30" s="3"/>
      <c r="JJG30" s="7"/>
      <c r="JJH30" s="59"/>
      <c r="JJI30" s="3"/>
      <c r="JJJ30" s="23"/>
      <c r="JJK30" s="26"/>
      <c r="JJL30" s="36"/>
      <c r="JJM30" s="20"/>
      <c r="JJN30" s="3"/>
      <c r="JJO30" s="3"/>
      <c r="JJP30" s="8"/>
      <c r="JJQ30" s="9"/>
      <c r="JJR30" s="3"/>
      <c r="JJS30" s="3"/>
      <c r="JJT30" s="2"/>
      <c r="JJU30" s="3"/>
      <c r="JJV30" s="7"/>
      <c r="JJW30" s="59"/>
      <c r="JJX30" s="3"/>
      <c r="JJY30" s="23"/>
      <c r="JJZ30" s="26"/>
      <c r="JKA30" s="36"/>
      <c r="JKB30" s="20"/>
      <c r="JKC30" s="3"/>
      <c r="JKD30" s="3"/>
      <c r="JKE30" s="8"/>
      <c r="JKF30" s="9"/>
      <c r="JKG30" s="3"/>
      <c r="JKH30" s="3"/>
      <c r="JKI30" s="2"/>
      <c r="JKJ30" s="3"/>
      <c r="JKK30" s="7"/>
      <c r="JKL30" s="59"/>
      <c r="JKM30" s="3"/>
      <c r="JKN30" s="23"/>
      <c r="JKO30" s="26"/>
      <c r="JKP30" s="36"/>
      <c r="JKQ30" s="20"/>
      <c r="JKR30" s="3"/>
      <c r="JKS30" s="3"/>
      <c r="JKT30" s="8"/>
      <c r="JKU30" s="9"/>
      <c r="JKV30" s="3"/>
      <c r="JKW30" s="3"/>
      <c r="JKX30" s="2"/>
      <c r="JKY30" s="3"/>
      <c r="JKZ30" s="7"/>
      <c r="JLA30" s="59"/>
      <c r="JLB30" s="3"/>
      <c r="JLC30" s="23"/>
      <c r="JLD30" s="26"/>
      <c r="JLE30" s="36"/>
      <c r="JLF30" s="20"/>
      <c r="JLG30" s="3"/>
      <c r="JLH30" s="3"/>
      <c r="JLI30" s="8"/>
      <c r="JLJ30" s="9"/>
      <c r="JLK30" s="3"/>
      <c r="JLL30" s="3"/>
      <c r="JLM30" s="2"/>
      <c r="JLN30" s="3"/>
      <c r="JLO30" s="7"/>
      <c r="JLP30" s="59"/>
      <c r="JLQ30" s="3"/>
      <c r="JLR30" s="23"/>
      <c r="JLS30" s="26"/>
      <c r="JLT30" s="36"/>
      <c r="JLU30" s="20"/>
      <c r="JLV30" s="3"/>
      <c r="JLW30" s="3"/>
      <c r="JLX30" s="8"/>
      <c r="JLY30" s="9"/>
      <c r="JLZ30" s="3"/>
      <c r="JMA30" s="3"/>
      <c r="JMB30" s="2"/>
      <c r="JMC30" s="3"/>
      <c r="JMD30" s="7"/>
      <c r="JME30" s="59"/>
      <c r="JMF30" s="3"/>
      <c r="JMG30" s="23"/>
      <c r="JMH30" s="26"/>
      <c r="JMI30" s="36"/>
      <c r="JMJ30" s="20"/>
      <c r="JMK30" s="3"/>
      <c r="JML30" s="3"/>
      <c r="JMM30" s="8"/>
      <c r="JMN30" s="9"/>
      <c r="JMO30" s="3"/>
      <c r="JMP30" s="3"/>
      <c r="JMQ30" s="2"/>
      <c r="JMR30" s="3"/>
      <c r="JMS30" s="7"/>
      <c r="JMT30" s="59"/>
      <c r="JMU30" s="3"/>
      <c r="JMV30" s="23"/>
      <c r="JMW30" s="26"/>
      <c r="JMX30" s="36"/>
      <c r="JMY30" s="20"/>
      <c r="JMZ30" s="3"/>
      <c r="JNA30" s="3"/>
      <c r="JNB30" s="8"/>
      <c r="JNC30" s="9"/>
      <c r="JND30" s="3"/>
      <c r="JNE30" s="3"/>
      <c r="JNF30" s="2"/>
      <c r="JNG30" s="3"/>
      <c r="JNH30" s="7"/>
      <c r="JNI30" s="59"/>
      <c r="JNJ30" s="3"/>
      <c r="JNK30" s="23"/>
      <c r="JNL30" s="26"/>
      <c r="JNM30" s="36"/>
      <c r="JNN30" s="20"/>
      <c r="JNO30" s="3"/>
      <c r="JNP30" s="3"/>
      <c r="JNQ30" s="8"/>
      <c r="JNR30" s="9"/>
      <c r="JNS30" s="3"/>
      <c r="JNT30" s="3"/>
      <c r="JNU30" s="2"/>
      <c r="JNV30" s="3"/>
      <c r="JNW30" s="7"/>
      <c r="JNX30" s="59"/>
      <c r="JNY30" s="3"/>
      <c r="JNZ30" s="23"/>
      <c r="JOA30" s="26"/>
      <c r="JOB30" s="36"/>
      <c r="JOC30" s="20"/>
      <c r="JOD30" s="3"/>
      <c r="JOE30" s="3"/>
      <c r="JOF30" s="8"/>
      <c r="JOG30" s="9"/>
      <c r="JOH30" s="3"/>
      <c r="JOI30" s="3"/>
      <c r="JOJ30" s="2"/>
      <c r="JOK30" s="3"/>
      <c r="JOL30" s="7"/>
      <c r="JOM30" s="59"/>
      <c r="JON30" s="3"/>
      <c r="JOO30" s="23"/>
      <c r="JOP30" s="26"/>
      <c r="JOQ30" s="36"/>
      <c r="JOR30" s="20"/>
      <c r="JOS30" s="3"/>
      <c r="JOT30" s="3"/>
      <c r="JOU30" s="8"/>
      <c r="JOV30" s="9"/>
      <c r="JOW30" s="3"/>
      <c r="JOX30" s="3"/>
      <c r="JOY30" s="2"/>
      <c r="JOZ30" s="3"/>
      <c r="JPA30" s="7"/>
      <c r="JPB30" s="59"/>
      <c r="JPC30" s="3"/>
      <c r="JPD30" s="23"/>
      <c r="JPE30" s="26"/>
      <c r="JPF30" s="36"/>
      <c r="JPG30" s="20"/>
      <c r="JPH30" s="3"/>
      <c r="JPI30" s="3"/>
      <c r="JPJ30" s="8"/>
      <c r="JPK30" s="9"/>
      <c r="JPL30" s="3"/>
      <c r="JPM30" s="3"/>
      <c r="JPN30" s="2"/>
      <c r="JPO30" s="3"/>
      <c r="JPP30" s="7"/>
      <c r="JPQ30" s="59"/>
      <c r="JPR30" s="3"/>
      <c r="JPS30" s="23"/>
      <c r="JPT30" s="26"/>
      <c r="JPU30" s="36"/>
      <c r="JPV30" s="20"/>
      <c r="JPW30" s="3"/>
      <c r="JPX30" s="3"/>
      <c r="JPY30" s="8"/>
      <c r="JPZ30" s="9"/>
      <c r="JQA30" s="3"/>
      <c r="JQB30" s="3"/>
      <c r="JQC30" s="2"/>
      <c r="JQD30" s="3"/>
      <c r="JQE30" s="7"/>
      <c r="JQF30" s="59"/>
      <c r="JQG30" s="3"/>
      <c r="JQH30" s="23"/>
      <c r="JQI30" s="26"/>
      <c r="JQJ30" s="36"/>
      <c r="JQK30" s="20"/>
      <c r="JQL30" s="3"/>
      <c r="JQM30" s="3"/>
      <c r="JQN30" s="8"/>
      <c r="JQO30" s="9"/>
      <c r="JQP30" s="3"/>
      <c r="JQQ30" s="3"/>
      <c r="JQR30" s="2"/>
      <c r="JQS30" s="3"/>
      <c r="JQT30" s="7"/>
      <c r="JQU30" s="59"/>
      <c r="JQV30" s="3"/>
      <c r="JQW30" s="23"/>
      <c r="JQX30" s="26"/>
      <c r="JQY30" s="36"/>
      <c r="JQZ30" s="20"/>
      <c r="JRA30" s="3"/>
      <c r="JRB30" s="3"/>
      <c r="JRC30" s="8"/>
      <c r="JRD30" s="9"/>
      <c r="JRE30" s="3"/>
      <c r="JRF30" s="3"/>
      <c r="JRG30" s="2"/>
      <c r="JRH30" s="3"/>
      <c r="JRI30" s="7"/>
      <c r="JRJ30" s="59"/>
      <c r="JRK30" s="3"/>
      <c r="JRL30" s="23"/>
      <c r="JRM30" s="26"/>
      <c r="JRN30" s="36"/>
      <c r="JRO30" s="20"/>
      <c r="JRP30" s="3"/>
      <c r="JRQ30" s="3"/>
      <c r="JRR30" s="8"/>
      <c r="JRS30" s="9"/>
      <c r="JRT30" s="3"/>
      <c r="JRU30" s="3"/>
      <c r="JRV30" s="2"/>
      <c r="JRW30" s="3"/>
      <c r="JRX30" s="7"/>
      <c r="JRY30" s="59"/>
      <c r="JRZ30" s="3"/>
      <c r="JSA30" s="23"/>
      <c r="JSB30" s="26"/>
      <c r="JSC30" s="36"/>
      <c r="JSD30" s="20"/>
      <c r="JSE30" s="3"/>
      <c r="JSF30" s="3"/>
      <c r="JSG30" s="8"/>
      <c r="JSH30" s="9"/>
      <c r="JSI30" s="3"/>
      <c r="JSJ30" s="3"/>
      <c r="JSK30" s="2"/>
      <c r="JSL30" s="3"/>
      <c r="JSM30" s="7"/>
      <c r="JSN30" s="59"/>
      <c r="JSO30" s="3"/>
      <c r="JSP30" s="23"/>
      <c r="JSQ30" s="26"/>
      <c r="JSR30" s="36"/>
      <c r="JSS30" s="20"/>
      <c r="JST30" s="3"/>
      <c r="JSU30" s="3"/>
      <c r="JSV30" s="8"/>
      <c r="JSW30" s="9"/>
      <c r="JSX30" s="3"/>
      <c r="JSY30" s="3"/>
      <c r="JSZ30" s="2"/>
      <c r="JTA30" s="3"/>
      <c r="JTB30" s="7"/>
      <c r="JTC30" s="59"/>
      <c r="JTD30" s="3"/>
      <c r="JTE30" s="23"/>
      <c r="JTF30" s="26"/>
      <c r="JTG30" s="36"/>
      <c r="JTH30" s="20"/>
      <c r="JTI30" s="3"/>
      <c r="JTJ30" s="3"/>
      <c r="JTK30" s="8"/>
      <c r="JTL30" s="9"/>
      <c r="JTM30" s="3"/>
      <c r="JTN30" s="3"/>
      <c r="JTO30" s="2"/>
      <c r="JTP30" s="3"/>
      <c r="JTQ30" s="7"/>
      <c r="JTR30" s="59"/>
      <c r="JTS30" s="3"/>
      <c r="JTT30" s="23"/>
      <c r="JTU30" s="26"/>
      <c r="JTV30" s="36"/>
      <c r="JTW30" s="20"/>
      <c r="JTX30" s="3"/>
      <c r="JTY30" s="3"/>
      <c r="JTZ30" s="8"/>
      <c r="JUA30" s="9"/>
      <c r="JUB30" s="3"/>
      <c r="JUC30" s="3"/>
      <c r="JUD30" s="2"/>
      <c r="JUE30" s="3"/>
      <c r="JUF30" s="7"/>
      <c r="JUG30" s="59"/>
      <c r="JUH30" s="3"/>
      <c r="JUI30" s="23"/>
      <c r="JUJ30" s="26"/>
      <c r="JUK30" s="36"/>
      <c r="JUL30" s="20"/>
      <c r="JUM30" s="3"/>
      <c r="JUN30" s="3"/>
      <c r="JUO30" s="8"/>
      <c r="JUP30" s="9"/>
      <c r="JUQ30" s="3"/>
      <c r="JUR30" s="3"/>
      <c r="JUS30" s="2"/>
      <c r="JUT30" s="3"/>
      <c r="JUU30" s="7"/>
      <c r="JUV30" s="59"/>
      <c r="JUW30" s="3"/>
      <c r="JUX30" s="23"/>
      <c r="JUY30" s="26"/>
      <c r="JUZ30" s="36"/>
      <c r="JVA30" s="20"/>
      <c r="JVB30" s="3"/>
      <c r="JVC30" s="3"/>
      <c r="JVD30" s="8"/>
      <c r="JVE30" s="9"/>
      <c r="JVF30" s="3"/>
      <c r="JVG30" s="3"/>
      <c r="JVH30" s="2"/>
      <c r="JVI30" s="3"/>
      <c r="JVJ30" s="7"/>
      <c r="JVK30" s="59"/>
      <c r="JVL30" s="3"/>
      <c r="JVM30" s="23"/>
      <c r="JVN30" s="26"/>
      <c r="JVO30" s="36"/>
      <c r="JVP30" s="20"/>
      <c r="JVQ30" s="3"/>
      <c r="JVR30" s="3"/>
      <c r="JVS30" s="8"/>
      <c r="JVT30" s="9"/>
      <c r="JVU30" s="3"/>
      <c r="JVV30" s="3"/>
      <c r="JVW30" s="2"/>
      <c r="JVX30" s="3"/>
      <c r="JVY30" s="7"/>
      <c r="JVZ30" s="59"/>
      <c r="JWA30" s="3"/>
      <c r="JWB30" s="23"/>
      <c r="JWC30" s="26"/>
      <c r="JWD30" s="36"/>
      <c r="JWE30" s="20"/>
      <c r="JWF30" s="3"/>
      <c r="JWG30" s="3"/>
      <c r="JWH30" s="8"/>
      <c r="JWI30" s="9"/>
      <c r="JWJ30" s="3"/>
      <c r="JWK30" s="3"/>
      <c r="JWL30" s="2"/>
      <c r="JWM30" s="3"/>
      <c r="JWN30" s="7"/>
      <c r="JWO30" s="59"/>
      <c r="JWP30" s="3"/>
      <c r="JWQ30" s="23"/>
      <c r="JWR30" s="26"/>
      <c r="JWS30" s="36"/>
      <c r="JWT30" s="20"/>
      <c r="JWU30" s="3"/>
      <c r="JWV30" s="3"/>
      <c r="JWW30" s="8"/>
      <c r="JWX30" s="9"/>
      <c r="JWY30" s="3"/>
      <c r="JWZ30" s="3"/>
      <c r="JXA30" s="2"/>
      <c r="JXB30" s="3"/>
      <c r="JXC30" s="7"/>
      <c r="JXD30" s="59"/>
      <c r="JXE30" s="3"/>
      <c r="JXF30" s="23"/>
      <c r="JXG30" s="26"/>
      <c r="JXH30" s="36"/>
      <c r="JXI30" s="20"/>
      <c r="JXJ30" s="3"/>
      <c r="JXK30" s="3"/>
      <c r="JXL30" s="8"/>
      <c r="JXM30" s="9"/>
      <c r="JXN30" s="3"/>
      <c r="JXO30" s="3"/>
      <c r="JXP30" s="2"/>
      <c r="JXQ30" s="3"/>
      <c r="JXR30" s="7"/>
      <c r="JXS30" s="59"/>
      <c r="JXT30" s="3"/>
      <c r="JXU30" s="23"/>
      <c r="JXV30" s="26"/>
      <c r="JXW30" s="36"/>
      <c r="JXX30" s="20"/>
      <c r="JXY30" s="3"/>
      <c r="JXZ30" s="3"/>
      <c r="JYA30" s="8"/>
      <c r="JYB30" s="9"/>
      <c r="JYC30" s="3"/>
      <c r="JYD30" s="3"/>
      <c r="JYE30" s="2"/>
      <c r="JYF30" s="3"/>
      <c r="JYG30" s="7"/>
      <c r="JYH30" s="59"/>
      <c r="JYI30" s="3"/>
      <c r="JYJ30" s="23"/>
      <c r="JYK30" s="26"/>
      <c r="JYL30" s="36"/>
      <c r="JYM30" s="20"/>
      <c r="JYN30" s="3"/>
      <c r="JYO30" s="3"/>
      <c r="JYP30" s="8"/>
      <c r="JYQ30" s="9"/>
      <c r="JYR30" s="3"/>
      <c r="JYS30" s="3"/>
      <c r="JYT30" s="2"/>
      <c r="JYU30" s="3"/>
      <c r="JYV30" s="7"/>
      <c r="JYW30" s="59"/>
      <c r="JYX30" s="3"/>
      <c r="JYY30" s="23"/>
      <c r="JYZ30" s="26"/>
      <c r="JZA30" s="36"/>
      <c r="JZB30" s="20"/>
      <c r="JZC30" s="3"/>
      <c r="JZD30" s="3"/>
      <c r="JZE30" s="8"/>
      <c r="JZF30" s="9"/>
      <c r="JZG30" s="3"/>
      <c r="JZH30" s="3"/>
      <c r="JZI30" s="2"/>
      <c r="JZJ30" s="3"/>
      <c r="JZK30" s="7"/>
      <c r="JZL30" s="59"/>
      <c r="JZM30" s="3"/>
      <c r="JZN30" s="23"/>
      <c r="JZO30" s="26"/>
      <c r="JZP30" s="36"/>
      <c r="JZQ30" s="20"/>
      <c r="JZR30" s="3"/>
      <c r="JZS30" s="3"/>
      <c r="JZT30" s="8"/>
      <c r="JZU30" s="9"/>
      <c r="JZV30" s="3"/>
      <c r="JZW30" s="3"/>
      <c r="JZX30" s="2"/>
      <c r="JZY30" s="3"/>
      <c r="JZZ30" s="7"/>
      <c r="KAA30" s="59"/>
      <c r="KAB30" s="3"/>
      <c r="KAC30" s="23"/>
      <c r="KAD30" s="26"/>
      <c r="KAE30" s="36"/>
      <c r="KAF30" s="20"/>
      <c r="KAG30" s="3"/>
      <c r="KAH30" s="3"/>
      <c r="KAI30" s="8"/>
      <c r="KAJ30" s="9"/>
      <c r="KAK30" s="3"/>
      <c r="KAL30" s="3"/>
      <c r="KAM30" s="2"/>
      <c r="KAN30" s="3"/>
      <c r="KAO30" s="7"/>
      <c r="KAP30" s="59"/>
      <c r="KAQ30" s="3"/>
      <c r="KAR30" s="23"/>
      <c r="KAS30" s="26"/>
      <c r="KAT30" s="36"/>
      <c r="KAU30" s="20"/>
      <c r="KAV30" s="3"/>
      <c r="KAW30" s="3"/>
      <c r="KAX30" s="8"/>
      <c r="KAY30" s="9"/>
      <c r="KAZ30" s="3"/>
      <c r="KBA30" s="3"/>
      <c r="KBB30" s="2"/>
      <c r="KBC30" s="3"/>
      <c r="KBD30" s="7"/>
      <c r="KBE30" s="59"/>
      <c r="KBF30" s="3"/>
      <c r="KBG30" s="23"/>
      <c r="KBH30" s="26"/>
      <c r="KBI30" s="36"/>
      <c r="KBJ30" s="20"/>
      <c r="KBK30" s="3"/>
      <c r="KBL30" s="3"/>
      <c r="KBM30" s="8"/>
      <c r="KBN30" s="9"/>
      <c r="KBO30" s="3"/>
      <c r="KBP30" s="3"/>
      <c r="KBQ30" s="2"/>
      <c r="KBR30" s="3"/>
      <c r="KBS30" s="7"/>
      <c r="KBT30" s="59"/>
      <c r="KBU30" s="3"/>
      <c r="KBV30" s="23"/>
      <c r="KBW30" s="26"/>
      <c r="KBX30" s="36"/>
      <c r="KBY30" s="20"/>
      <c r="KBZ30" s="3"/>
      <c r="KCA30" s="3"/>
      <c r="KCB30" s="8"/>
      <c r="KCC30" s="9"/>
      <c r="KCD30" s="3"/>
      <c r="KCE30" s="3"/>
      <c r="KCF30" s="2"/>
      <c r="KCG30" s="3"/>
      <c r="KCH30" s="7"/>
      <c r="KCI30" s="59"/>
      <c r="KCJ30" s="3"/>
      <c r="KCK30" s="23"/>
      <c r="KCL30" s="26"/>
      <c r="KCM30" s="36"/>
      <c r="KCN30" s="20"/>
      <c r="KCO30" s="3"/>
      <c r="KCP30" s="3"/>
      <c r="KCQ30" s="8"/>
      <c r="KCR30" s="9"/>
      <c r="KCS30" s="3"/>
      <c r="KCT30" s="3"/>
      <c r="KCU30" s="2"/>
      <c r="KCV30" s="3"/>
      <c r="KCW30" s="7"/>
      <c r="KCX30" s="59"/>
      <c r="KCY30" s="3"/>
      <c r="KCZ30" s="23"/>
      <c r="KDA30" s="26"/>
      <c r="KDB30" s="36"/>
      <c r="KDC30" s="20"/>
      <c r="KDD30" s="3"/>
      <c r="KDE30" s="3"/>
      <c r="KDF30" s="8"/>
      <c r="KDG30" s="9"/>
      <c r="KDH30" s="3"/>
      <c r="KDI30" s="3"/>
      <c r="KDJ30" s="2"/>
      <c r="KDK30" s="3"/>
      <c r="KDL30" s="7"/>
      <c r="KDM30" s="59"/>
      <c r="KDN30" s="3"/>
      <c r="KDO30" s="23"/>
      <c r="KDP30" s="26"/>
      <c r="KDQ30" s="36"/>
      <c r="KDR30" s="20"/>
      <c r="KDS30" s="3"/>
      <c r="KDT30" s="3"/>
      <c r="KDU30" s="8"/>
      <c r="KDV30" s="9"/>
      <c r="KDW30" s="3"/>
      <c r="KDX30" s="3"/>
      <c r="KDY30" s="2"/>
      <c r="KDZ30" s="3"/>
      <c r="KEA30" s="7"/>
      <c r="KEB30" s="59"/>
      <c r="KEC30" s="3"/>
      <c r="KED30" s="23"/>
      <c r="KEE30" s="26"/>
      <c r="KEF30" s="36"/>
      <c r="KEG30" s="20"/>
      <c r="KEH30" s="3"/>
      <c r="KEI30" s="3"/>
      <c r="KEJ30" s="8"/>
      <c r="KEK30" s="9"/>
      <c r="KEL30" s="3"/>
      <c r="KEM30" s="3"/>
      <c r="KEN30" s="2"/>
      <c r="KEO30" s="3"/>
      <c r="KEP30" s="7"/>
      <c r="KEQ30" s="59"/>
      <c r="KER30" s="3"/>
      <c r="KES30" s="23"/>
      <c r="KET30" s="26"/>
      <c r="KEU30" s="36"/>
      <c r="KEV30" s="20"/>
      <c r="KEW30" s="3"/>
      <c r="KEX30" s="3"/>
      <c r="KEY30" s="8"/>
      <c r="KEZ30" s="9"/>
      <c r="KFA30" s="3"/>
      <c r="KFB30" s="3"/>
      <c r="KFC30" s="2"/>
      <c r="KFD30" s="3"/>
      <c r="KFE30" s="7"/>
      <c r="KFF30" s="59"/>
      <c r="KFG30" s="3"/>
      <c r="KFH30" s="23"/>
      <c r="KFI30" s="26"/>
      <c r="KFJ30" s="36"/>
      <c r="KFK30" s="20"/>
      <c r="KFL30" s="3"/>
      <c r="KFM30" s="3"/>
      <c r="KFN30" s="8"/>
      <c r="KFO30" s="9"/>
      <c r="KFP30" s="3"/>
      <c r="KFQ30" s="3"/>
      <c r="KFR30" s="2"/>
      <c r="KFS30" s="3"/>
      <c r="KFT30" s="7"/>
      <c r="KFU30" s="59"/>
      <c r="KFV30" s="3"/>
      <c r="KFW30" s="23"/>
      <c r="KFX30" s="26"/>
      <c r="KFY30" s="36"/>
      <c r="KFZ30" s="20"/>
      <c r="KGA30" s="3"/>
      <c r="KGB30" s="3"/>
      <c r="KGC30" s="8"/>
      <c r="KGD30" s="9"/>
      <c r="KGE30" s="3"/>
      <c r="KGF30" s="3"/>
      <c r="KGG30" s="2"/>
      <c r="KGH30" s="3"/>
      <c r="KGI30" s="7"/>
      <c r="KGJ30" s="59"/>
      <c r="KGK30" s="3"/>
      <c r="KGL30" s="23"/>
      <c r="KGM30" s="26"/>
      <c r="KGN30" s="36"/>
      <c r="KGO30" s="20"/>
      <c r="KGP30" s="3"/>
      <c r="KGQ30" s="3"/>
      <c r="KGR30" s="8"/>
      <c r="KGS30" s="9"/>
      <c r="KGT30" s="3"/>
      <c r="KGU30" s="3"/>
      <c r="KGV30" s="2"/>
      <c r="KGW30" s="3"/>
      <c r="KGX30" s="7"/>
      <c r="KGY30" s="59"/>
      <c r="KGZ30" s="3"/>
      <c r="KHA30" s="23"/>
      <c r="KHB30" s="26"/>
      <c r="KHC30" s="36"/>
      <c r="KHD30" s="20"/>
      <c r="KHE30" s="3"/>
      <c r="KHF30" s="3"/>
      <c r="KHG30" s="8"/>
      <c r="KHH30" s="9"/>
      <c r="KHI30" s="3"/>
      <c r="KHJ30" s="3"/>
      <c r="KHK30" s="2"/>
      <c r="KHL30" s="3"/>
      <c r="KHM30" s="7"/>
      <c r="KHN30" s="59"/>
      <c r="KHO30" s="3"/>
      <c r="KHP30" s="23"/>
      <c r="KHQ30" s="26"/>
      <c r="KHR30" s="36"/>
      <c r="KHS30" s="20"/>
      <c r="KHT30" s="3"/>
      <c r="KHU30" s="3"/>
      <c r="KHV30" s="8"/>
      <c r="KHW30" s="9"/>
      <c r="KHX30" s="3"/>
      <c r="KHY30" s="3"/>
      <c r="KHZ30" s="2"/>
      <c r="KIA30" s="3"/>
      <c r="KIB30" s="7"/>
      <c r="KIC30" s="59"/>
      <c r="KID30" s="3"/>
      <c r="KIE30" s="23"/>
      <c r="KIF30" s="26"/>
      <c r="KIG30" s="36"/>
      <c r="KIH30" s="20"/>
      <c r="KII30" s="3"/>
      <c r="KIJ30" s="3"/>
      <c r="KIK30" s="8"/>
      <c r="KIL30" s="9"/>
      <c r="KIM30" s="3"/>
      <c r="KIN30" s="3"/>
      <c r="KIO30" s="2"/>
      <c r="KIP30" s="3"/>
      <c r="KIQ30" s="7"/>
      <c r="KIR30" s="59"/>
      <c r="KIS30" s="3"/>
      <c r="KIT30" s="23"/>
      <c r="KIU30" s="26"/>
      <c r="KIV30" s="36"/>
      <c r="KIW30" s="20"/>
      <c r="KIX30" s="3"/>
      <c r="KIY30" s="3"/>
      <c r="KIZ30" s="8"/>
      <c r="KJA30" s="9"/>
      <c r="KJB30" s="3"/>
      <c r="KJC30" s="3"/>
      <c r="KJD30" s="2"/>
      <c r="KJE30" s="3"/>
      <c r="KJF30" s="7"/>
      <c r="KJG30" s="59"/>
      <c r="KJH30" s="3"/>
      <c r="KJI30" s="23"/>
      <c r="KJJ30" s="26"/>
      <c r="KJK30" s="36"/>
      <c r="KJL30" s="20"/>
      <c r="KJM30" s="3"/>
      <c r="KJN30" s="3"/>
      <c r="KJO30" s="8"/>
      <c r="KJP30" s="9"/>
      <c r="KJQ30" s="3"/>
      <c r="KJR30" s="3"/>
      <c r="KJS30" s="2"/>
      <c r="KJT30" s="3"/>
      <c r="KJU30" s="7"/>
      <c r="KJV30" s="59"/>
      <c r="KJW30" s="3"/>
      <c r="KJX30" s="23"/>
      <c r="KJY30" s="26"/>
      <c r="KJZ30" s="36"/>
      <c r="KKA30" s="20"/>
      <c r="KKB30" s="3"/>
      <c r="KKC30" s="3"/>
      <c r="KKD30" s="8"/>
      <c r="KKE30" s="9"/>
      <c r="KKF30" s="3"/>
      <c r="KKG30" s="3"/>
      <c r="KKH30" s="2"/>
      <c r="KKI30" s="3"/>
      <c r="KKJ30" s="7"/>
      <c r="KKK30" s="59"/>
      <c r="KKL30" s="3"/>
      <c r="KKM30" s="23"/>
      <c r="KKN30" s="26"/>
      <c r="KKO30" s="36"/>
      <c r="KKP30" s="20"/>
      <c r="KKQ30" s="3"/>
      <c r="KKR30" s="3"/>
      <c r="KKS30" s="8"/>
      <c r="KKT30" s="9"/>
      <c r="KKU30" s="3"/>
      <c r="KKV30" s="3"/>
      <c r="KKW30" s="2"/>
      <c r="KKX30" s="3"/>
      <c r="KKY30" s="7"/>
      <c r="KKZ30" s="59"/>
      <c r="KLA30" s="3"/>
      <c r="KLB30" s="23"/>
      <c r="KLC30" s="26"/>
      <c r="KLD30" s="36"/>
      <c r="KLE30" s="20"/>
      <c r="KLF30" s="3"/>
      <c r="KLG30" s="3"/>
      <c r="KLH30" s="8"/>
      <c r="KLI30" s="9"/>
      <c r="KLJ30" s="3"/>
      <c r="KLK30" s="3"/>
      <c r="KLL30" s="2"/>
      <c r="KLM30" s="3"/>
      <c r="KLN30" s="7"/>
      <c r="KLO30" s="59"/>
      <c r="KLP30" s="3"/>
      <c r="KLQ30" s="23"/>
      <c r="KLR30" s="26"/>
      <c r="KLS30" s="36"/>
      <c r="KLT30" s="20"/>
      <c r="KLU30" s="3"/>
      <c r="KLV30" s="3"/>
      <c r="KLW30" s="8"/>
      <c r="KLX30" s="9"/>
      <c r="KLY30" s="3"/>
      <c r="KLZ30" s="3"/>
      <c r="KMA30" s="2"/>
      <c r="KMB30" s="3"/>
      <c r="KMC30" s="7"/>
      <c r="KMD30" s="59"/>
      <c r="KME30" s="3"/>
      <c r="KMF30" s="23"/>
      <c r="KMG30" s="26"/>
      <c r="KMH30" s="36"/>
      <c r="KMI30" s="20"/>
      <c r="KMJ30" s="3"/>
      <c r="KMK30" s="3"/>
      <c r="KML30" s="8"/>
      <c r="KMM30" s="9"/>
      <c r="KMN30" s="3"/>
      <c r="KMO30" s="3"/>
      <c r="KMP30" s="2"/>
      <c r="KMQ30" s="3"/>
      <c r="KMR30" s="7"/>
      <c r="KMS30" s="59"/>
      <c r="KMT30" s="3"/>
      <c r="KMU30" s="23"/>
      <c r="KMV30" s="26"/>
      <c r="KMW30" s="36"/>
      <c r="KMX30" s="20"/>
      <c r="KMY30" s="3"/>
      <c r="KMZ30" s="3"/>
      <c r="KNA30" s="8"/>
      <c r="KNB30" s="9"/>
      <c r="KNC30" s="3"/>
      <c r="KND30" s="3"/>
      <c r="KNE30" s="2"/>
      <c r="KNF30" s="3"/>
      <c r="KNG30" s="7"/>
      <c r="KNH30" s="59"/>
      <c r="KNI30" s="3"/>
      <c r="KNJ30" s="23"/>
      <c r="KNK30" s="26"/>
      <c r="KNL30" s="36"/>
      <c r="KNM30" s="20"/>
      <c r="KNN30" s="3"/>
      <c r="KNO30" s="3"/>
      <c r="KNP30" s="8"/>
      <c r="KNQ30" s="9"/>
      <c r="KNR30" s="3"/>
      <c r="KNS30" s="3"/>
      <c r="KNT30" s="2"/>
      <c r="KNU30" s="3"/>
      <c r="KNV30" s="7"/>
      <c r="KNW30" s="59"/>
      <c r="KNX30" s="3"/>
      <c r="KNY30" s="23"/>
      <c r="KNZ30" s="26"/>
      <c r="KOA30" s="36"/>
      <c r="KOB30" s="20"/>
      <c r="KOC30" s="3"/>
      <c r="KOD30" s="3"/>
      <c r="KOE30" s="8"/>
      <c r="KOF30" s="9"/>
      <c r="KOG30" s="3"/>
      <c r="KOH30" s="3"/>
      <c r="KOI30" s="2"/>
      <c r="KOJ30" s="3"/>
      <c r="KOK30" s="7"/>
      <c r="KOL30" s="59"/>
      <c r="KOM30" s="3"/>
      <c r="KON30" s="23"/>
      <c r="KOO30" s="26"/>
      <c r="KOP30" s="36"/>
      <c r="KOQ30" s="20"/>
      <c r="KOR30" s="3"/>
      <c r="KOS30" s="3"/>
      <c r="KOT30" s="8"/>
      <c r="KOU30" s="9"/>
      <c r="KOV30" s="3"/>
      <c r="KOW30" s="3"/>
      <c r="KOX30" s="2"/>
      <c r="KOY30" s="3"/>
      <c r="KOZ30" s="7"/>
      <c r="KPA30" s="59"/>
      <c r="KPB30" s="3"/>
      <c r="KPC30" s="23"/>
      <c r="KPD30" s="26"/>
      <c r="KPE30" s="36"/>
      <c r="KPF30" s="20"/>
      <c r="KPG30" s="3"/>
      <c r="KPH30" s="3"/>
      <c r="KPI30" s="8"/>
      <c r="KPJ30" s="9"/>
      <c r="KPK30" s="3"/>
      <c r="KPL30" s="3"/>
      <c r="KPM30" s="2"/>
      <c r="KPN30" s="3"/>
      <c r="KPO30" s="7"/>
      <c r="KPP30" s="59"/>
      <c r="KPQ30" s="3"/>
      <c r="KPR30" s="23"/>
      <c r="KPS30" s="26"/>
      <c r="KPT30" s="36"/>
      <c r="KPU30" s="20"/>
      <c r="KPV30" s="3"/>
      <c r="KPW30" s="3"/>
      <c r="KPX30" s="8"/>
      <c r="KPY30" s="9"/>
      <c r="KPZ30" s="3"/>
      <c r="KQA30" s="3"/>
      <c r="KQB30" s="2"/>
      <c r="KQC30" s="3"/>
      <c r="KQD30" s="7"/>
      <c r="KQE30" s="59"/>
      <c r="KQF30" s="3"/>
      <c r="KQG30" s="23"/>
      <c r="KQH30" s="26"/>
      <c r="KQI30" s="36"/>
      <c r="KQJ30" s="20"/>
      <c r="KQK30" s="3"/>
      <c r="KQL30" s="3"/>
      <c r="KQM30" s="8"/>
      <c r="KQN30" s="9"/>
      <c r="KQO30" s="3"/>
      <c r="KQP30" s="3"/>
      <c r="KQQ30" s="2"/>
      <c r="KQR30" s="3"/>
      <c r="KQS30" s="7"/>
      <c r="KQT30" s="59"/>
      <c r="KQU30" s="3"/>
      <c r="KQV30" s="23"/>
      <c r="KQW30" s="26"/>
      <c r="KQX30" s="36"/>
      <c r="KQY30" s="20"/>
      <c r="KQZ30" s="3"/>
      <c r="KRA30" s="3"/>
      <c r="KRB30" s="8"/>
      <c r="KRC30" s="9"/>
      <c r="KRD30" s="3"/>
      <c r="KRE30" s="3"/>
      <c r="KRF30" s="2"/>
      <c r="KRG30" s="3"/>
      <c r="KRH30" s="7"/>
      <c r="KRI30" s="59"/>
      <c r="KRJ30" s="3"/>
      <c r="KRK30" s="23"/>
      <c r="KRL30" s="26"/>
      <c r="KRM30" s="36"/>
      <c r="KRN30" s="20"/>
      <c r="KRO30" s="3"/>
      <c r="KRP30" s="3"/>
      <c r="KRQ30" s="8"/>
      <c r="KRR30" s="9"/>
      <c r="KRS30" s="3"/>
      <c r="KRT30" s="3"/>
      <c r="KRU30" s="2"/>
      <c r="KRV30" s="3"/>
      <c r="KRW30" s="7"/>
      <c r="KRX30" s="59"/>
      <c r="KRY30" s="3"/>
      <c r="KRZ30" s="23"/>
      <c r="KSA30" s="26"/>
      <c r="KSB30" s="36"/>
      <c r="KSC30" s="20"/>
      <c r="KSD30" s="3"/>
      <c r="KSE30" s="3"/>
      <c r="KSF30" s="8"/>
      <c r="KSG30" s="9"/>
      <c r="KSH30" s="3"/>
      <c r="KSI30" s="3"/>
      <c r="KSJ30" s="2"/>
      <c r="KSK30" s="3"/>
      <c r="KSL30" s="7"/>
      <c r="KSM30" s="59"/>
      <c r="KSN30" s="3"/>
      <c r="KSO30" s="23"/>
      <c r="KSP30" s="26"/>
      <c r="KSQ30" s="36"/>
      <c r="KSR30" s="20"/>
      <c r="KSS30" s="3"/>
      <c r="KST30" s="3"/>
      <c r="KSU30" s="8"/>
      <c r="KSV30" s="9"/>
      <c r="KSW30" s="3"/>
      <c r="KSX30" s="3"/>
      <c r="KSY30" s="2"/>
      <c r="KSZ30" s="3"/>
      <c r="KTA30" s="7"/>
      <c r="KTB30" s="59"/>
      <c r="KTC30" s="3"/>
      <c r="KTD30" s="23"/>
      <c r="KTE30" s="26"/>
      <c r="KTF30" s="36"/>
      <c r="KTG30" s="20"/>
      <c r="KTH30" s="3"/>
      <c r="KTI30" s="3"/>
      <c r="KTJ30" s="8"/>
      <c r="KTK30" s="9"/>
      <c r="KTL30" s="3"/>
      <c r="KTM30" s="3"/>
      <c r="KTN30" s="2"/>
      <c r="KTO30" s="3"/>
      <c r="KTP30" s="7"/>
      <c r="KTQ30" s="59"/>
      <c r="KTR30" s="3"/>
      <c r="KTS30" s="23"/>
      <c r="KTT30" s="26"/>
      <c r="KTU30" s="36"/>
      <c r="KTV30" s="20"/>
      <c r="KTW30" s="3"/>
      <c r="KTX30" s="3"/>
      <c r="KTY30" s="8"/>
      <c r="KTZ30" s="9"/>
      <c r="KUA30" s="3"/>
      <c r="KUB30" s="3"/>
      <c r="KUC30" s="2"/>
      <c r="KUD30" s="3"/>
      <c r="KUE30" s="7"/>
      <c r="KUF30" s="59"/>
      <c r="KUG30" s="3"/>
      <c r="KUH30" s="23"/>
      <c r="KUI30" s="26"/>
      <c r="KUJ30" s="36"/>
      <c r="KUK30" s="20"/>
      <c r="KUL30" s="3"/>
      <c r="KUM30" s="3"/>
      <c r="KUN30" s="8"/>
      <c r="KUO30" s="9"/>
      <c r="KUP30" s="3"/>
      <c r="KUQ30" s="3"/>
      <c r="KUR30" s="2"/>
      <c r="KUS30" s="3"/>
      <c r="KUT30" s="7"/>
      <c r="KUU30" s="59"/>
      <c r="KUV30" s="3"/>
      <c r="KUW30" s="23"/>
      <c r="KUX30" s="26"/>
      <c r="KUY30" s="36"/>
      <c r="KUZ30" s="20"/>
      <c r="KVA30" s="3"/>
      <c r="KVB30" s="3"/>
      <c r="KVC30" s="8"/>
      <c r="KVD30" s="9"/>
      <c r="KVE30" s="3"/>
      <c r="KVF30" s="3"/>
      <c r="KVG30" s="2"/>
      <c r="KVH30" s="3"/>
      <c r="KVI30" s="7"/>
      <c r="KVJ30" s="59"/>
      <c r="KVK30" s="3"/>
      <c r="KVL30" s="23"/>
      <c r="KVM30" s="26"/>
      <c r="KVN30" s="36"/>
      <c r="KVO30" s="20"/>
      <c r="KVP30" s="3"/>
      <c r="KVQ30" s="3"/>
      <c r="KVR30" s="8"/>
      <c r="KVS30" s="9"/>
      <c r="KVT30" s="3"/>
      <c r="KVU30" s="3"/>
      <c r="KVV30" s="2"/>
      <c r="KVW30" s="3"/>
      <c r="KVX30" s="7"/>
      <c r="KVY30" s="59"/>
      <c r="KVZ30" s="3"/>
      <c r="KWA30" s="23"/>
      <c r="KWB30" s="26"/>
      <c r="KWC30" s="36"/>
      <c r="KWD30" s="20"/>
      <c r="KWE30" s="3"/>
      <c r="KWF30" s="3"/>
      <c r="KWG30" s="8"/>
      <c r="KWH30" s="9"/>
      <c r="KWI30" s="3"/>
      <c r="KWJ30" s="3"/>
      <c r="KWK30" s="2"/>
      <c r="KWL30" s="3"/>
      <c r="KWM30" s="7"/>
      <c r="KWN30" s="59"/>
      <c r="KWO30" s="3"/>
      <c r="KWP30" s="23"/>
      <c r="KWQ30" s="26"/>
      <c r="KWR30" s="36"/>
      <c r="KWS30" s="20"/>
      <c r="KWT30" s="3"/>
      <c r="KWU30" s="3"/>
      <c r="KWV30" s="8"/>
      <c r="KWW30" s="9"/>
      <c r="KWX30" s="3"/>
      <c r="KWY30" s="3"/>
      <c r="KWZ30" s="2"/>
      <c r="KXA30" s="3"/>
      <c r="KXB30" s="7"/>
      <c r="KXC30" s="59"/>
      <c r="KXD30" s="3"/>
      <c r="KXE30" s="23"/>
      <c r="KXF30" s="26"/>
      <c r="KXG30" s="36"/>
      <c r="KXH30" s="20"/>
      <c r="KXI30" s="3"/>
      <c r="KXJ30" s="3"/>
      <c r="KXK30" s="8"/>
      <c r="KXL30" s="9"/>
      <c r="KXM30" s="3"/>
      <c r="KXN30" s="3"/>
      <c r="KXO30" s="2"/>
      <c r="KXP30" s="3"/>
      <c r="KXQ30" s="7"/>
      <c r="KXR30" s="59"/>
      <c r="KXS30" s="3"/>
      <c r="KXT30" s="23"/>
      <c r="KXU30" s="26"/>
      <c r="KXV30" s="36"/>
      <c r="KXW30" s="20"/>
      <c r="KXX30" s="3"/>
      <c r="KXY30" s="3"/>
      <c r="KXZ30" s="8"/>
      <c r="KYA30" s="9"/>
      <c r="KYB30" s="3"/>
      <c r="KYC30" s="3"/>
      <c r="KYD30" s="2"/>
      <c r="KYE30" s="3"/>
      <c r="KYF30" s="7"/>
      <c r="KYG30" s="59"/>
      <c r="KYH30" s="3"/>
      <c r="KYI30" s="23"/>
      <c r="KYJ30" s="26"/>
      <c r="KYK30" s="36"/>
      <c r="KYL30" s="20"/>
      <c r="KYM30" s="3"/>
      <c r="KYN30" s="3"/>
      <c r="KYO30" s="8"/>
      <c r="KYP30" s="9"/>
      <c r="KYQ30" s="3"/>
      <c r="KYR30" s="3"/>
      <c r="KYS30" s="2"/>
      <c r="KYT30" s="3"/>
      <c r="KYU30" s="7"/>
      <c r="KYV30" s="59"/>
      <c r="KYW30" s="3"/>
      <c r="KYX30" s="23"/>
      <c r="KYY30" s="26"/>
      <c r="KYZ30" s="36"/>
      <c r="KZA30" s="20"/>
      <c r="KZB30" s="3"/>
      <c r="KZC30" s="3"/>
      <c r="KZD30" s="8"/>
      <c r="KZE30" s="9"/>
      <c r="KZF30" s="3"/>
      <c r="KZG30" s="3"/>
      <c r="KZH30" s="2"/>
      <c r="KZI30" s="3"/>
      <c r="KZJ30" s="7"/>
      <c r="KZK30" s="59"/>
      <c r="KZL30" s="3"/>
      <c r="KZM30" s="23"/>
      <c r="KZN30" s="26"/>
      <c r="KZO30" s="36"/>
      <c r="KZP30" s="20"/>
      <c r="KZQ30" s="3"/>
      <c r="KZR30" s="3"/>
      <c r="KZS30" s="8"/>
      <c r="KZT30" s="9"/>
      <c r="KZU30" s="3"/>
      <c r="KZV30" s="3"/>
      <c r="KZW30" s="2"/>
      <c r="KZX30" s="3"/>
      <c r="KZY30" s="7"/>
      <c r="KZZ30" s="59"/>
      <c r="LAA30" s="3"/>
      <c r="LAB30" s="23"/>
      <c r="LAC30" s="26"/>
      <c r="LAD30" s="36"/>
      <c r="LAE30" s="20"/>
      <c r="LAF30" s="3"/>
      <c r="LAG30" s="3"/>
      <c r="LAH30" s="8"/>
      <c r="LAI30" s="9"/>
      <c r="LAJ30" s="3"/>
      <c r="LAK30" s="3"/>
      <c r="LAL30" s="2"/>
      <c r="LAM30" s="3"/>
      <c r="LAN30" s="7"/>
      <c r="LAO30" s="59"/>
      <c r="LAP30" s="3"/>
      <c r="LAQ30" s="23"/>
      <c r="LAR30" s="26"/>
      <c r="LAS30" s="36"/>
      <c r="LAT30" s="20"/>
      <c r="LAU30" s="3"/>
      <c r="LAV30" s="3"/>
      <c r="LAW30" s="8"/>
      <c r="LAX30" s="9"/>
      <c r="LAY30" s="3"/>
      <c r="LAZ30" s="3"/>
      <c r="LBA30" s="2"/>
      <c r="LBB30" s="3"/>
      <c r="LBC30" s="7"/>
      <c r="LBD30" s="59"/>
      <c r="LBE30" s="3"/>
      <c r="LBF30" s="23"/>
      <c r="LBG30" s="26"/>
      <c r="LBH30" s="36"/>
      <c r="LBI30" s="20"/>
      <c r="LBJ30" s="3"/>
      <c r="LBK30" s="3"/>
      <c r="LBL30" s="8"/>
      <c r="LBM30" s="9"/>
      <c r="LBN30" s="3"/>
      <c r="LBO30" s="3"/>
      <c r="LBP30" s="2"/>
      <c r="LBQ30" s="3"/>
      <c r="LBR30" s="7"/>
      <c r="LBS30" s="59"/>
      <c r="LBT30" s="3"/>
      <c r="LBU30" s="23"/>
      <c r="LBV30" s="26"/>
      <c r="LBW30" s="36"/>
      <c r="LBX30" s="20"/>
      <c r="LBY30" s="3"/>
      <c r="LBZ30" s="3"/>
      <c r="LCA30" s="8"/>
      <c r="LCB30" s="9"/>
      <c r="LCC30" s="3"/>
      <c r="LCD30" s="3"/>
      <c r="LCE30" s="2"/>
      <c r="LCF30" s="3"/>
      <c r="LCG30" s="7"/>
      <c r="LCH30" s="59"/>
      <c r="LCI30" s="3"/>
      <c r="LCJ30" s="23"/>
      <c r="LCK30" s="26"/>
      <c r="LCL30" s="36"/>
      <c r="LCM30" s="20"/>
      <c r="LCN30" s="3"/>
      <c r="LCO30" s="3"/>
      <c r="LCP30" s="8"/>
      <c r="LCQ30" s="9"/>
      <c r="LCR30" s="3"/>
      <c r="LCS30" s="3"/>
      <c r="LCT30" s="2"/>
      <c r="LCU30" s="3"/>
      <c r="LCV30" s="7"/>
      <c r="LCW30" s="59"/>
      <c r="LCX30" s="3"/>
      <c r="LCY30" s="23"/>
      <c r="LCZ30" s="26"/>
      <c r="LDA30" s="36"/>
      <c r="LDB30" s="20"/>
      <c r="LDC30" s="3"/>
      <c r="LDD30" s="3"/>
      <c r="LDE30" s="8"/>
      <c r="LDF30" s="9"/>
      <c r="LDG30" s="3"/>
      <c r="LDH30" s="3"/>
      <c r="LDI30" s="2"/>
      <c r="LDJ30" s="3"/>
      <c r="LDK30" s="7"/>
      <c r="LDL30" s="59"/>
      <c r="LDM30" s="3"/>
      <c r="LDN30" s="23"/>
      <c r="LDO30" s="26"/>
      <c r="LDP30" s="36"/>
      <c r="LDQ30" s="20"/>
      <c r="LDR30" s="3"/>
      <c r="LDS30" s="3"/>
      <c r="LDT30" s="8"/>
      <c r="LDU30" s="9"/>
      <c r="LDV30" s="3"/>
      <c r="LDW30" s="3"/>
      <c r="LDX30" s="2"/>
      <c r="LDY30" s="3"/>
      <c r="LDZ30" s="7"/>
      <c r="LEA30" s="59"/>
      <c r="LEB30" s="3"/>
      <c r="LEC30" s="23"/>
      <c r="LED30" s="26"/>
      <c r="LEE30" s="36"/>
      <c r="LEF30" s="20"/>
      <c r="LEG30" s="3"/>
      <c r="LEH30" s="3"/>
      <c r="LEI30" s="8"/>
      <c r="LEJ30" s="9"/>
      <c r="LEK30" s="3"/>
      <c r="LEL30" s="3"/>
      <c r="LEM30" s="2"/>
      <c r="LEN30" s="3"/>
      <c r="LEO30" s="7"/>
      <c r="LEP30" s="59"/>
      <c r="LEQ30" s="3"/>
      <c r="LER30" s="23"/>
      <c r="LES30" s="26"/>
      <c r="LET30" s="36"/>
      <c r="LEU30" s="20"/>
      <c r="LEV30" s="3"/>
      <c r="LEW30" s="3"/>
      <c r="LEX30" s="8"/>
      <c r="LEY30" s="9"/>
      <c r="LEZ30" s="3"/>
      <c r="LFA30" s="3"/>
      <c r="LFB30" s="2"/>
      <c r="LFC30" s="3"/>
      <c r="LFD30" s="7"/>
      <c r="LFE30" s="59"/>
      <c r="LFF30" s="3"/>
      <c r="LFG30" s="23"/>
      <c r="LFH30" s="26"/>
      <c r="LFI30" s="36"/>
      <c r="LFJ30" s="20"/>
      <c r="LFK30" s="3"/>
      <c r="LFL30" s="3"/>
      <c r="LFM30" s="8"/>
      <c r="LFN30" s="9"/>
      <c r="LFO30" s="3"/>
      <c r="LFP30" s="3"/>
      <c r="LFQ30" s="2"/>
      <c r="LFR30" s="3"/>
      <c r="LFS30" s="7"/>
      <c r="LFT30" s="59"/>
      <c r="LFU30" s="3"/>
      <c r="LFV30" s="23"/>
      <c r="LFW30" s="26"/>
      <c r="LFX30" s="36"/>
      <c r="LFY30" s="20"/>
      <c r="LFZ30" s="3"/>
      <c r="LGA30" s="3"/>
      <c r="LGB30" s="8"/>
      <c r="LGC30" s="9"/>
      <c r="LGD30" s="3"/>
      <c r="LGE30" s="3"/>
      <c r="LGF30" s="2"/>
      <c r="LGG30" s="3"/>
      <c r="LGH30" s="7"/>
      <c r="LGI30" s="59"/>
      <c r="LGJ30" s="3"/>
      <c r="LGK30" s="23"/>
      <c r="LGL30" s="26"/>
      <c r="LGM30" s="36"/>
      <c r="LGN30" s="20"/>
      <c r="LGO30" s="3"/>
      <c r="LGP30" s="3"/>
      <c r="LGQ30" s="8"/>
      <c r="LGR30" s="9"/>
      <c r="LGS30" s="3"/>
      <c r="LGT30" s="3"/>
      <c r="LGU30" s="2"/>
      <c r="LGV30" s="3"/>
      <c r="LGW30" s="7"/>
      <c r="LGX30" s="59"/>
      <c r="LGY30" s="3"/>
      <c r="LGZ30" s="23"/>
      <c r="LHA30" s="26"/>
      <c r="LHB30" s="36"/>
      <c r="LHC30" s="20"/>
      <c r="LHD30" s="3"/>
      <c r="LHE30" s="3"/>
      <c r="LHF30" s="8"/>
      <c r="LHG30" s="9"/>
      <c r="LHH30" s="3"/>
      <c r="LHI30" s="3"/>
      <c r="LHJ30" s="2"/>
      <c r="LHK30" s="3"/>
      <c r="LHL30" s="7"/>
      <c r="LHM30" s="59"/>
      <c r="LHN30" s="3"/>
      <c r="LHO30" s="23"/>
      <c r="LHP30" s="26"/>
      <c r="LHQ30" s="36"/>
      <c r="LHR30" s="20"/>
      <c r="LHS30" s="3"/>
      <c r="LHT30" s="3"/>
      <c r="LHU30" s="8"/>
      <c r="LHV30" s="9"/>
      <c r="LHW30" s="3"/>
      <c r="LHX30" s="3"/>
      <c r="LHY30" s="2"/>
      <c r="LHZ30" s="3"/>
      <c r="LIA30" s="7"/>
      <c r="LIB30" s="59"/>
      <c r="LIC30" s="3"/>
      <c r="LID30" s="23"/>
      <c r="LIE30" s="26"/>
      <c r="LIF30" s="36"/>
      <c r="LIG30" s="20"/>
      <c r="LIH30" s="3"/>
      <c r="LII30" s="3"/>
      <c r="LIJ30" s="8"/>
      <c r="LIK30" s="9"/>
      <c r="LIL30" s="3"/>
      <c r="LIM30" s="3"/>
      <c r="LIN30" s="2"/>
      <c r="LIO30" s="3"/>
      <c r="LIP30" s="7"/>
      <c r="LIQ30" s="59"/>
      <c r="LIR30" s="3"/>
      <c r="LIS30" s="23"/>
      <c r="LIT30" s="26"/>
      <c r="LIU30" s="36"/>
      <c r="LIV30" s="20"/>
      <c r="LIW30" s="3"/>
      <c r="LIX30" s="3"/>
      <c r="LIY30" s="8"/>
      <c r="LIZ30" s="9"/>
      <c r="LJA30" s="3"/>
      <c r="LJB30" s="3"/>
      <c r="LJC30" s="2"/>
      <c r="LJD30" s="3"/>
      <c r="LJE30" s="7"/>
      <c r="LJF30" s="59"/>
      <c r="LJG30" s="3"/>
      <c r="LJH30" s="23"/>
      <c r="LJI30" s="26"/>
      <c r="LJJ30" s="36"/>
      <c r="LJK30" s="20"/>
      <c r="LJL30" s="3"/>
      <c r="LJM30" s="3"/>
      <c r="LJN30" s="8"/>
      <c r="LJO30" s="9"/>
      <c r="LJP30" s="3"/>
      <c r="LJQ30" s="3"/>
      <c r="LJR30" s="2"/>
      <c r="LJS30" s="3"/>
      <c r="LJT30" s="7"/>
      <c r="LJU30" s="59"/>
      <c r="LJV30" s="3"/>
      <c r="LJW30" s="23"/>
      <c r="LJX30" s="26"/>
      <c r="LJY30" s="36"/>
      <c r="LJZ30" s="20"/>
      <c r="LKA30" s="3"/>
      <c r="LKB30" s="3"/>
      <c r="LKC30" s="8"/>
      <c r="LKD30" s="9"/>
      <c r="LKE30" s="3"/>
      <c r="LKF30" s="3"/>
      <c r="LKG30" s="2"/>
      <c r="LKH30" s="3"/>
      <c r="LKI30" s="7"/>
      <c r="LKJ30" s="59"/>
      <c r="LKK30" s="3"/>
      <c r="LKL30" s="23"/>
      <c r="LKM30" s="26"/>
      <c r="LKN30" s="36"/>
      <c r="LKO30" s="20"/>
      <c r="LKP30" s="3"/>
      <c r="LKQ30" s="3"/>
      <c r="LKR30" s="8"/>
      <c r="LKS30" s="9"/>
      <c r="LKT30" s="3"/>
      <c r="LKU30" s="3"/>
      <c r="LKV30" s="2"/>
      <c r="LKW30" s="3"/>
      <c r="LKX30" s="7"/>
      <c r="LKY30" s="59"/>
      <c r="LKZ30" s="3"/>
      <c r="LLA30" s="23"/>
      <c r="LLB30" s="26"/>
      <c r="LLC30" s="36"/>
      <c r="LLD30" s="20"/>
      <c r="LLE30" s="3"/>
      <c r="LLF30" s="3"/>
      <c r="LLG30" s="8"/>
      <c r="LLH30" s="9"/>
      <c r="LLI30" s="3"/>
      <c r="LLJ30" s="3"/>
      <c r="LLK30" s="2"/>
      <c r="LLL30" s="3"/>
      <c r="LLM30" s="7"/>
      <c r="LLN30" s="59"/>
      <c r="LLO30" s="3"/>
      <c r="LLP30" s="23"/>
      <c r="LLQ30" s="26"/>
      <c r="LLR30" s="36"/>
      <c r="LLS30" s="20"/>
      <c r="LLT30" s="3"/>
      <c r="LLU30" s="3"/>
      <c r="LLV30" s="8"/>
      <c r="LLW30" s="9"/>
      <c r="LLX30" s="3"/>
      <c r="LLY30" s="3"/>
      <c r="LLZ30" s="2"/>
      <c r="LMA30" s="3"/>
      <c r="LMB30" s="7"/>
      <c r="LMC30" s="59"/>
      <c r="LMD30" s="3"/>
      <c r="LME30" s="23"/>
      <c r="LMF30" s="26"/>
      <c r="LMG30" s="36"/>
      <c r="LMH30" s="20"/>
      <c r="LMI30" s="3"/>
      <c r="LMJ30" s="3"/>
      <c r="LMK30" s="8"/>
      <c r="LML30" s="9"/>
      <c r="LMM30" s="3"/>
      <c r="LMN30" s="3"/>
      <c r="LMO30" s="2"/>
      <c r="LMP30" s="3"/>
      <c r="LMQ30" s="7"/>
      <c r="LMR30" s="59"/>
      <c r="LMS30" s="3"/>
      <c r="LMT30" s="23"/>
      <c r="LMU30" s="26"/>
      <c r="LMV30" s="36"/>
      <c r="LMW30" s="20"/>
      <c r="LMX30" s="3"/>
      <c r="LMY30" s="3"/>
      <c r="LMZ30" s="8"/>
      <c r="LNA30" s="9"/>
      <c r="LNB30" s="3"/>
      <c r="LNC30" s="3"/>
      <c r="LND30" s="2"/>
      <c r="LNE30" s="3"/>
      <c r="LNF30" s="7"/>
      <c r="LNG30" s="59"/>
      <c r="LNH30" s="3"/>
      <c r="LNI30" s="23"/>
      <c r="LNJ30" s="26"/>
      <c r="LNK30" s="36"/>
      <c r="LNL30" s="20"/>
      <c r="LNM30" s="3"/>
      <c r="LNN30" s="3"/>
      <c r="LNO30" s="8"/>
      <c r="LNP30" s="9"/>
      <c r="LNQ30" s="3"/>
      <c r="LNR30" s="3"/>
      <c r="LNS30" s="2"/>
      <c r="LNT30" s="3"/>
      <c r="LNU30" s="7"/>
      <c r="LNV30" s="59"/>
      <c r="LNW30" s="3"/>
      <c r="LNX30" s="23"/>
      <c r="LNY30" s="26"/>
      <c r="LNZ30" s="36"/>
      <c r="LOA30" s="20"/>
      <c r="LOB30" s="3"/>
      <c r="LOC30" s="3"/>
      <c r="LOD30" s="8"/>
      <c r="LOE30" s="9"/>
      <c r="LOF30" s="3"/>
      <c r="LOG30" s="3"/>
      <c r="LOH30" s="2"/>
      <c r="LOI30" s="3"/>
      <c r="LOJ30" s="7"/>
      <c r="LOK30" s="59"/>
      <c r="LOL30" s="3"/>
      <c r="LOM30" s="23"/>
      <c r="LON30" s="26"/>
      <c r="LOO30" s="36"/>
      <c r="LOP30" s="20"/>
      <c r="LOQ30" s="3"/>
      <c r="LOR30" s="3"/>
      <c r="LOS30" s="8"/>
      <c r="LOT30" s="9"/>
      <c r="LOU30" s="3"/>
      <c r="LOV30" s="3"/>
      <c r="LOW30" s="2"/>
      <c r="LOX30" s="3"/>
      <c r="LOY30" s="7"/>
      <c r="LOZ30" s="59"/>
      <c r="LPA30" s="3"/>
      <c r="LPB30" s="23"/>
      <c r="LPC30" s="26"/>
      <c r="LPD30" s="36"/>
      <c r="LPE30" s="20"/>
      <c r="LPF30" s="3"/>
      <c r="LPG30" s="3"/>
      <c r="LPH30" s="8"/>
      <c r="LPI30" s="9"/>
      <c r="LPJ30" s="3"/>
      <c r="LPK30" s="3"/>
      <c r="LPL30" s="2"/>
      <c r="LPM30" s="3"/>
      <c r="LPN30" s="7"/>
      <c r="LPO30" s="59"/>
      <c r="LPP30" s="3"/>
      <c r="LPQ30" s="23"/>
      <c r="LPR30" s="26"/>
      <c r="LPS30" s="36"/>
      <c r="LPT30" s="20"/>
      <c r="LPU30" s="3"/>
      <c r="LPV30" s="3"/>
      <c r="LPW30" s="8"/>
      <c r="LPX30" s="9"/>
      <c r="LPY30" s="3"/>
      <c r="LPZ30" s="3"/>
      <c r="LQA30" s="2"/>
      <c r="LQB30" s="3"/>
      <c r="LQC30" s="7"/>
      <c r="LQD30" s="59"/>
      <c r="LQE30" s="3"/>
      <c r="LQF30" s="23"/>
      <c r="LQG30" s="26"/>
      <c r="LQH30" s="36"/>
      <c r="LQI30" s="20"/>
      <c r="LQJ30" s="3"/>
      <c r="LQK30" s="3"/>
      <c r="LQL30" s="8"/>
      <c r="LQM30" s="9"/>
      <c r="LQN30" s="3"/>
      <c r="LQO30" s="3"/>
      <c r="LQP30" s="2"/>
      <c r="LQQ30" s="3"/>
      <c r="LQR30" s="7"/>
      <c r="LQS30" s="59"/>
      <c r="LQT30" s="3"/>
      <c r="LQU30" s="23"/>
      <c r="LQV30" s="26"/>
      <c r="LQW30" s="36"/>
      <c r="LQX30" s="20"/>
      <c r="LQY30" s="3"/>
      <c r="LQZ30" s="3"/>
      <c r="LRA30" s="8"/>
      <c r="LRB30" s="9"/>
      <c r="LRC30" s="3"/>
      <c r="LRD30" s="3"/>
      <c r="LRE30" s="2"/>
      <c r="LRF30" s="3"/>
      <c r="LRG30" s="7"/>
      <c r="LRH30" s="59"/>
      <c r="LRI30" s="3"/>
      <c r="LRJ30" s="23"/>
      <c r="LRK30" s="26"/>
      <c r="LRL30" s="36"/>
      <c r="LRM30" s="20"/>
      <c r="LRN30" s="3"/>
      <c r="LRO30" s="3"/>
      <c r="LRP30" s="8"/>
      <c r="LRQ30" s="9"/>
      <c r="LRR30" s="3"/>
      <c r="LRS30" s="3"/>
      <c r="LRT30" s="2"/>
      <c r="LRU30" s="3"/>
      <c r="LRV30" s="7"/>
      <c r="LRW30" s="59"/>
      <c r="LRX30" s="3"/>
      <c r="LRY30" s="23"/>
      <c r="LRZ30" s="26"/>
      <c r="LSA30" s="36"/>
      <c r="LSB30" s="20"/>
      <c r="LSC30" s="3"/>
      <c r="LSD30" s="3"/>
      <c r="LSE30" s="8"/>
      <c r="LSF30" s="9"/>
      <c r="LSG30" s="3"/>
      <c r="LSH30" s="3"/>
      <c r="LSI30" s="2"/>
      <c r="LSJ30" s="3"/>
      <c r="LSK30" s="7"/>
      <c r="LSL30" s="59"/>
      <c r="LSM30" s="3"/>
      <c r="LSN30" s="23"/>
      <c r="LSO30" s="26"/>
      <c r="LSP30" s="36"/>
      <c r="LSQ30" s="20"/>
      <c r="LSR30" s="3"/>
      <c r="LSS30" s="3"/>
      <c r="LST30" s="8"/>
      <c r="LSU30" s="9"/>
      <c r="LSV30" s="3"/>
      <c r="LSW30" s="3"/>
      <c r="LSX30" s="2"/>
      <c r="LSY30" s="3"/>
      <c r="LSZ30" s="7"/>
      <c r="LTA30" s="59"/>
      <c r="LTB30" s="3"/>
      <c r="LTC30" s="23"/>
      <c r="LTD30" s="26"/>
      <c r="LTE30" s="36"/>
      <c r="LTF30" s="20"/>
      <c r="LTG30" s="3"/>
      <c r="LTH30" s="3"/>
      <c r="LTI30" s="8"/>
      <c r="LTJ30" s="9"/>
      <c r="LTK30" s="3"/>
      <c r="LTL30" s="3"/>
      <c r="LTM30" s="2"/>
      <c r="LTN30" s="3"/>
      <c r="LTO30" s="7"/>
      <c r="LTP30" s="59"/>
      <c r="LTQ30" s="3"/>
      <c r="LTR30" s="23"/>
      <c r="LTS30" s="26"/>
      <c r="LTT30" s="36"/>
      <c r="LTU30" s="20"/>
      <c r="LTV30" s="3"/>
      <c r="LTW30" s="3"/>
      <c r="LTX30" s="8"/>
      <c r="LTY30" s="9"/>
      <c r="LTZ30" s="3"/>
      <c r="LUA30" s="3"/>
      <c r="LUB30" s="2"/>
      <c r="LUC30" s="3"/>
      <c r="LUD30" s="7"/>
      <c r="LUE30" s="59"/>
      <c r="LUF30" s="3"/>
      <c r="LUG30" s="23"/>
      <c r="LUH30" s="26"/>
      <c r="LUI30" s="36"/>
      <c r="LUJ30" s="20"/>
      <c r="LUK30" s="3"/>
      <c r="LUL30" s="3"/>
      <c r="LUM30" s="8"/>
      <c r="LUN30" s="9"/>
      <c r="LUO30" s="3"/>
      <c r="LUP30" s="3"/>
      <c r="LUQ30" s="2"/>
      <c r="LUR30" s="3"/>
      <c r="LUS30" s="7"/>
      <c r="LUT30" s="59"/>
      <c r="LUU30" s="3"/>
      <c r="LUV30" s="23"/>
      <c r="LUW30" s="26"/>
      <c r="LUX30" s="36"/>
      <c r="LUY30" s="20"/>
      <c r="LUZ30" s="3"/>
      <c r="LVA30" s="3"/>
      <c r="LVB30" s="8"/>
      <c r="LVC30" s="9"/>
      <c r="LVD30" s="3"/>
      <c r="LVE30" s="3"/>
      <c r="LVF30" s="2"/>
      <c r="LVG30" s="3"/>
      <c r="LVH30" s="7"/>
      <c r="LVI30" s="59"/>
      <c r="LVJ30" s="3"/>
      <c r="LVK30" s="23"/>
      <c r="LVL30" s="26"/>
      <c r="LVM30" s="36"/>
      <c r="LVN30" s="20"/>
      <c r="LVO30" s="3"/>
      <c r="LVP30" s="3"/>
      <c r="LVQ30" s="8"/>
      <c r="LVR30" s="9"/>
      <c r="LVS30" s="3"/>
      <c r="LVT30" s="3"/>
      <c r="LVU30" s="2"/>
      <c r="LVV30" s="3"/>
      <c r="LVW30" s="7"/>
      <c r="LVX30" s="59"/>
      <c r="LVY30" s="3"/>
      <c r="LVZ30" s="23"/>
      <c r="LWA30" s="26"/>
      <c r="LWB30" s="36"/>
      <c r="LWC30" s="20"/>
      <c r="LWD30" s="3"/>
      <c r="LWE30" s="3"/>
      <c r="LWF30" s="8"/>
      <c r="LWG30" s="9"/>
      <c r="LWH30" s="3"/>
      <c r="LWI30" s="3"/>
      <c r="LWJ30" s="2"/>
      <c r="LWK30" s="3"/>
      <c r="LWL30" s="7"/>
      <c r="LWM30" s="59"/>
      <c r="LWN30" s="3"/>
      <c r="LWO30" s="23"/>
      <c r="LWP30" s="26"/>
      <c r="LWQ30" s="36"/>
      <c r="LWR30" s="20"/>
      <c r="LWS30" s="3"/>
      <c r="LWT30" s="3"/>
      <c r="LWU30" s="8"/>
      <c r="LWV30" s="9"/>
      <c r="LWW30" s="3"/>
      <c r="LWX30" s="3"/>
      <c r="LWY30" s="2"/>
      <c r="LWZ30" s="3"/>
      <c r="LXA30" s="7"/>
      <c r="LXB30" s="59"/>
      <c r="LXC30" s="3"/>
      <c r="LXD30" s="23"/>
      <c r="LXE30" s="26"/>
      <c r="LXF30" s="36"/>
      <c r="LXG30" s="20"/>
      <c r="LXH30" s="3"/>
      <c r="LXI30" s="3"/>
      <c r="LXJ30" s="8"/>
      <c r="LXK30" s="9"/>
      <c r="LXL30" s="3"/>
      <c r="LXM30" s="3"/>
      <c r="LXN30" s="2"/>
      <c r="LXO30" s="3"/>
      <c r="LXP30" s="7"/>
      <c r="LXQ30" s="59"/>
      <c r="LXR30" s="3"/>
      <c r="LXS30" s="23"/>
      <c r="LXT30" s="26"/>
      <c r="LXU30" s="36"/>
      <c r="LXV30" s="20"/>
      <c r="LXW30" s="3"/>
      <c r="LXX30" s="3"/>
      <c r="LXY30" s="8"/>
      <c r="LXZ30" s="9"/>
      <c r="LYA30" s="3"/>
      <c r="LYB30" s="3"/>
      <c r="LYC30" s="2"/>
      <c r="LYD30" s="3"/>
      <c r="LYE30" s="7"/>
      <c r="LYF30" s="59"/>
      <c r="LYG30" s="3"/>
      <c r="LYH30" s="23"/>
      <c r="LYI30" s="26"/>
      <c r="LYJ30" s="36"/>
      <c r="LYK30" s="20"/>
      <c r="LYL30" s="3"/>
      <c r="LYM30" s="3"/>
      <c r="LYN30" s="8"/>
      <c r="LYO30" s="9"/>
      <c r="LYP30" s="3"/>
      <c r="LYQ30" s="3"/>
      <c r="LYR30" s="2"/>
      <c r="LYS30" s="3"/>
      <c r="LYT30" s="7"/>
      <c r="LYU30" s="59"/>
      <c r="LYV30" s="3"/>
      <c r="LYW30" s="23"/>
      <c r="LYX30" s="26"/>
      <c r="LYY30" s="36"/>
      <c r="LYZ30" s="20"/>
      <c r="LZA30" s="3"/>
      <c r="LZB30" s="3"/>
      <c r="LZC30" s="8"/>
      <c r="LZD30" s="9"/>
      <c r="LZE30" s="3"/>
      <c r="LZF30" s="3"/>
      <c r="LZG30" s="2"/>
      <c r="LZH30" s="3"/>
      <c r="LZI30" s="7"/>
      <c r="LZJ30" s="59"/>
      <c r="LZK30" s="3"/>
      <c r="LZL30" s="23"/>
      <c r="LZM30" s="26"/>
      <c r="LZN30" s="36"/>
      <c r="LZO30" s="20"/>
      <c r="LZP30" s="3"/>
      <c r="LZQ30" s="3"/>
      <c r="LZR30" s="8"/>
      <c r="LZS30" s="9"/>
      <c r="LZT30" s="3"/>
      <c r="LZU30" s="3"/>
      <c r="LZV30" s="2"/>
      <c r="LZW30" s="3"/>
      <c r="LZX30" s="7"/>
      <c r="LZY30" s="59"/>
      <c r="LZZ30" s="3"/>
      <c r="MAA30" s="23"/>
      <c r="MAB30" s="26"/>
      <c r="MAC30" s="36"/>
      <c r="MAD30" s="20"/>
      <c r="MAE30" s="3"/>
      <c r="MAF30" s="3"/>
      <c r="MAG30" s="8"/>
      <c r="MAH30" s="9"/>
      <c r="MAI30" s="3"/>
      <c r="MAJ30" s="3"/>
      <c r="MAK30" s="2"/>
      <c r="MAL30" s="3"/>
      <c r="MAM30" s="7"/>
      <c r="MAN30" s="59"/>
      <c r="MAO30" s="3"/>
      <c r="MAP30" s="23"/>
      <c r="MAQ30" s="26"/>
      <c r="MAR30" s="36"/>
      <c r="MAS30" s="20"/>
      <c r="MAT30" s="3"/>
      <c r="MAU30" s="3"/>
      <c r="MAV30" s="8"/>
      <c r="MAW30" s="9"/>
      <c r="MAX30" s="3"/>
      <c r="MAY30" s="3"/>
      <c r="MAZ30" s="2"/>
      <c r="MBA30" s="3"/>
      <c r="MBB30" s="7"/>
      <c r="MBC30" s="59"/>
      <c r="MBD30" s="3"/>
      <c r="MBE30" s="23"/>
      <c r="MBF30" s="26"/>
      <c r="MBG30" s="36"/>
      <c r="MBH30" s="20"/>
      <c r="MBI30" s="3"/>
      <c r="MBJ30" s="3"/>
      <c r="MBK30" s="8"/>
      <c r="MBL30" s="9"/>
      <c r="MBM30" s="3"/>
      <c r="MBN30" s="3"/>
      <c r="MBO30" s="2"/>
      <c r="MBP30" s="3"/>
      <c r="MBQ30" s="7"/>
      <c r="MBR30" s="59"/>
      <c r="MBS30" s="3"/>
      <c r="MBT30" s="23"/>
      <c r="MBU30" s="26"/>
      <c r="MBV30" s="36"/>
      <c r="MBW30" s="20"/>
      <c r="MBX30" s="3"/>
      <c r="MBY30" s="3"/>
      <c r="MBZ30" s="8"/>
      <c r="MCA30" s="9"/>
      <c r="MCB30" s="3"/>
      <c r="MCC30" s="3"/>
      <c r="MCD30" s="2"/>
      <c r="MCE30" s="3"/>
      <c r="MCF30" s="7"/>
      <c r="MCG30" s="59"/>
      <c r="MCH30" s="3"/>
      <c r="MCI30" s="23"/>
      <c r="MCJ30" s="26"/>
      <c r="MCK30" s="36"/>
      <c r="MCL30" s="20"/>
      <c r="MCM30" s="3"/>
      <c r="MCN30" s="3"/>
      <c r="MCO30" s="8"/>
      <c r="MCP30" s="9"/>
      <c r="MCQ30" s="3"/>
      <c r="MCR30" s="3"/>
      <c r="MCS30" s="2"/>
      <c r="MCT30" s="3"/>
      <c r="MCU30" s="7"/>
      <c r="MCV30" s="59"/>
      <c r="MCW30" s="3"/>
      <c r="MCX30" s="23"/>
      <c r="MCY30" s="26"/>
      <c r="MCZ30" s="36"/>
      <c r="MDA30" s="20"/>
      <c r="MDB30" s="3"/>
      <c r="MDC30" s="3"/>
      <c r="MDD30" s="8"/>
      <c r="MDE30" s="9"/>
      <c r="MDF30" s="3"/>
      <c r="MDG30" s="3"/>
      <c r="MDH30" s="2"/>
      <c r="MDI30" s="3"/>
      <c r="MDJ30" s="7"/>
      <c r="MDK30" s="59"/>
      <c r="MDL30" s="3"/>
      <c r="MDM30" s="23"/>
      <c r="MDN30" s="26"/>
      <c r="MDO30" s="36"/>
      <c r="MDP30" s="20"/>
      <c r="MDQ30" s="3"/>
      <c r="MDR30" s="3"/>
      <c r="MDS30" s="8"/>
      <c r="MDT30" s="9"/>
      <c r="MDU30" s="3"/>
      <c r="MDV30" s="3"/>
      <c r="MDW30" s="2"/>
      <c r="MDX30" s="3"/>
      <c r="MDY30" s="7"/>
      <c r="MDZ30" s="59"/>
      <c r="MEA30" s="3"/>
      <c r="MEB30" s="23"/>
      <c r="MEC30" s="26"/>
      <c r="MED30" s="36"/>
      <c r="MEE30" s="20"/>
      <c r="MEF30" s="3"/>
      <c r="MEG30" s="3"/>
      <c r="MEH30" s="8"/>
      <c r="MEI30" s="9"/>
      <c r="MEJ30" s="3"/>
      <c r="MEK30" s="3"/>
      <c r="MEL30" s="2"/>
      <c r="MEM30" s="3"/>
      <c r="MEN30" s="7"/>
      <c r="MEO30" s="59"/>
      <c r="MEP30" s="3"/>
      <c r="MEQ30" s="23"/>
      <c r="MER30" s="26"/>
      <c r="MES30" s="36"/>
      <c r="MET30" s="20"/>
      <c r="MEU30" s="3"/>
      <c r="MEV30" s="3"/>
      <c r="MEW30" s="8"/>
      <c r="MEX30" s="9"/>
      <c r="MEY30" s="3"/>
      <c r="MEZ30" s="3"/>
      <c r="MFA30" s="2"/>
      <c r="MFB30" s="3"/>
      <c r="MFC30" s="7"/>
      <c r="MFD30" s="59"/>
      <c r="MFE30" s="3"/>
      <c r="MFF30" s="23"/>
      <c r="MFG30" s="26"/>
      <c r="MFH30" s="36"/>
      <c r="MFI30" s="20"/>
      <c r="MFJ30" s="3"/>
      <c r="MFK30" s="3"/>
      <c r="MFL30" s="8"/>
      <c r="MFM30" s="9"/>
      <c r="MFN30" s="3"/>
      <c r="MFO30" s="3"/>
      <c r="MFP30" s="2"/>
      <c r="MFQ30" s="3"/>
      <c r="MFR30" s="7"/>
      <c r="MFS30" s="59"/>
      <c r="MFT30" s="3"/>
      <c r="MFU30" s="23"/>
      <c r="MFV30" s="26"/>
      <c r="MFW30" s="36"/>
      <c r="MFX30" s="20"/>
      <c r="MFY30" s="3"/>
      <c r="MFZ30" s="3"/>
      <c r="MGA30" s="8"/>
      <c r="MGB30" s="9"/>
      <c r="MGC30" s="3"/>
      <c r="MGD30" s="3"/>
      <c r="MGE30" s="2"/>
      <c r="MGF30" s="3"/>
      <c r="MGG30" s="7"/>
      <c r="MGH30" s="59"/>
      <c r="MGI30" s="3"/>
      <c r="MGJ30" s="23"/>
      <c r="MGK30" s="26"/>
      <c r="MGL30" s="36"/>
      <c r="MGM30" s="20"/>
      <c r="MGN30" s="3"/>
      <c r="MGO30" s="3"/>
      <c r="MGP30" s="8"/>
      <c r="MGQ30" s="9"/>
      <c r="MGR30" s="3"/>
      <c r="MGS30" s="3"/>
      <c r="MGT30" s="2"/>
      <c r="MGU30" s="3"/>
      <c r="MGV30" s="7"/>
      <c r="MGW30" s="59"/>
      <c r="MGX30" s="3"/>
      <c r="MGY30" s="23"/>
      <c r="MGZ30" s="26"/>
      <c r="MHA30" s="36"/>
      <c r="MHB30" s="20"/>
      <c r="MHC30" s="3"/>
      <c r="MHD30" s="3"/>
      <c r="MHE30" s="8"/>
      <c r="MHF30" s="9"/>
      <c r="MHG30" s="3"/>
      <c r="MHH30" s="3"/>
      <c r="MHI30" s="2"/>
      <c r="MHJ30" s="3"/>
      <c r="MHK30" s="7"/>
      <c r="MHL30" s="59"/>
      <c r="MHM30" s="3"/>
      <c r="MHN30" s="23"/>
      <c r="MHO30" s="26"/>
      <c r="MHP30" s="36"/>
      <c r="MHQ30" s="20"/>
      <c r="MHR30" s="3"/>
      <c r="MHS30" s="3"/>
      <c r="MHT30" s="8"/>
      <c r="MHU30" s="9"/>
      <c r="MHV30" s="3"/>
      <c r="MHW30" s="3"/>
      <c r="MHX30" s="2"/>
      <c r="MHY30" s="3"/>
      <c r="MHZ30" s="7"/>
      <c r="MIA30" s="59"/>
      <c r="MIB30" s="3"/>
      <c r="MIC30" s="23"/>
      <c r="MID30" s="26"/>
      <c r="MIE30" s="36"/>
      <c r="MIF30" s="20"/>
      <c r="MIG30" s="3"/>
      <c r="MIH30" s="3"/>
      <c r="MII30" s="8"/>
      <c r="MIJ30" s="9"/>
      <c r="MIK30" s="3"/>
      <c r="MIL30" s="3"/>
      <c r="MIM30" s="2"/>
      <c r="MIN30" s="3"/>
      <c r="MIO30" s="7"/>
      <c r="MIP30" s="59"/>
      <c r="MIQ30" s="3"/>
      <c r="MIR30" s="23"/>
      <c r="MIS30" s="26"/>
      <c r="MIT30" s="36"/>
      <c r="MIU30" s="20"/>
      <c r="MIV30" s="3"/>
      <c r="MIW30" s="3"/>
      <c r="MIX30" s="8"/>
      <c r="MIY30" s="9"/>
      <c r="MIZ30" s="3"/>
      <c r="MJA30" s="3"/>
      <c r="MJB30" s="2"/>
      <c r="MJC30" s="3"/>
      <c r="MJD30" s="7"/>
      <c r="MJE30" s="59"/>
      <c r="MJF30" s="3"/>
      <c r="MJG30" s="23"/>
      <c r="MJH30" s="26"/>
      <c r="MJI30" s="36"/>
      <c r="MJJ30" s="20"/>
      <c r="MJK30" s="3"/>
      <c r="MJL30" s="3"/>
      <c r="MJM30" s="8"/>
      <c r="MJN30" s="9"/>
      <c r="MJO30" s="3"/>
      <c r="MJP30" s="3"/>
      <c r="MJQ30" s="2"/>
      <c r="MJR30" s="3"/>
      <c r="MJS30" s="7"/>
      <c r="MJT30" s="59"/>
      <c r="MJU30" s="3"/>
      <c r="MJV30" s="23"/>
      <c r="MJW30" s="26"/>
      <c r="MJX30" s="36"/>
      <c r="MJY30" s="20"/>
      <c r="MJZ30" s="3"/>
      <c r="MKA30" s="3"/>
      <c r="MKB30" s="8"/>
      <c r="MKC30" s="9"/>
      <c r="MKD30" s="3"/>
      <c r="MKE30" s="3"/>
      <c r="MKF30" s="2"/>
      <c r="MKG30" s="3"/>
      <c r="MKH30" s="7"/>
      <c r="MKI30" s="59"/>
      <c r="MKJ30" s="3"/>
      <c r="MKK30" s="23"/>
      <c r="MKL30" s="26"/>
      <c r="MKM30" s="36"/>
      <c r="MKN30" s="20"/>
      <c r="MKO30" s="3"/>
      <c r="MKP30" s="3"/>
      <c r="MKQ30" s="8"/>
      <c r="MKR30" s="9"/>
      <c r="MKS30" s="3"/>
      <c r="MKT30" s="3"/>
      <c r="MKU30" s="2"/>
      <c r="MKV30" s="3"/>
      <c r="MKW30" s="7"/>
      <c r="MKX30" s="59"/>
      <c r="MKY30" s="3"/>
      <c r="MKZ30" s="23"/>
      <c r="MLA30" s="26"/>
      <c r="MLB30" s="36"/>
      <c r="MLC30" s="20"/>
      <c r="MLD30" s="3"/>
      <c r="MLE30" s="3"/>
      <c r="MLF30" s="8"/>
      <c r="MLG30" s="9"/>
      <c r="MLH30" s="3"/>
      <c r="MLI30" s="3"/>
      <c r="MLJ30" s="2"/>
      <c r="MLK30" s="3"/>
      <c r="MLL30" s="7"/>
      <c r="MLM30" s="59"/>
      <c r="MLN30" s="3"/>
      <c r="MLO30" s="23"/>
      <c r="MLP30" s="26"/>
      <c r="MLQ30" s="36"/>
      <c r="MLR30" s="20"/>
      <c r="MLS30" s="3"/>
      <c r="MLT30" s="3"/>
      <c r="MLU30" s="8"/>
      <c r="MLV30" s="9"/>
      <c r="MLW30" s="3"/>
      <c r="MLX30" s="3"/>
      <c r="MLY30" s="2"/>
      <c r="MLZ30" s="3"/>
      <c r="MMA30" s="7"/>
      <c r="MMB30" s="59"/>
      <c r="MMC30" s="3"/>
      <c r="MMD30" s="23"/>
      <c r="MME30" s="26"/>
      <c r="MMF30" s="36"/>
      <c r="MMG30" s="20"/>
      <c r="MMH30" s="3"/>
      <c r="MMI30" s="3"/>
      <c r="MMJ30" s="8"/>
      <c r="MMK30" s="9"/>
      <c r="MML30" s="3"/>
      <c r="MMM30" s="3"/>
      <c r="MMN30" s="2"/>
      <c r="MMO30" s="3"/>
      <c r="MMP30" s="7"/>
      <c r="MMQ30" s="59"/>
      <c r="MMR30" s="3"/>
      <c r="MMS30" s="23"/>
      <c r="MMT30" s="26"/>
      <c r="MMU30" s="36"/>
      <c r="MMV30" s="20"/>
      <c r="MMW30" s="3"/>
      <c r="MMX30" s="3"/>
      <c r="MMY30" s="8"/>
      <c r="MMZ30" s="9"/>
      <c r="MNA30" s="3"/>
      <c r="MNB30" s="3"/>
      <c r="MNC30" s="2"/>
      <c r="MND30" s="3"/>
      <c r="MNE30" s="7"/>
      <c r="MNF30" s="59"/>
      <c r="MNG30" s="3"/>
      <c r="MNH30" s="23"/>
      <c r="MNI30" s="26"/>
      <c r="MNJ30" s="36"/>
      <c r="MNK30" s="20"/>
      <c r="MNL30" s="3"/>
      <c r="MNM30" s="3"/>
      <c r="MNN30" s="8"/>
      <c r="MNO30" s="9"/>
      <c r="MNP30" s="3"/>
      <c r="MNQ30" s="3"/>
      <c r="MNR30" s="2"/>
      <c r="MNS30" s="3"/>
      <c r="MNT30" s="7"/>
      <c r="MNU30" s="59"/>
      <c r="MNV30" s="3"/>
      <c r="MNW30" s="23"/>
      <c r="MNX30" s="26"/>
      <c r="MNY30" s="36"/>
      <c r="MNZ30" s="20"/>
      <c r="MOA30" s="3"/>
      <c r="MOB30" s="3"/>
      <c r="MOC30" s="8"/>
      <c r="MOD30" s="9"/>
      <c r="MOE30" s="3"/>
      <c r="MOF30" s="3"/>
      <c r="MOG30" s="2"/>
      <c r="MOH30" s="3"/>
      <c r="MOI30" s="7"/>
      <c r="MOJ30" s="59"/>
      <c r="MOK30" s="3"/>
      <c r="MOL30" s="23"/>
      <c r="MOM30" s="26"/>
      <c r="MON30" s="36"/>
      <c r="MOO30" s="20"/>
      <c r="MOP30" s="3"/>
      <c r="MOQ30" s="3"/>
      <c r="MOR30" s="8"/>
      <c r="MOS30" s="9"/>
      <c r="MOT30" s="3"/>
      <c r="MOU30" s="3"/>
      <c r="MOV30" s="2"/>
      <c r="MOW30" s="3"/>
      <c r="MOX30" s="7"/>
      <c r="MOY30" s="59"/>
      <c r="MOZ30" s="3"/>
      <c r="MPA30" s="23"/>
      <c r="MPB30" s="26"/>
      <c r="MPC30" s="36"/>
      <c r="MPD30" s="20"/>
      <c r="MPE30" s="3"/>
      <c r="MPF30" s="3"/>
      <c r="MPG30" s="8"/>
      <c r="MPH30" s="9"/>
      <c r="MPI30" s="3"/>
      <c r="MPJ30" s="3"/>
      <c r="MPK30" s="2"/>
      <c r="MPL30" s="3"/>
      <c r="MPM30" s="7"/>
      <c r="MPN30" s="59"/>
      <c r="MPO30" s="3"/>
      <c r="MPP30" s="23"/>
      <c r="MPQ30" s="26"/>
      <c r="MPR30" s="36"/>
      <c r="MPS30" s="20"/>
      <c r="MPT30" s="3"/>
      <c r="MPU30" s="3"/>
      <c r="MPV30" s="8"/>
      <c r="MPW30" s="9"/>
      <c r="MPX30" s="3"/>
      <c r="MPY30" s="3"/>
      <c r="MPZ30" s="2"/>
      <c r="MQA30" s="3"/>
      <c r="MQB30" s="7"/>
      <c r="MQC30" s="59"/>
      <c r="MQD30" s="3"/>
      <c r="MQE30" s="23"/>
      <c r="MQF30" s="26"/>
      <c r="MQG30" s="36"/>
      <c r="MQH30" s="20"/>
      <c r="MQI30" s="3"/>
      <c r="MQJ30" s="3"/>
      <c r="MQK30" s="8"/>
      <c r="MQL30" s="9"/>
      <c r="MQM30" s="3"/>
      <c r="MQN30" s="3"/>
      <c r="MQO30" s="2"/>
      <c r="MQP30" s="3"/>
      <c r="MQQ30" s="7"/>
      <c r="MQR30" s="59"/>
      <c r="MQS30" s="3"/>
      <c r="MQT30" s="23"/>
      <c r="MQU30" s="26"/>
      <c r="MQV30" s="36"/>
      <c r="MQW30" s="20"/>
      <c r="MQX30" s="3"/>
      <c r="MQY30" s="3"/>
      <c r="MQZ30" s="8"/>
      <c r="MRA30" s="9"/>
      <c r="MRB30" s="3"/>
      <c r="MRC30" s="3"/>
      <c r="MRD30" s="2"/>
      <c r="MRE30" s="3"/>
      <c r="MRF30" s="7"/>
      <c r="MRG30" s="59"/>
      <c r="MRH30" s="3"/>
      <c r="MRI30" s="23"/>
      <c r="MRJ30" s="26"/>
      <c r="MRK30" s="36"/>
      <c r="MRL30" s="20"/>
      <c r="MRM30" s="3"/>
      <c r="MRN30" s="3"/>
      <c r="MRO30" s="8"/>
      <c r="MRP30" s="9"/>
      <c r="MRQ30" s="3"/>
      <c r="MRR30" s="3"/>
      <c r="MRS30" s="2"/>
      <c r="MRT30" s="3"/>
      <c r="MRU30" s="7"/>
      <c r="MRV30" s="59"/>
      <c r="MRW30" s="3"/>
      <c r="MRX30" s="23"/>
      <c r="MRY30" s="26"/>
      <c r="MRZ30" s="36"/>
      <c r="MSA30" s="20"/>
      <c r="MSB30" s="3"/>
      <c r="MSC30" s="3"/>
      <c r="MSD30" s="8"/>
      <c r="MSE30" s="9"/>
      <c r="MSF30" s="3"/>
      <c r="MSG30" s="3"/>
      <c r="MSH30" s="2"/>
      <c r="MSI30" s="3"/>
      <c r="MSJ30" s="7"/>
      <c r="MSK30" s="59"/>
      <c r="MSL30" s="3"/>
      <c r="MSM30" s="23"/>
      <c r="MSN30" s="26"/>
      <c r="MSO30" s="36"/>
      <c r="MSP30" s="20"/>
      <c r="MSQ30" s="3"/>
      <c r="MSR30" s="3"/>
      <c r="MSS30" s="8"/>
      <c r="MST30" s="9"/>
      <c r="MSU30" s="3"/>
      <c r="MSV30" s="3"/>
      <c r="MSW30" s="2"/>
      <c r="MSX30" s="3"/>
      <c r="MSY30" s="7"/>
      <c r="MSZ30" s="59"/>
      <c r="MTA30" s="3"/>
      <c r="MTB30" s="23"/>
      <c r="MTC30" s="26"/>
      <c r="MTD30" s="36"/>
      <c r="MTE30" s="20"/>
      <c r="MTF30" s="3"/>
      <c r="MTG30" s="3"/>
      <c r="MTH30" s="8"/>
      <c r="MTI30" s="9"/>
      <c r="MTJ30" s="3"/>
      <c r="MTK30" s="3"/>
      <c r="MTL30" s="2"/>
      <c r="MTM30" s="3"/>
      <c r="MTN30" s="7"/>
      <c r="MTO30" s="59"/>
      <c r="MTP30" s="3"/>
      <c r="MTQ30" s="23"/>
      <c r="MTR30" s="26"/>
      <c r="MTS30" s="36"/>
      <c r="MTT30" s="20"/>
      <c r="MTU30" s="3"/>
      <c r="MTV30" s="3"/>
      <c r="MTW30" s="8"/>
      <c r="MTX30" s="9"/>
      <c r="MTY30" s="3"/>
      <c r="MTZ30" s="3"/>
      <c r="MUA30" s="2"/>
      <c r="MUB30" s="3"/>
      <c r="MUC30" s="7"/>
      <c r="MUD30" s="59"/>
      <c r="MUE30" s="3"/>
      <c r="MUF30" s="23"/>
      <c r="MUG30" s="26"/>
      <c r="MUH30" s="36"/>
      <c r="MUI30" s="20"/>
      <c r="MUJ30" s="3"/>
      <c r="MUK30" s="3"/>
      <c r="MUL30" s="8"/>
      <c r="MUM30" s="9"/>
      <c r="MUN30" s="3"/>
      <c r="MUO30" s="3"/>
      <c r="MUP30" s="2"/>
      <c r="MUQ30" s="3"/>
      <c r="MUR30" s="7"/>
      <c r="MUS30" s="59"/>
      <c r="MUT30" s="3"/>
      <c r="MUU30" s="23"/>
      <c r="MUV30" s="26"/>
      <c r="MUW30" s="36"/>
      <c r="MUX30" s="20"/>
      <c r="MUY30" s="3"/>
      <c r="MUZ30" s="3"/>
      <c r="MVA30" s="8"/>
      <c r="MVB30" s="9"/>
      <c r="MVC30" s="3"/>
      <c r="MVD30" s="3"/>
      <c r="MVE30" s="2"/>
      <c r="MVF30" s="3"/>
      <c r="MVG30" s="7"/>
      <c r="MVH30" s="59"/>
      <c r="MVI30" s="3"/>
      <c r="MVJ30" s="23"/>
      <c r="MVK30" s="26"/>
      <c r="MVL30" s="36"/>
      <c r="MVM30" s="20"/>
      <c r="MVN30" s="3"/>
      <c r="MVO30" s="3"/>
      <c r="MVP30" s="8"/>
      <c r="MVQ30" s="9"/>
      <c r="MVR30" s="3"/>
      <c r="MVS30" s="3"/>
      <c r="MVT30" s="2"/>
      <c r="MVU30" s="3"/>
      <c r="MVV30" s="7"/>
      <c r="MVW30" s="59"/>
      <c r="MVX30" s="3"/>
      <c r="MVY30" s="23"/>
      <c r="MVZ30" s="26"/>
      <c r="MWA30" s="36"/>
      <c r="MWB30" s="20"/>
      <c r="MWC30" s="3"/>
      <c r="MWD30" s="3"/>
      <c r="MWE30" s="8"/>
      <c r="MWF30" s="9"/>
      <c r="MWG30" s="3"/>
      <c r="MWH30" s="3"/>
      <c r="MWI30" s="2"/>
      <c r="MWJ30" s="3"/>
      <c r="MWK30" s="7"/>
      <c r="MWL30" s="59"/>
      <c r="MWM30" s="3"/>
      <c r="MWN30" s="23"/>
      <c r="MWO30" s="26"/>
      <c r="MWP30" s="36"/>
      <c r="MWQ30" s="20"/>
      <c r="MWR30" s="3"/>
      <c r="MWS30" s="3"/>
      <c r="MWT30" s="8"/>
      <c r="MWU30" s="9"/>
      <c r="MWV30" s="3"/>
      <c r="MWW30" s="3"/>
      <c r="MWX30" s="2"/>
      <c r="MWY30" s="3"/>
      <c r="MWZ30" s="7"/>
      <c r="MXA30" s="59"/>
      <c r="MXB30" s="3"/>
      <c r="MXC30" s="23"/>
      <c r="MXD30" s="26"/>
      <c r="MXE30" s="36"/>
      <c r="MXF30" s="20"/>
      <c r="MXG30" s="3"/>
      <c r="MXH30" s="3"/>
      <c r="MXI30" s="8"/>
      <c r="MXJ30" s="9"/>
      <c r="MXK30" s="3"/>
      <c r="MXL30" s="3"/>
      <c r="MXM30" s="2"/>
      <c r="MXN30" s="3"/>
      <c r="MXO30" s="7"/>
      <c r="MXP30" s="59"/>
      <c r="MXQ30" s="3"/>
      <c r="MXR30" s="23"/>
      <c r="MXS30" s="26"/>
      <c r="MXT30" s="36"/>
      <c r="MXU30" s="20"/>
      <c r="MXV30" s="3"/>
      <c r="MXW30" s="3"/>
      <c r="MXX30" s="8"/>
      <c r="MXY30" s="9"/>
      <c r="MXZ30" s="3"/>
      <c r="MYA30" s="3"/>
      <c r="MYB30" s="2"/>
      <c r="MYC30" s="3"/>
      <c r="MYD30" s="7"/>
      <c r="MYE30" s="59"/>
      <c r="MYF30" s="3"/>
      <c r="MYG30" s="23"/>
      <c r="MYH30" s="26"/>
      <c r="MYI30" s="36"/>
      <c r="MYJ30" s="20"/>
      <c r="MYK30" s="3"/>
      <c r="MYL30" s="3"/>
      <c r="MYM30" s="8"/>
      <c r="MYN30" s="9"/>
      <c r="MYO30" s="3"/>
      <c r="MYP30" s="3"/>
      <c r="MYQ30" s="2"/>
      <c r="MYR30" s="3"/>
      <c r="MYS30" s="7"/>
      <c r="MYT30" s="59"/>
      <c r="MYU30" s="3"/>
      <c r="MYV30" s="23"/>
      <c r="MYW30" s="26"/>
      <c r="MYX30" s="36"/>
      <c r="MYY30" s="20"/>
      <c r="MYZ30" s="3"/>
      <c r="MZA30" s="3"/>
      <c r="MZB30" s="8"/>
      <c r="MZC30" s="9"/>
      <c r="MZD30" s="3"/>
      <c r="MZE30" s="3"/>
      <c r="MZF30" s="2"/>
      <c r="MZG30" s="3"/>
      <c r="MZH30" s="7"/>
      <c r="MZI30" s="59"/>
      <c r="MZJ30" s="3"/>
      <c r="MZK30" s="23"/>
      <c r="MZL30" s="26"/>
      <c r="MZM30" s="36"/>
      <c r="MZN30" s="20"/>
      <c r="MZO30" s="3"/>
      <c r="MZP30" s="3"/>
      <c r="MZQ30" s="8"/>
      <c r="MZR30" s="9"/>
      <c r="MZS30" s="3"/>
      <c r="MZT30" s="3"/>
      <c r="MZU30" s="2"/>
      <c r="MZV30" s="3"/>
      <c r="MZW30" s="7"/>
      <c r="MZX30" s="59"/>
      <c r="MZY30" s="3"/>
      <c r="MZZ30" s="23"/>
      <c r="NAA30" s="26"/>
      <c r="NAB30" s="36"/>
      <c r="NAC30" s="20"/>
      <c r="NAD30" s="3"/>
      <c r="NAE30" s="3"/>
      <c r="NAF30" s="8"/>
      <c r="NAG30" s="9"/>
      <c r="NAH30" s="3"/>
      <c r="NAI30" s="3"/>
      <c r="NAJ30" s="2"/>
      <c r="NAK30" s="3"/>
      <c r="NAL30" s="7"/>
      <c r="NAM30" s="59"/>
      <c r="NAN30" s="3"/>
      <c r="NAO30" s="23"/>
      <c r="NAP30" s="26"/>
      <c r="NAQ30" s="36"/>
      <c r="NAR30" s="20"/>
      <c r="NAS30" s="3"/>
      <c r="NAT30" s="3"/>
      <c r="NAU30" s="8"/>
      <c r="NAV30" s="9"/>
      <c r="NAW30" s="3"/>
      <c r="NAX30" s="3"/>
      <c r="NAY30" s="2"/>
      <c r="NAZ30" s="3"/>
      <c r="NBA30" s="7"/>
      <c r="NBB30" s="59"/>
      <c r="NBC30" s="3"/>
      <c r="NBD30" s="23"/>
      <c r="NBE30" s="26"/>
      <c r="NBF30" s="36"/>
      <c r="NBG30" s="20"/>
      <c r="NBH30" s="3"/>
      <c r="NBI30" s="3"/>
      <c r="NBJ30" s="8"/>
      <c r="NBK30" s="9"/>
      <c r="NBL30" s="3"/>
      <c r="NBM30" s="3"/>
      <c r="NBN30" s="2"/>
      <c r="NBO30" s="3"/>
      <c r="NBP30" s="7"/>
      <c r="NBQ30" s="59"/>
      <c r="NBR30" s="3"/>
      <c r="NBS30" s="23"/>
      <c r="NBT30" s="26"/>
      <c r="NBU30" s="36"/>
      <c r="NBV30" s="20"/>
      <c r="NBW30" s="3"/>
      <c r="NBX30" s="3"/>
      <c r="NBY30" s="8"/>
      <c r="NBZ30" s="9"/>
      <c r="NCA30" s="3"/>
      <c r="NCB30" s="3"/>
      <c r="NCC30" s="2"/>
      <c r="NCD30" s="3"/>
      <c r="NCE30" s="7"/>
      <c r="NCF30" s="59"/>
      <c r="NCG30" s="3"/>
      <c r="NCH30" s="23"/>
      <c r="NCI30" s="26"/>
      <c r="NCJ30" s="36"/>
      <c r="NCK30" s="20"/>
      <c r="NCL30" s="3"/>
      <c r="NCM30" s="3"/>
      <c r="NCN30" s="8"/>
      <c r="NCO30" s="9"/>
      <c r="NCP30" s="3"/>
      <c r="NCQ30" s="3"/>
      <c r="NCR30" s="2"/>
      <c r="NCS30" s="3"/>
      <c r="NCT30" s="7"/>
      <c r="NCU30" s="59"/>
      <c r="NCV30" s="3"/>
      <c r="NCW30" s="23"/>
      <c r="NCX30" s="26"/>
      <c r="NCY30" s="36"/>
      <c r="NCZ30" s="20"/>
      <c r="NDA30" s="3"/>
      <c r="NDB30" s="3"/>
      <c r="NDC30" s="8"/>
      <c r="NDD30" s="9"/>
      <c r="NDE30" s="3"/>
      <c r="NDF30" s="3"/>
      <c r="NDG30" s="2"/>
      <c r="NDH30" s="3"/>
      <c r="NDI30" s="7"/>
      <c r="NDJ30" s="59"/>
      <c r="NDK30" s="3"/>
      <c r="NDL30" s="23"/>
      <c r="NDM30" s="26"/>
      <c r="NDN30" s="36"/>
      <c r="NDO30" s="20"/>
      <c r="NDP30" s="3"/>
      <c r="NDQ30" s="3"/>
      <c r="NDR30" s="8"/>
      <c r="NDS30" s="9"/>
      <c r="NDT30" s="3"/>
      <c r="NDU30" s="3"/>
      <c r="NDV30" s="2"/>
      <c r="NDW30" s="3"/>
      <c r="NDX30" s="7"/>
      <c r="NDY30" s="59"/>
      <c r="NDZ30" s="3"/>
      <c r="NEA30" s="23"/>
      <c r="NEB30" s="26"/>
      <c r="NEC30" s="36"/>
      <c r="NED30" s="20"/>
      <c r="NEE30" s="3"/>
      <c r="NEF30" s="3"/>
      <c r="NEG30" s="8"/>
      <c r="NEH30" s="9"/>
      <c r="NEI30" s="3"/>
      <c r="NEJ30" s="3"/>
      <c r="NEK30" s="2"/>
      <c r="NEL30" s="3"/>
      <c r="NEM30" s="7"/>
      <c r="NEN30" s="59"/>
      <c r="NEO30" s="3"/>
      <c r="NEP30" s="23"/>
      <c r="NEQ30" s="26"/>
      <c r="NER30" s="36"/>
      <c r="NES30" s="20"/>
      <c r="NET30" s="3"/>
      <c r="NEU30" s="3"/>
      <c r="NEV30" s="8"/>
      <c r="NEW30" s="9"/>
      <c r="NEX30" s="3"/>
      <c r="NEY30" s="3"/>
      <c r="NEZ30" s="2"/>
      <c r="NFA30" s="3"/>
      <c r="NFB30" s="7"/>
      <c r="NFC30" s="59"/>
      <c r="NFD30" s="3"/>
      <c r="NFE30" s="23"/>
      <c r="NFF30" s="26"/>
      <c r="NFG30" s="36"/>
      <c r="NFH30" s="20"/>
      <c r="NFI30" s="3"/>
      <c r="NFJ30" s="3"/>
      <c r="NFK30" s="8"/>
      <c r="NFL30" s="9"/>
      <c r="NFM30" s="3"/>
      <c r="NFN30" s="3"/>
      <c r="NFO30" s="2"/>
      <c r="NFP30" s="3"/>
      <c r="NFQ30" s="7"/>
      <c r="NFR30" s="59"/>
      <c r="NFS30" s="3"/>
      <c r="NFT30" s="23"/>
      <c r="NFU30" s="26"/>
      <c r="NFV30" s="36"/>
      <c r="NFW30" s="20"/>
      <c r="NFX30" s="3"/>
      <c r="NFY30" s="3"/>
      <c r="NFZ30" s="8"/>
      <c r="NGA30" s="9"/>
      <c r="NGB30" s="3"/>
      <c r="NGC30" s="3"/>
      <c r="NGD30" s="2"/>
      <c r="NGE30" s="3"/>
      <c r="NGF30" s="7"/>
      <c r="NGG30" s="59"/>
      <c r="NGH30" s="3"/>
      <c r="NGI30" s="23"/>
      <c r="NGJ30" s="26"/>
      <c r="NGK30" s="36"/>
      <c r="NGL30" s="20"/>
      <c r="NGM30" s="3"/>
      <c r="NGN30" s="3"/>
      <c r="NGO30" s="8"/>
      <c r="NGP30" s="9"/>
      <c r="NGQ30" s="3"/>
      <c r="NGR30" s="3"/>
      <c r="NGS30" s="2"/>
      <c r="NGT30" s="3"/>
      <c r="NGU30" s="7"/>
      <c r="NGV30" s="59"/>
      <c r="NGW30" s="3"/>
      <c r="NGX30" s="23"/>
      <c r="NGY30" s="26"/>
      <c r="NGZ30" s="36"/>
      <c r="NHA30" s="20"/>
      <c r="NHB30" s="3"/>
      <c r="NHC30" s="3"/>
      <c r="NHD30" s="8"/>
      <c r="NHE30" s="9"/>
      <c r="NHF30" s="3"/>
      <c r="NHG30" s="3"/>
      <c r="NHH30" s="2"/>
      <c r="NHI30" s="3"/>
      <c r="NHJ30" s="7"/>
      <c r="NHK30" s="59"/>
      <c r="NHL30" s="3"/>
      <c r="NHM30" s="23"/>
      <c r="NHN30" s="26"/>
      <c r="NHO30" s="36"/>
      <c r="NHP30" s="20"/>
      <c r="NHQ30" s="3"/>
      <c r="NHR30" s="3"/>
      <c r="NHS30" s="8"/>
      <c r="NHT30" s="9"/>
      <c r="NHU30" s="3"/>
      <c r="NHV30" s="3"/>
      <c r="NHW30" s="2"/>
      <c r="NHX30" s="3"/>
      <c r="NHY30" s="7"/>
      <c r="NHZ30" s="59"/>
      <c r="NIA30" s="3"/>
      <c r="NIB30" s="23"/>
      <c r="NIC30" s="26"/>
      <c r="NID30" s="36"/>
      <c r="NIE30" s="20"/>
      <c r="NIF30" s="3"/>
      <c r="NIG30" s="3"/>
      <c r="NIH30" s="8"/>
      <c r="NII30" s="9"/>
      <c r="NIJ30" s="3"/>
      <c r="NIK30" s="3"/>
      <c r="NIL30" s="2"/>
      <c r="NIM30" s="3"/>
      <c r="NIN30" s="7"/>
      <c r="NIO30" s="59"/>
      <c r="NIP30" s="3"/>
      <c r="NIQ30" s="23"/>
      <c r="NIR30" s="26"/>
      <c r="NIS30" s="36"/>
      <c r="NIT30" s="20"/>
      <c r="NIU30" s="3"/>
      <c r="NIV30" s="3"/>
      <c r="NIW30" s="8"/>
      <c r="NIX30" s="9"/>
      <c r="NIY30" s="3"/>
      <c r="NIZ30" s="3"/>
      <c r="NJA30" s="2"/>
      <c r="NJB30" s="3"/>
      <c r="NJC30" s="7"/>
      <c r="NJD30" s="59"/>
      <c r="NJE30" s="3"/>
      <c r="NJF30" s="23"/>
      <c r="NJG30" s="26"/>
      <c r="NJH30" s="36"/>
      <c r="NJI30" s="20"/>
      <c r="NJJ30" s="3"/>
      <c r="NJK30" s="3"/>
      <c r="NJL30" s="8"/>
      <c r="NJM30" s="9"/>
      <c r="NJN30" s="3"/>
      <c r="NJO30" s="3"/>
      <c r="NJP30" s="2"/>
      <c r="NJQ30" s="3"/>
      <c r="NJR30" s="7"/>
      <c r="NJS30" s="59"/>
      <c r="NJT30" s="3"/>
      <c r="NJU30" s="23"/>
      <c r="NJV30" s="26"/>
      <c r="NJW30" s="36"/>
      <c r="NJX30" s="20"/>
      <c r="NJY30" s="3"/>
      <c r="NJZ30" s="3"/>
      <c r="NKA30" s="8"/>
      <c r="NKB30" s="9"/>
      <c r="NKC30" s="3"/>
      <c r="NKD30" s="3"/>
      <c r="NKE30" s="2"/>
      <c r="NKF30" s="3"/>
      <c r="NKG30" s="7"/>
      <c r="NKH30" s="59"/>
      <c r="NKI30" s="3"/>
      <c r="NKJ30" s="23"/>
      <c r="NKK30" s="26"/>
      <c r="NKL30" s="36"/>
      <c r="NKM30" s="20"/>
      <c r="NKN30" s="3"/>
      <c r="NKO30" s="3"/>
      <c r="NKP30" s="8"/>
      <c r="NKQ30" s="9"/>
      <c r="NKR30" s="3"/>
      <c r="NKS30" s="3"/>
      <c r="NKT30" s="2"/>
      <c r="NKU30" s="3"/>
      <c r="NKV30" s="7"/>
      <c r="NKW30" s="59"/>
      <c r="NKX30" s="3"/>
      <c r="NKY30" s="23"/>
      <c r="NKZ30" s="26"/>
      <c r="NLA30" s="36"/>
      <c r="NLB30" s="20"/>
      <c r="NLC30" s="3"/>
      <c r="NLD30" s="3"/>
      <c r="NLE30" s="8"/>
      <c r="NLF30" s="9"/>
      <c r="NLG30" s="3"/>
      <c r="NLH30" s="3"/>
      <c r="NLI30" s="2"/>
      <c r="NLJ30" s="3"/>
      <c r="NLK30" s="7"/>
      <c r="NLL30" s="59"/>
      <c r="NLM30" s="3"/>
      <c r="NLN30" s="23"/>
      <c r="NLO30" s="26"/>
      <c r="NLP30" s="36"/>
      <c r="NLQ30" s="20"/>
      <c r="NLR30" s="3"/>
      <c r="NLS30" s="3"/>
      <c r="NLT30" s="8"/>
      <c r="NLU30" s="9"/>
      <c r="NLV30" s="3"/>
      <c r="NLW30" s="3"/>
      <c r="NLX30" s="2"/>
      <c r="NLY30" s="3"/>
      <c r="NLZ30" s="7"/>
      <c r="NMA30" s="59"/>
      <c r="NMB30" s="3"/>
      <c r="NMC30" s="23"/>
      <c r="NMD30" s="26"/>
      <c r="NME30" s="36"/>
      <c r="NMF30" s="20"/>
      <c r="NMG30" s="3"/>
      <c r="NMH30" s="3"/>
      <c r="NMI30" s="8"/>
      <c r="NMJ30" s="9"/>
      <c r="NMK30" s="3"/>
      <c r="NML30" s="3"/>
      <c r="NMM30" s="2"/>
      <c r="NMN30" s="3"/>
      <c r="NMO30" s="7"/>
      <c r="NMP30" s="59"/>
      <c r="NMQ30" s="3"/>
      <c r="NMR30" s="23"/>
      <c r="NMS30" s="26"/>
      <c r="NMT30" s="36"/>
      <c r="NMU30" s="20"/>
      <c r="NMV30" s="3"/>
      <c r="NMW30" s="3"/>
      <c r="NMX30" s="8"/>
      <c r="NMY30" s="9"/>
      <c r="NMZ30" s="3"/>
      <c r="NNA30" s="3"/>
      <c r="NNB30" s="2"/>
      <c r="NNC30" s="3"/>
      <c r="NND30" s="7"/>
      <c r="NNE30" s="59"/>
      <c r="NNF30" s="3"/>
      <c r="NNG30" s="23"/>
      <c r="NNH30" s="26"/>
      <c r="NNI30" s="36"/>
      <c r="NNJ30" s="20"/>
      <c r="NNK30" s="3"/>
      <c r="NNL30" s="3"/>
      <c r="NNM30" s="8"/>
      <c r="NNN30" s="9"/>
      <c r="NNO30" s="3"/>
      <c r="NNP30" s="3"/>
      <c r="NNQ30" s="2"/>
      <c r="NNR30" s="3"/>
      <c r="NNS30" s="7"/>
      <c r="NNT30" s="59"/>
      <c r="NNU30" s="3"/>
      <c r="NNV30" s="23"/>
      <c r="NNW30" s="26"/>
      <c r="NNX30" s="36"/>
      <c r="NNY30" s="20"/>
      <c r="NNZ30" s="3"/>
      <c r="NOA30" s="3"/>
      <c r="NOB30" s="8"/>
      <c r="NOC30" s="9"/>
      <c r="NOD30" s="3"/>
      <c r="NOE30" s="3"/>
      <c r="NOF30" s="2"/>
      <c r="NOG30" s="3"/>
      <c r="NOH30" s="7"/>
      <c r="NOI30" s="59"/>
      <c r="NOJ30" s="3"/>
      <c r="NOK30" s="23"/>
      <c r="NOL30" s="26"/>
      <c r="NOM30" s="36"/>
      <c r="NON30" s="20"/>
      <c r="NOO30" s="3"/>
      <c r="NOP30" s="3"/>
      <c r="NOQ30" s="8"/>
      <c r="NOR30" s="9"/>
      <c r="NOS30" s="3"/>
      <c r="NOT30" s="3"/>
      <c r="NOU30" s="2"/>
      <c r="NOV30" s="3"/>
      <c r="NOW30" s="7"/>
      <c r="NOX30" s="59"/>
      <c r="NOY30" s="3"/>
      <c r="NOZ30" s="23"/>
      <c r="NPA30" s="26"/>
      <c r="NPB30" s="36"/>
      <c r="NPC30" s="20"/>
      <c r="NPD30" s="3"/>
      <c r="NPE30" s="3"/>
      <c r="NPF30" s="8"/>
      <c r="NPG30" s="9"/>
      <c r="NPH30" s="3"/>
      <c r="NPI30" s="3"/>
      <c r="NPJ30" s="2"/>
      <c r="NPK30" s="3"/>
      <c r="NPL30" s="7"/>
      <c r="NPM30" s="59"/>
      <c r="NPN30" s="3"/>
      <c r="NPO30" s="23"/>
      <c r="NPP30" s="26"/>
      <c r="NPQ30" s="36"/>
      <c r="NPR30" s="20"/>
      <c r="NPS30" s="3"/>
      <c r="NPT30" s="3"/>
      <c r="NPU30" s="8"/>
      <c r="NPV30" s="9"/>
      <c r="NPW30" s="3"/>
      <c r="NPX30" s="3"/>
      <c r="NPY30" s="2"/>
      <c r="NPZ30" s="3"/>
      <c r="NQA30" s="7"/>
      <c r="NQB30" s="59"/>
      <c r="NQC30" s="3"/>
      <c r="NQD30" s="23"/>
      <c r="NQE30" s="26"/>
      <c r="NQF30" s="36"/>
      <c r="NQG30" s="20"/>
      <c r="NQH30" s="3"/>
      <c r="NQI30" s="3"/>
      <c r="NQJ30" s="8"/>
      <c r="NQK30" s="9"/>
      <c r="NQL30" s="3"/>
      <c r="NQM30" s="3"/>
      <c r="NQN30" s="2"/>
      <c r="NQO30" s="3"/>
      <c r="NQP30" s="7"/>
      <c r="NQQ30" s="59"/>
      <c r="NQR30" s="3"/>
      <c r="NQS30" s="23"/>
      <c r="NQT30" s="26"/>
      <c r="NQU30" s="36"/>
      <c r="NQV30" s="20"/>
      <c r="NQW30" s="3"/>
      <c r="NQX30" s="3"/>
      <c r="NQY30" s="8"/>
      <c r="NQZ30" s="9"/>
      <c r="NRA30" s="3"/>
      <c r="NRB30" s="3"/>
      <c r="NRC30" s="2"/>
      <c r="NRD30" s="3"/>
      <c r="NRE30" s="7"/>
      <c r="NRF30" s="59"/>
      <c r="NRG30" s="3"/>
      <c r="NRH30" s="23"/>
      <c r="NRI30" s="26"/>
      <c r="NRJ30" s="36"/>
      <c r="NRK30" s="20"/>
      <c r="NRL30" s="3"/>
      <c r="NRM30" s="3"/>
      <c r="NRN30" s="8"/>
      <c r="NRO30" s="9"/>
      <c r="NRP30" s="3"/>
      <c r="NRQ30" s="3"/>
      <c r="NRR30" s="2"/>
      <c r="NRS30" s="3"/>
      <c r="NRT30" s="7"/>
      <c r="NRU30" s="59"/>
      <c r="NRV30" s="3"/>
      <c r="NRW30" s="23"/>
      <c r="NRX30" s="26"/>
      <c r="NRY30" s="36"/>
      <c r="NRZ30" s="20"/>
      <c r="NSA30" s="3"/>
      <c r="NSB30" s="3"/>
      <c r="NSC30" s="8"/>
      <c r="NSD30" s="9"/>
      <c r="NSE30" s="3"/>
      <c r="NSF30" s="3"/>
      <c r="NSG30" s="2"/>
      <c r="NSH30" s="3"/>
      <c r="NSI30" s="7"/>
      <c r="NSJ30" s="59"/>
      <c r="NSK30" s="3"/>
      <c r="NSL30" s="23"/>
      <c r="NSM30" s="26"/>
      <c r="NSN30" s="36"/>
      <c r="NSO30" s="20"/>
      <c r="NSP30" s="3"/>
      <c r="NSQ30" s="3"/>
      <c r="NSR30" s="8"/>
      <c r="NSS30" s="9"/>
      <c r="NST30" s="3"/>
      <c r="NSU30" s="3"/>
      <c r="NSV30" s="2"/>
      <c r="NSW30" s="3"/>
      <c r="NSX30" s="7"/>
      <c r="NSY30" s="59"/>
      <c r="NSZ30" s="3"/>
      <c r="NTA30" s="23"/>
      <c r="NTB30" s="26"/>
      <c r="NTC30" s="36"/>
      <c r="NTD30" s="20"/>
      <c r="NTE30" s="3"/>
      <c r="NTF30" s="3"/>
      <c r="NTG30" s="8"/>
      <c r="NTH30" s="9"/>
      <c r="NTI30" s="3"/>
      <c r="NTJ30" s="3"/>
      <c r="NTK30" s="2"/>
      <c r="NTL30" s="3"/>
      <c r="NTM30" s="7"/>
      <c r="NTN30" s="59"/>
      <c r="NTO30" s="3"/>
      <c r="NTP30" s="23"/>
      <c r="NTQ30" s="26"/>
      <c r="NTR30" s="36"/>
      <c r="NTS30" s="20"/>
      <c r="NTT30" s="3"/>
      <c r="NTU30" s="3"/>
      <c r="NTV30" s="8"/>
      <c r="NTW30" s="9"/>
      <c r="NTX30" s="3"/>
      <c r="NTY30" s="3"/>
      <c r="NTZ30" s="2"/>
      <c r="NUA30" s="3"/>
      <c r="NUB30" s="7"/>
      <c r="NUC30" s="59"/>
      <c r="NUD30" s="3"/>
      <c r="NUE30" s="23"/>
      <c r="NUF30" s="26"/>
      <c r="NUG30" s="36"/>
      <c r="NUH30" s="20"/>
      <c r="NUI30" s="3"/>
      <c r="NUJ30" s="3"/>
      <c r="NUK30" s="8"/>
      <c r="NUL30" s="9"/>
      <c r="NUM30" s="3"/>
      <c r="NUN30" s="3"/>
      <c r="NUO30" s="2"/>
      <c r="NUP30" s="3"/>
      <c r="NUQ30" s="7"/>
      <c r="NUR30" s="59"/>
      <c r="NUS30" s="3"/>
      <c r="NUT30" s="23"/>
      <c r="NUU30" s="26"/>
      <c r="NUV30" s="36"/>
      <c r="NUW30" s="20"/>
      <c r="NUX30" s="3"/>
      <c r="NUY30" s="3"/>
      <c r="NUZ30" s="8"/>
      <c r="NVA30" s="9"/>
      <c r="NVB30" s="3"/>
      <c r="NVC30" s="3"/>
      <c r="NVD30" s="2"/>
      <c r="NVE30" s="3"/>
      <c r="NVF30" s="7"/>
      <c r="NVG30" s="59"/>
      <c r="NVH30" s="3"/>
      <c r="NVI30" s="23"/>
      <c r="NVJ30" s="26"/>
      <c r="NVK30" s="36"/>
      <c r="NVL30" s="20"/>
      <c r="NVM30" s="3"/>
      <c r="NVN30" s="3"/>
      <c r="NVO30" s="8"/>
      <c r="NVP30" s="9"/>
      <c r="NVQ30" s="3"/>
      <c r="NVR30" s="3"/>
      <c r="NVS30" s="2"/>
      <c r="NVT30" s="3"/>
      <c r="NVU30" s="7"/>
      <c r="NVV30" s="59"/>
      <c r="NVW30" s="3"/>
      <c r="NVX30" s="23"/>
      <c r="NVY30" s="26"/>
      <c r="NVZ30" s="36"/>
      <c r="NWA30" s="20"/>
      <c r="NWB30" s="3"/>
      <c r="NWC30" s="3"/>
      <c r="NWD30" s="8"/>
      <c r="NWE30" s="9"/>
      <c r="NWF30" s="3"/>
      <c r="NWG30" s="3"/>
      <c r="NWH30" s="2"/>
      <c r="NWI30" s="3"/>
      <c r="NWJ30" s="7"/>
      <c r="NWK30" s="59"/>
      <c r="NWL30" s="3"/>
      <c r="NWM30" s="23"/>
      <c r="NWN30" s="26"/>
      <c r="NWO30" s="36"/>
      <c r="NWP30" s="20"/>
      <c r="NWQ30" s="3"/>
      <c r="NWR30" s="3"/>
      <c r="NWS30" s="8"/>
      <c r="NWT30" s="9"/>
      <c r="NWU30" s="3"/>
      <c r="NWV30" s="3"/>
      <c r="NWW30" s="2"/>
      <c r="NWX30" s="3"/>
      <c r="NWY30" s="7"/>
      <c r="NWZ30" s="59"/>
      <c r="NXA30" s="3"/>
      <c r="NXB30" s="23"/>
      <c r="NXC30" s="26"/>
      <c r="NXD30" s="36"/>
      <c r="NXE30" s="20"/>
      <c r="NXF30" s="3"/>
      <c r="NXG30" s="3"/>
      <c r="NXH30" s="8"/>
      <c r="NXI30" s="9"/>
      <c r="NXJ30" s="3"/>
      <c r="NXK30" s="3"/>
      <c r="NXL30" s="2"/>
      <c r="NXM30" s="3"/>
      <c r="NXN30" s="7"/>
      <c r="NXO30" s="59"/>
      <c r="NXP30" s="3"/>
      <c r="NXQ30" s="23"/>
      <c r="NXR30" s="26"/>
      <c r="NXS30" s="36"/>
      <c r="NXT30" s="20"/>
      <c r="NXU30" s="3"/>
      <c r="NXV30" s="3"/>
      <c r="NXW30" s="8"/>
      <c r="NXX30" s="9"/>
      <c r="NXY30" s="3"/>
      <c r="NXZ30" s="3"/>
      <c r="NYA30" s="2"/>
      <c r="NYB30" s="3"/>
      <c r="NYC30" s="7"/>
      <c r="NYD30" s="59"/>
      <c r="NYE30" s="3"/>
      <c r="NYF30" s="23"/>
      <c r="NYG30" s="26"/>
      <c r="NYH30" s="36"/>
      <c r="NYI30" s="20"/>
      <c r="NYJ30" s="3"/>
      <c r="NYK30" s="3"/>
      <c r="NYL30" s="8"/>
      <c r="NYM30" s="9"/>
      <c r="NYN30" s="3"/>
      <c r="NYO30" s="3"/>
      <c r="NYP30" s="2"/>
      <c r="NYQ30" s="3"/>
      <c r="NYR30" s="7"/>
      <c r="NYS30" s="59"/>
      <c r="NYT30" s="3"/>
      <c r="NYU30" s="23"/>
      <c r="NYV30" s="26"/>
      <c r="NYW30" s="36"/>
      <c r="NYX30" s="20"/>
      <c r="NYY30" s="3"/>
      <c r="NYZ30" s="3"/>
      <c r="NZA30" s="8"/>
      <c r="NZB30" s="9"/>
      <c r="NZC30" s="3"/>
      <c r="NZD30" s="3"/>
      <c r="NZE30" s="2"/>
      <c r="NZF30" s="3"/>
      <c r="NZG30" s="7"/>
      <c r="NZH30" s="59"/>
      <c r="NZI30" s="3"/>
      <c r="NZJ30" s="23"/>
      <c r="NZK30" s="26"/>
      <c r="NZL30" s="36"/>
      <c r="NZM30" s="20"/>
      <c r="NZN30" s="3"/>
      <c r="NZO30" s="3"/>
      <c r="NZP30" s="8"/>
      <c r="NZQ30" s="9"/>
      <c r="NZR30" s="3"/>
      <c r="NZS30" s="3"/>
      <c r="NZT30" s="2"/>
      <c r="NZU30" s="3"/>
      <c r="NZV30" s="7"/>
      <c r="NZW30" s="59"/>
      <c r="NZX30" s="3"/>
      <c r="NZY30" s="23"/>
      <c r="NZZ30" s="26"/>
      <c r="OAA30" s="36"/>
      <c r="OAB30" s="20"/>
      <c r="OAC30" s="3"/>
      <c r="OAD30" s="3"/>
      <c r="OAE30" s="8"/>
      <c r="OAF30" s="9"/>
      <c r="OAG30" s="3"/>
      <c r="OAH30" s="3"/>
      <c r="OAI30" s="2"/>
      <c r="OAJ30" s="3"/>
      <c r="OAK30" s="7"/>
      <c r="OAL30" s="59"/>
      <c r="OAM30" s="3"/>
      <c r="OAN30" s="23"/>
      <c r="OAO30" s="26"/>
      <c r="OAP30" s="36"/>
      <c r="OAQ30" s="20"/>
      <c r="OAR30" s="3"/>
      <c r="OAS30" s="3"/>
      <c r="OAT30" s="8"/>
      <c r="OAU30" s="9"/>
      <c r="OAV30" s="3"/>
      <c r="OAW30" s="3"/>
      <c r="OAX30" s="2"/>
      <c r="OAY30" s="3"/>
      <c r="OAZ30" s="7"/>
      <c r="OBA30" s="59"/>
      <c r="OBB30" s="3"/>
      <c r="OBC30" s="23"/>
      <c r="OBD30" s="26"/>
      <c r="OBE30" s="36"/>
      <c r="OBF30" s="20"/>
      <c r="OBG30" s="3"/>
      <c r="OBH30" s="3"/>
      <c r="OBI30" s="8"/>
      <c r="OBJ30" s="9"/>
      <c r="OBK30" s="3"/>
      <c r="OBL30" s="3"/>
      <c r="OBM30" s="2"/>
      <c r="OBN30" s="3"/>
      <c r="OBO30" s="7"/>
      <c r="OBP30" s="59"/>
      <c r="OBQ30" s="3"/>
      <c r="OBR30" s="23"/>
      <c r="OBS30" s="26"/>
      <c r="OBT30" s="36"/>
      <c r="OBU30" s="20"/>
      <c r="OBV30" s="3"/>
      <c r="OBW30" s="3"/>
      <c r="OBX30" s="8"/>
      <c r="OBY30" s="9"/>
      <c r="OBZ30" s="3"/>
      <c r="OCA30" s="3"/>
      <c r="OCB30" s="2"/>
      <c r="OCC30" s="3"/>
      <c r="OCD30" s="7"/>
      <c r="OCE30" s="59"/>
      <c r="OCF30" s="3"/>
      <c r="OCG30" s="23"/>
      <c r="OCH30" s="26"/>
      <c r="OCI30" s="36"/>
      <c r="OCJ30" s="20"/>
      <c r="OCK30" s="3"/>
      <c r="OCL30" s="3"/>
      <c r="OCM30" s="8"/>
      <c r="OCN30" s="9"/>
      <c r="OCO30" s="3"/>
      <c r="OCP30" s="3"/>
      <c r="OCQ30" s="2"/>
      <c r="OCR30" s="3"/>
      <c r="OCS30" s="7"/>
      <c r="OCT30" s="59"/>
      <c r="OCU30" s="3"/>
      <c r="OCV30" s="23"/>
      <c r="OCW30" s="26"/>
      <c r="OCX30" s="36"/>
      <c r="OCY30" s="20"/>
      <c r="OCZ30" s="3"/>
      <c r="ODA30" s="3"/>
      <c r="ODB30" s="8"/>
      <c r="ODC30" s="9"/>
      <c r="ODD30" s="3"/>
      <c r="ODE30" s="3"/>
      <c r="ODF30" s="2"/>
      <c r="ODG30" s="3"/>
      <c r="ODH30" s="7"/>
      <c r="ODI30" s="59"/>
      <c r="ODJ30" s="3"/>
      <c r="ODK30" s="23"/>
      <c r="ODL30" s="26"/>
      <c r="ODM30" s="36"/>
      <c r="ODN30" s="20"/>
      <c r="ODO30" s="3"/>
      <c r="ODP30" s="3"/>
      <c r="ODQ30" s="8"/>
      <c r="ODR30" s="9"/>
      <c r="ODS30" s="3"/>
      <c r="ODT30" s="3"/>
      <c r="ODU30" s="2"/>
      <c r="ODV30" s="3"/>
      <c r="ODW30" s="7"/>
      <c r="ODX30" s="59"/>
      <c r="ODY30" s="3"/>
      <c r="ODZ30" s="23"/>
      <c r="OEA30" s="26"/>
      <c r="OEB30" s="36"/>
      <c r="OEC30" s="20"/>
      <c r="OED30" s="3"/>
      <c r="OEE30" s="3"/>
      <c r="OEF30" s="8"/>
      <c r="OEG30" s="9"/>
      <c r="OEH30" s="3"/>
      <c r="OEI30" s="3"/>
      <c r="OEJ30" s="2"/>
      <c r="OEK30" s="3"/>
      <c r="OEL30" s="7"/>
      <c r="OEM30" s="59"/>
      <c r="OEN30" s="3"/>
      <c r="OEO30" s="23"/>
      <c r="OEP30" s="26"/>
      <c r="OEQ30" s="36"/>
      <c r="OER30" s="20"/>
      <c r="OES30" s="3"/>
      <c r="OET30" s="3"/>
      <c r="OEU30" s="8"/>
      <c r="OEV30" s="9"/>
      <c r="OEW30" s="3"/>
      <c r="OEX30" s="3"/>
      <c r="OEY30" s="2"/>
      <c r="OEZ30" s="3"/>
      <c r="OFA30" s="7"/>
      <c r="OFB30" s="59"/>
      <c r="OFC30" s="3"/>
      <c r="OFD30" s="23"/>
      <c r="OFE30" s="26"/>
      <c r="OFF30" s="36"/>
      <c r="OFG30" s="20"/>
      <c r="OFH30" s="3"/>
      <c r="OFI30" s="3"/>
      <c r="OFJ30" s="8"/>
      <c r="OFK30" s="9"/>
      <c r="OFL30" s="3"/>
      <c r="OFM30" s="3"/>
      <c r="OFN30" s="2"/>
      <c r="OFO30" s="3"/>
      <c r="OFP30" s="7"/>
      <c r="OFQ30" s="59"/>
      <c r="OFR30" s="3"/>
      <c r="OFS30" s="23"/>
      <c r="OFT30" s="26"/>
      <c r="OFU30" s="36"/>
      <c r="OFV30" s="20"/>
      <c r="OFW30" s="3"/>
      <c r="OFX30" s="3"/>
      <c r="OFY30" s="8"/>
      <c r="OFZ30" s="9"/>
      <c r="OGA30" s="3"/>
      <c r="OGB30" s="3"/>
      <c r="OGC30" s="2"/>
      <c r="OGD30" s="3"/>
      <c r="OGE30" s="7"/>
      <c r="OGF30" s="59"/>
      <c r="OGG30" s="3"/>
      <c r="OGH30" s="23"/>
      <c r="OGI30" s="26"/>
      <c r="OGJ30" s="36"/>
      <c r="OGK30" s="20"/>
      <c r="OGL30" s="3"/>
      <c r="OGM30" s="3"/>
      <c r="OGN30" s="8"/>
      <c r="OGO30" s="9"/>
      <c r="OGP30" s="3"/>
      <c r="OGQ30" s="3"/>
      <c r="OGR30" s="2"/>
      <c r="OGS30" s="3"/>
      <c r="OGT30" s="7"/>
      <c r="OGU30" s="59"/>
      <c r="OGV30" s="3"/>
      <c r="OGW30" s="23"/>
      <c r="OGX30" s="26"/>
      <c r="OGY30" s="36"/>
      <c r="OGZ30" s="20"/>
      <c r="OHA30" s="3"/>
      <c r="OHB30" s="3"/>
      <c r="OHC30" s="8"/>
      <c r="OHD30" s="9"/>
      <c r="OHE30" s="3"/>
      <c r="OHF30" s="3"/>
      <c r="OHG30" s="2"/>
      <c r="OHH30" s="3"/>
      <c r="OHI30" s="7"/>
      <c r="OHJ30" s="59"/>
      <c r="OHK30" s="3"/>
      <c r="OHL30" s="23"/>
      <c r="OHM30" s="26"/>
      <c r="OHN30" s="36"/>
      <c r="OHO30" s="20"/>
      <c r="OHP30" s="3"/>
      <c r="OHQ30" s="3"/>
      <c r="OHR30" s="8"/>
      <c r="OHS30" s="9"/>
      <c r="OHT30" s="3"/>
      <c r="OHU30" s="3"/>
      <c r="OHV30" s="2"/>
      <c r="OHW30" s="3"/>
      <c r="OHX30" s="7"/>
      <c r="OHY30" s="59"/>
      <c r="OHZ30" s="3"/>
      <c r="OIA30" s="23"/>
      <c r="OIB30" s="26"/>
      <c r="OIC30" s="36"/>
      <c r="OID30" s="20"/>
      <c r="OIE30" s="3"/>
      <c r="OIF30" s="3"/>
      <c r="OIG30" s="8"/>
      <c r="OIH30" s="9"/>
      <c r="OII30" s="3"/>
      <c r="OIJ30" s="3"/>
      <c r="OIK30" s="2"/>
      <c r="OIL30" s="3"/>
      <c r="OIM30" s="7"/>
      <c r="OIN30" s="59"/>
      <c r="OIO30" s="3"/>
      <c r="OIP30" s="23"/>
      <c r="OIQ30" s="26"/>
      <c r="OIR30" s="36"/>
      <c r="OIS30" s="20"/>
      <c r="OIT30" s="3"/>
      <c r="OIU30" s="3"/>
      <c r="OIV30" s="8"/>
      <c r="OIW30" s="9"/>
      <c r="OIX30" s="3"/>
      <c r="OIY30" s="3"/>
      <c r="OIZ30" s="2"/>
      <c r="OJA30" s="3"/>
      <c r="OJB30" s="7"/>
      <c r="OJC30" s="59"/>
      <c r="OJD30" s="3"/>
      <c r="OJE30" s="23"/>
      <c r="OJF30" s="26"/>
      <c r="OJG30" s="36"/>
      <c r="OJH30" s="20"/>
      <c r="OJI30" s="3"/>
      <c r="OJJ30" s="3"/>
      <c r="OJK30" s="8"/>
      <c r="OJL30" s="9"/>
      <c r="OJM30" s="3"/>
      <c r="OJN30" s="3"/>
      <c r="OJO30" s="2"/>
      <c r="OJP30" s="3"/>
      <c r="OJQ30" s="7"/>
      <c r="OJR30" s="59"/>
      <c r="OJS30" s="3"/>
      <c r="OJT30" s="23"/>
      <c r="OJU30" s="26"/>
      <c r="OJV30" s="36"/>
      <c r="OJW30" s="20"/>
      <c r="OJX30" s="3"/>
      <c r="OJY30" s="3"/>
      <c r="OJZ30" s="8"/>
      <c r="OKA30" s="9"/>
      <c r="OKB30" s="3"/>
      <c r="OKC30" s="3"/>
      <c r="OKD30" s="2"/>
      <c r="OKE30" s="3"/>
      <c r="OKF30" s="7"/>
      <c r="OKG30" s="59"/>
      <c r="OKH30" s="3"/>
      <c r="OKI30" s="23"/>
      <c r="OKJ30" s="26"/>
      <c r="OKK30" s="36"/>
      <c r="OKL30" s="20"/>
      <c r="OKM30" s="3"/>
      <c r="OKN30" s="3"/>
      <c r="OKO30" s="8"/>
      <c r="OKP30" s="9"/>
      <c r="OKQ30" s="3"/>
      <c r="OKR30" s="3"/>
      <c r="OKS30" s="2"/>
      <c r="OKT30" s="3"/>
      <c r="OKU30" s="7"/>
      <c r="OKV30" s="59"/>
      <c r="OKW30" s="3"/>
      <c r="OKX30" s="23"/>
      <c r="OKY30" s="26"/>
      <c r="OKZ30" s="36"/>
      <c r="OLA30" s="20"/>
      <c r="OLB30" s="3"/>
      <c r="OLC30" s="3"/>
      <c r="OLD30" s="8"/>
      <c r="OLE30" s="9"/>
      <c r="OLF30" s="3"/>
      <c r="OLG30" s="3"/>
      <c r="OLH30" s="2"/>
      <c r="OLI30" s="3"/>
      <c r="OLJ30" s="7"/>
      <c r="OLK30" s="59"/>
      <c r="OLL30" s="3"/>
      <c r="OLM30" s="23"/>
      <c r="OLN30" s="26"/>
      <c r="OLO30" s="36"/>
      <c r="OLP30" s="20"/>
      <c r="OLQ30" s="3"/>
      <c r="OLR30" s="3"/>
      <c r="OLS30" s="8"/>
      <c r="OLT30" s="9"/>
      <c r="OLU30" s="3"/>
      <c r="OLV30" s="3"/>
      <c r="OLW30" s="2"/>
      <c r="OLX30" s="3"/>
      <c r="OLY30" s="7"/>
      <c r="OLZ30" s="59"/>
      <c r="OMA30" s="3"/>
      <c r="OMB30" s="23"/>
      <c r="OMC30" s="26"/>
      <c r="OMD30" s="36"/>
      <c r="OME30" s="20"/>
      <c r="OMF30" s="3"/>
      <c r="OMG30" s="3"/>
      <c r="OMH30" s="8"/>
      <c r="OMI30" s="9"/>
      <c r="OMJ30" s="3"/>
      <c r="OMK30" s="3"/>
      <c r="OML30" s="2"/>
      <c r="OMM30" s="3"/>
      <c r="OMN30" s="7"/>
      <c r="OMO30" s="59"/>
      <c r="OMP30" s="3"/>
      <c r="OMQ30" s="23"/>
      <c r="OMR30" s="26"/>
      <c r="OMS30" s="36"/>
      <c r="OMT30" s="20"/>
      <c r="OMU30" s="3"/>
      <c r="OMV30" s="3"/>
      <c r="OMW30" s="8"/>
      <c r="OMX30" s="9"/>
      <c r="OMY30" s="3"/>
      <c r="OMZ30" s="3"/>
      <c r="ONA30" s="2"/>
      <c r="ONB30" s="3"/>
      <c r="ONC30" s="7"/>
      <c r="OND30" s="59"/>
      <c r="ONE30" s="3"/>
      <c r="ONF30" s="23"/>
      <c r="ONG30" s="26"/>
      <c r="ONH30" s="36"/>
      <c r="ONI30" s="20"/>
      <c r="ONJ30" s="3"/>
      <c r="ONK30" s="3"/>
      <c r="ONL30" s="8"/>
      <c r="ONM30" s="9"/>
      <c r="ONN30" s="3"/>
      <c r="ONO30" s="3"/>
      <c r="ONP30" s="2"/>
      <c r="ONQ30" s="3"/>
      <c r="ONR30" s="7"/>
      <c r="ONS30" s="59"/>
      <c r="ONT30" s="3"/>
      <c r="ONU30" s="23"/>
      <c r="ONV30" s="26"/>
      <c r="ONW30" s="36"/>
      <c r="ONX30" s="20"/>
      <c r="ONY30" s="3"/>
      <c r="ONZ30" s="3"/>
      <c r="OOA30" s="8"/>
      <c r="OOB30" s="9"/>
      <c r="OOC30" s="3"/>
      <c r="OOD30" s="3"/>
      <c r="OOE30" s="2"/>
      <c r="OOF30" s="3"/>
      <c r="OOG30" s="7"/>
      <c r="OOH30" s="59"/>
      <c r="OOI30" s="3"/>
      <c r="OOJ30" s="23"/>
      <c r="OOK30" s="26"/>
      <c r="OOL30" s="36"/>
      <c r="OOM30" s="20"/>
      <c r="OON30" s="3"/>
      <c r="OOO30" s="3"/>
      <c r="OOP30" s="8"/>
      <c r="OOQ30" s="9"/>
      <c r="OOR30" s="3"/>
      <c r="OOS30" s="3"/>
      <c r="OOT30" s="2"/>
      <c r="OOU30" s="3"/>
      <c r="OOV30" s="7"/>
      <c r="OOW30" s="59"/>
      <c r="OOX30" s="3"/>
      <c r="OOY30" s="23"/>
      <c r="OOZ30" s="26"/>
      <c r="OPA30" s="36"/>
      <c r="OPB30" s="20"/>
      <c r="OPC30" s="3"/>
      <c r="OPD30" s="3"/>
      <c r="OPE30" s="8"/>
      <c r="OPF30" s="9"/>
      <c r="OPG30" s="3"/>
      <c r="OPH30" s="3"/>
      <c r="OPI30" s="2"/>
      <c r="OPJ30" s="3"/>
      <c r="OPK30" s="7"/>
      <c r="OPL30" s="59"/>
      <c r="OPM30" s="3"/>
      <c r="OPN30" s="23"/>
      <c r="OPO30" s="26"/>
      <c r="OPP30" s="36"/>
      <c r="OPQ30" s="20"/>
      <c r="OPR30" s="3"/>
      <c r="OPS30" s="3"/>
      <c r="OPT30" s="8"/>
      <c r="OPU30" s="9"/>
      <c r="OPV30" s="3"/>
      <c r="OPW30" s="3"/>
      <c r="OPX30" s="2"/>
      <c r="OPY30" s="3"/>
      <c r="OPZ30" s="7"/>
      <c r="OQA30" s="59"/>
      <c r="OQB30" s="3"/>
      <c r="OQC30" s="23"/>
      <c r="OQD30" s="26"/>
      <c r="OQE30" s="36"/>
      <c r="OQF30" s="20"/>
      <c r="OQG30" s="3"/>
      <c r="OQH30" s="3"/>
      <c r="OQI30" s="8"/>
      <c r="OQJ30" s="9"/>
      <c r="OQK30" s="3"/>
      <c r="OQL30" s="3"/>
      <c r="OQM30" s="2"/>
      <c r="OQN30" s="3"/>
      <c r="OQO30" s="7"/>
      <c r="OQP30" s="59"/>
      <c r="OQQ30" s="3"/>
      <c r="OQR30" s="23"/>
      <c r="OQS30" s="26"/>
      <c r="OQT30" s="36"/>
      <c r="OQU30" s="20"/>
      <c r="OQV30" s="3"/>
      <c r="OQW30" s="3"/>
      <c r="OQX30" s="8"/>
      <c r="OQY30" s="9"/>
      <c r="OQZ30" s="3"/>
      <c r="ORA30" s="3"/>
      <c r="ORB30" s="2"/>
      <c r="ORC30" s="3"/>
      <c r="ORD30" s="7"/>
      <c r="ORE30" s="59"/>
      <c r="ORF30" s="3"/>
      <c r="ORG30" s="23"/>
      <c r="ORH30" s="26"/>
      <c r="ORI30" s="36"/>
      <c r="ORJ30" s="20"/>
      <c r="ORK30" s="3"/>
      <c r="ORL30" s="3"/>
      <c r="ORM30" s="8"/>
      <c r="ORN30" s="9"/>
      <c r="ORO30" s="3"/>
      <c r="ORP30" s="3"/>
      <c r="ORQ30" s="2"/>
      <c r="ORR30" s="3"/>
      <c r="ORS30" s="7"/>
      <c r="ORT30" s="59"/>
      <c r="ORU30" s="3"/>
      <c r="ORV30" s="23"/>
      <c r="ORW30" s="26"/>
      <c r="ORX30" s="36"/>
      <c r="ORY30" s="20"/>
      <c r="ORZ30" s="3"/>
      <c r="OSA30" s="3"/>
      <c r="OSB30" s="8"/>
      <c r="OSC30" s="9"/>
      <c r="OSD30" s="3"/>
      <c r="OSE30" s="3"/>
      <c r="OSF30" s="2"/>
      <c r="OSG30" s="3"/>
      <c r="OSH30" s="7"/>
      <c r="OSI30" s="59"/>
      <c r="OSJ30" s="3"/>
      <c r="OSK30" s="23"/>
      <c r="OSL30" s="26"/>
      <c r="OSM30" s="36"/>
      <c r="OSN30" s="20"/>
      <c r="OSO30" s="3"/>
      <c r="OSP30" s="3"/>
      <c r="OSQ30" s="8"/>
      <c r="OSR30" s="9"/>
      <c r="OSS30" s="3"/>
      <c r="OST30" s="3"/>
      <c r="OSU30" s="2"/>
      <c r="OSV30" s="3"/>
      <c r="OSW30" s="7"/>
      <c r="OSX30" s="59"/>
      <c r="OSY30" s="3"/>
      <c r="OSZ30" s="23"/>
      <c r="OTA30" s="26"/>
      <c r="OTB30" s="36"/>
      <c r="OTC30" s="20"/>
      <c r="OTD30" s="3"/>
      <c r="OTE30" s="3"/>
      <c r="OTF30" s="8"/>
      <c r="OTG30" s="9"/>
      <c r="OTH30" s="3"/>
      <c r="OTI30" s="3"/>
      <c r="OTJ30" s="2"/>
      <c r="OTK30" s="3"/>
      <c r="OTL30" s="7"/>
      <c r="OTM30" s="59"/>
      <c r="OTN30" s="3"/>
      <c r="OTO30" s="23"/>
      <c r="OTP30" s="26"/>
      <c r="OTQ30" s="36"/>
      <c r="OTR30" s="20"/>
      <c r="OTS30" s="3"/>
      <c r="OTT30" s="3"/>
      <c r="OTU30" s="8"/>
      <c r="OTV30" s="9"/>
      <c r="OTW30" s="3"/>
      <c r="OTX30" s="3"/>
      <c r="OTY30" s="2"/>
      <c r="OTZ30" s="3"/>
      <c r="OUA30" s="7"/>
      <c r="OUB30" s="59"/>
      <c r="OUC30" s="3"/>
      <c r="OUD30" s="23"/>
      <c r="OUE30" s="26"/>
      <c r="OUF30" s="36"/>
      <c r="OUG30" s="20"/>
      <c r="OUH30" s="3"/>
      <c r="OUI30" s="3"/>
      <c r="OUJ30" s="8"/>
      <c r="OUK30" s="9"/>
      <c r="OUL30" s="3"/>
      <c r="OUM30" s="3"/>
      <c r="OUN30" s="2"/>
      <c r="OUO30" s="3"/>
      <c r="OUP30" s="7"/>
      <c r="OUQ30" s="59"/>
      <c r="OUR30" s="3"/>
      <c r="OUS30" s="23"/>
      <c r="OUT30" s="26"/>
      <c r="OUU30" s="36"/>
      <c r="OUV30" s="20"/>
      <c r="OUW30" s="3"/>
      <c r="OUX30" s="3"/>
      <c r="OUY30" s="8"/>
      <c r="OUZ30" s="9"/>
      <c r="OVA30" s="3"/>
      <c r="OVB30" s="3"/>
      <c r="OVC30" s="2"/>
      <c r="OVD30" s="3"/>
      <c r="OVE30" s="7"/>
      <c r="OVF30" s="59"/>
      <c r="OVG30" s="3"/>
      <c r="OVH30" s="23"/>
      <c r="OVI30" s="26"/>
      <c r="OVJ30" s="36"/>
      <c r="OVK30" s="20"/>
      <c r="OVL30" s="3"/>
      <c r="OVM30" s="3"/>
      <c r="OVN30" s="8"/>
      <c r="OVO30" s="9"/>
      <c r="OVP30" s="3"/>
      <c r="OVQ30" s="3"/>
      <c r="OVR30" s="2"/>
      <c r="OVS30" s="3"/>
      <c r="OVT30" s="7"/>
      <c r="OVU30" s="59"/>
      <c r="OVV30" s="3"/>
      <c r="OVW30" s="23"/>
      <c r="OVX30" s="26"/>
      <c r="OVY30" s="36"/>
      <c r="OVZ30" s="20"/>
      <c r="OWA30" s="3"/>
      <c r="OWB30" s="3"/>
      <c r="OWC30" s="8"/>
      <c r="OWD30" s="9"/>
      <c r="OWE30" s="3"/>
      <c r="OWF30" s="3"/>
      <c r="OWG30" s="2"/>
      <c r="OWH30" s="3"/>
      <c r="OWI30" s="7"/>
      <c r="OWJ30" s="59"/>
      <c r="OWK30" s="3"/>
      <c r="OWL30" s="23"/>
      <c r="OWM30" s="26"/>
      <c r="OWN30" s="36"/>
      <c r="OWO30" s="20"/>
      <c r="OWP30" s="3"/>
      <c r="OWQ30" s="3"/>
      <c r="OWR30" s="8"/>
      <c r="OWS30" s="9"/>
      <c r="OWT30" s="3"/>
      <c r="OWU30" s="3"/>
      <c r="OWV30" s="2"/>
      <c r="OWW30" s="3"/>
      <c r="OWX30" s="7"/>
      <c r="OWY30" s="59"/>
      <c r="OWZ30" s="3"/>
      <c r="OXA30" s="23"/>
      <c r="OXB30" s="26"/>
      <c r="OXC30" s="36"/>
      <c r="OXD30" s="20"/>
      <c r="OXE30" s="3"/>
      <c r="OXF30" s="3"/>
      <c r="OXG30" s="8"/>
      <c r="OXH30" s="9"/>
      <c r="OXI30" s="3"/>
      <c r="OXJ30" s="3"/>
      <c r="OXK30" s="2"/>
      <c r="OXL30" s="3"/>
      <c r="OXM30" s="7"/>
      <c r="OXN30" s="59"/>
      <c r="OXO30" s="3"/>
      <c r="OXP30" s="23"/>
      <c r="OXQ30" s="26"/>
      <c r="OXR30" s="36"/>
      <c r="OXS30" s="20"/>
      <c r="OXT30" s="3"/>
      <c r="OXU30" s="3"/>
      <c r="OXV30" s="8"/>
      <c r="OXW30" s="9"/>
      <c r="OXX30" s="3"/>
      <c r="OXY30" s="3"/>
      <c r="OXZ30" s="2"/>
      <c r="OYA30" s="3"/>
      <c r="OYB30" s="7"/>
      <c r="OYC30" s="59"/>
      <c r="OYD30" s="3"/>
      <c r="OYE30" s="23"/>
      <c r="OYF30" s="26"/>
      <c r="OYG30" s="36"/>
      <c r="OYH30" s="20"/>
      <c r="OYI30" s="3"/>
      <c r="OYJ30" s="3"/>
      <c r="OYK30" s="8"/>
      <c r="OYL30" s="9"/>
      <c r="OYM30" s="3"/>
      <c r="OYN30" s="3"/>
      <c r="OYO30" s="2"/>
      <c r="OYP30" s="3"/>
      <c r="OYQ30" s="7"/>
      <c r="OYR30" s="59"/>
      <c r="OYS30" s="3"/>
      <c r="OYT30" s="23"/>
      <c r="OYU30" s="26"/>
      <c r="OYV30" s="36"/>
      <c r="OYW30" s="20"/>
      <c r="OYX30" s="3"/>
      <c r="OYY30" s="3"/>
      <c r="OYZ30" s="8"/>
      <c r="OZA30" s="9"/>
      <c r="OZB30" s="3"/>
      <c r="OZC30" s="3"/>
      <c r="OZD30" s="2"/>
      <c r="OZE30" s="3"/>
      <c r="OZF30" s="7"/>
      <c r="OZG30" s="59"/>
      <c r="OZH30" s="3"/>
      <c r="OZI30" s="23"/>
      <c r="OZJ30" s="26"/>
      <c r="OZK30" s="36"/>
      <c r="OZL30" s="20"/>
      <c r="OZM30" s="3"/>
      <c r="OZN30" s="3"/>
      <c r="OZO30" s="8"/>
      <c r="OZP30" s="9"/>
      <c r="OZQ30" s="3"/>
      <c r="OZR30" s="3"/>
      <c r="OZS30" s="2"/>
      <c r="OZT30" s="3"/>
      <c r="OZU30" s="7"/>
      <c r="OZV30" s="59"/>
      <c r="OZW30" s="3"/>
      <c r="OZX30" s="23"/>
      <c r="OZY30" s="26"/>
      <c r="OZZ30" s="36"/>
      <c r="PAA30" s="20"/>
      <c r="PAB30" s="3"/>
      <c r="PAC30" s="3"/>
      <c r="PAD30" s="8"/>
      <c r="PAE30" s="9"/>
      <c r="PAF30" s="3"/>
      <c r="PAG30" s="3"/>
      <c r="PAH30" s="2"/>
      <c r="PAI30" s="3"/>
      <c r="PAJ30" s="7"/>
      <c r="PAK30" s="59"/>
      <c r="PAL30" s="3"/>
      <c r="PAM30" s="23"/>
      <c r="PAN30" s="26"/>
      <c r="PAO30" s="36"/>
      <c r="PAP30" s="20"/>
      <c r="PAQ30" s="3"/>
      <c r="PAR30" s="3"/>
      <c r="PAS30" s="8"/>
      <c r="PAT30" s="9"/>
      <c r="PAU30" s="3"/>
      <c r="PAV30" s="3"/>
      <c r="PAW30" s="2"/>
      <c r="PAX30" s="3"/>
      <c r="PAY30" s="7"/>
      <c r="PAZ30" s="59"/>
      <c r="PBA30" s="3"/>
      <c r="PBB30" s="23"/>
      <c r="PBC30" s="26"/>
      <c r="PBD30" s="36"/>
      <c r="PBE30" s="20"/>
      <c r="PBF30" s="3"/>
      <c r="PBG30" s="3"/>
      <c r="PBH30" s="8"/>
      <c r="PBI30" s="9"/>
      <c r="PBJ30" s="3"/>
      <c r="PBK30" s="3"/>
      <c r="PBL30" s="2"/>
      <c r="PBM30" s="3"/>
      <c r="PBN30" s="7"/>
      <c r="PBO30" s="59"/>
      <c r="PBP30" s="3"/>
      <c r="PBQ30" s="23"/>
      <c r="PBR30" s="26"/>
      <c r="PBS30" s="36"/>
      <c r="PBT30" s="20"/>
      <c r="PBU30" s="3"/>
      <c r="PBV30" s="3"/>
      <c r="PBW30" s="8"/>
      <c r="PBX30" s="9"/>
      <c r="PBY30" s="3"/>
      <c r="PBZ30" s="3"/>
      <c r="PCA30" s="2"/>
      <c r="PCB30" s="3"/>
      <c r="PCC30" s="7"/>
      <c r="PCD30" s="59"/>
      <c r="PCE30" s="3"/>
      <c r="PCF30" s="23"/>
      <c r="PCG30" s="26"/>
      <c r="PCH30" s="36"/>
      <c r="PCI30" s="20"/>
      <c r="PCJ30" s="3"/>
      <c r="PCK30" s="3"/>
      <c r="PCL30" s="8"/>
      <c r="PCM30" s="9"/>
      <c r="PCN30" s="3"/>
      <c r="PCO30" s="3"/>
      <c r="PCP30" s="2"/>
      <c r="PCQ30" s="3"/>
      <c r="PCR30" s="7"/>
      <c r="PCS30" s="59"/>
      <c r="PCT30" s="3"/>
      <c r="PCU30" s="23"/>
      <c r="PCV30" s="26"/>
      <c r="PCW30" s="36"/>
      <c r="PCX30" s="20"/>
      <c r="PCY30" s="3"/>
      <c r="PCZ30" s="3"/>
      <c r="PDA30" s="8"/>
      <c r="PDB30" s="9"/>
      <c r="PDC30" s="3"/>
      <c r="PDD30" s="3"/>
      <c r="PDE30" s="2"/>
      <c r="PDF30" s="3"/>
      <c r="PDG30" s="7"/>
      <c r="PDH30" s="59"/>
      <c r="PDI30" s="3"/>
      <c r="PDJ30" s="23"/>
      <c r="PDK30" s="26"/>
      <c r="PDL30" s="36"/>
      <c r="PDM30" s="20"/>
      <c r="PDN30" s="3"/>
      <c r="PDO30" s="3"/>
      <c r="PDP30" s="8"/>
      <c r="PDQ30" s="9"/>
      <c r="PDR30" s="3"/>
      <c r="PDS30" s="3"/>
      <c r="PDT30" s="2"/>
      <c r="PDU30" s="3"/>
      <c r="PDV30" s="7"/>
      <c r="PDW30" s="59"/>
      <c r="PDX30" s="3"/>
      <c r="PDY30" s="23"/>
      <c r="PDZ30" s="26"/>
      <c r="PEA30" s="36"/>
      <c r="PEB30" s="20"/>
      <c r="PEC30" s="3"/>
      <c r="PED30" s="3"/>
      <c r="PEE30" s="8"/>
      <c r="PEF30" s="9"/>
      <c r="PEG30" s="3"/>
      <c r="PEH30" s="3"/>
      <c r="PEI30" s="2"/>
      <c r="PEJ30" s="3"/>
      <c r="PEK30" s="7"/>
      <c r="PEL30" s="59"/>
      <c r="PEM30" s="3"/>
      <c r="PEN30" s="23"/>
      <c r="PEO30" s="26"/>
      <c r="PEP30" s="36"/>
      <c r="PEQ30" s="20"/>
      <c r="PER30" s="3"/>
      <c r="PES30" s="3"/>
      <c r="PET30" s="8"/>
      <c r="PEU30" s="9"/>
      <c r="PEV30" s="3"/>
      <c r="PEW30" s="3"/>
      <c r="PEX30" s="2"/>
      <c r="PEY30" s="3"/>
      <c r="PEZ30" s="7"/>
      <c r="PFA30" s="59"/>
      <c r="PFB30" s="3"/>
      <c r="PFC30" s="23"/>
      <c r="PFD30" s="26"/>
      <c r="PFE30" s="36"/>
      <c r="PFF30" s="20"/>
      <c r="PFG30" s="3"/>
      <c r="PFH30" s="3"/>
      <c r="PFI30" s="8"/>
      <c r="PFJ30" s="9"/>
      <c r="PFK30" s="3"/>
      <c r="PFL30" s="3"/>
      <c r="PFM30" s="2"/>
      <c r="PFN30" s="3"/>
      <c r="PFO30" s="7"/>
      <c r="PFP30" s="59"/>
      <c r="PFQ30" s="3"/>
      <c r="PFR30" s="23"/>
      <c r="PFS30" s="26"/>
      <c r="PFT30" s="36"/>
      <c r="PFU30" s="20"/>
      <c r="PFV30" s="3"/>
      <c r="PFW30" s="3"/>
      <c r="PFX30" s="8"/>
      <c r="PFY30" s="9"/>
      <c r="PFZ30" s="3"/>
      <c r="PGA30" s="3"/>
      <c r="PGB30" s="2"/>
      <c r="PGC30" s="3"/>
      <c r="PGD30" s="7"/>
      <c r="PGE30" s="59"/>
      <c r="PGF30" s="3"/>
      <c r="PGG30" s="23"/>
      <c r="PGH30" s="26"/>
      <c r="PGI30" s="36"/>
      <c r="PGJ30" s="20"/>
      <c r="PGK30" s="3"/>
      <c r="PGL30" s="3"/>
      <c r="PGM30" s="8"/>
      <c r="PGN30" s="9"/>
      <c r="PGO30" s="3"/>
      <c r="PGP30" s="3"/>
      <c r="PGQ30" s="2"/>
      <c r="PGR30" s="3"/>
      <c r="PGS30" s="7"/>
      <c r="PGT30" s="59"/>
      <c r="PGU30" s="3"/>
      <c r="PGV30" s="23"/>
      <c r="PGW30" s="26"/>
      <c r="PGX30" s="36"/>
      <c r="PGY30" s="20"/>
      <c r="PGZ30" s="3"/>
      <c r="PHA30" s="3"/>
      <c r="PHB30" s="8"/>
      <c r="PHC30" s="9"/>
      <c r="PHD30" s="3"/>
      <c r="PHE30" s="3"/>
      <c r="PHF30" s="2"/>
      <c r="PHG30" s="3"/>
      <c r="PHH30" s="7"/>
      <c r="PHI30" s="59"/>
      <c r="PHJ30" s="3"/>
      <c r="PHK30" s="23"/>
      <c r="PHL30" s="26"/>
      <c r="PHM30" s="36"/>
      <c r="PHN30" s="20"/>
      <c r="PHO30" s="3"/>
      <c r="PHP30" s="3"/>
      <c r="PHQ30" s="8"/>
      <c r="PHR30" s="9"/>
      <c r="PHS30" s="3"/>
      <c r="PHT30" s="3"/>
      <c r="PHU30" s="2"/>
      <c r="PHV30" s="3"/>
      <c r="PHW30" s="7"/>
      <c r="PHX30" s="59"/>
      <c r="PHY30" s="3"/>
      <c r="PHZ30" s="23"/>
      <c r="PIA30" s="26"/>
      <c r="PIB30" s="36"/>
      <c r="PIC30" s="20"/>
      <c r="PID30" s="3"/>
      <c r="PIE30" s="3"/>
      <c r="PIF30" s="8"/>
      <c r="PIG30" s="9"/>
      <c r="PIH30" s="3"/>
      <c r="PII30" s="3"/>
      <c r="PIJ30" s="2"/>
      <c r="PIK30" s="3"/>
      <c r="PIL30" s="7"/>
      <c r="PIM30" s="59"/>
      <c r="PIN30" s="3"/>
      <c r="PIO30" s="23"/>
      <c r="PIP30" s="26"/>
      <c r="PIQ30" s="36"/>
      <c r="PIR30" s="20"/>
      <c r="PIS30" s="3"/>
      <c r="PIT30" s="3"/>
      <c r="PIU30" s="8"/>
      <c r="PIV30" s="9"/>
      <c r="PIW30" s="3"/>
      <c r="PIX30" s="3"/>
      <c r="PIY30" s="2"/>
      <c r="PIZ30" s="3"/>
      <c r="PJA30" s="7"/>
      <c r="PJB30" s="59"/>
      <c r="PJC30" s="3"/>
      <c r="PJD30" s="23"/>
      <c r="PJE30" s="26"/>
      <c r="PJF30" s="36"/>
      <c r="PJG30" s="20"/>
      <c r="PJH30" s="3"/>
      <c r="PJI30" s="3"/>
      <c r="PJJ30" s="8"/>
      <c r="PJK30" s="9"/>
      <c r="PJL30" s="3"/>
      <c r="PJM30" s="3"/>
      <c r="PJN30" s="2"/>
      <c r="PJO30" s="3"/>
      <c r="PJP30" s="7"/>
      <c r="PJQ30" s="59"/>
      <c r="PJR30" s="3"/>
      <c r="PJS30" s="23"/>
      <c r="PJT30" s="26"/>
      <c r="PJU30" s="36"/>
      <c r="PJV30" s="20"/>
      <c r="PJW30" s="3"/>
      <c r="PJX30" s="3"/>
      <c r="PJY30" s="8"/>
      <c r="PJZ30" s="9"/>
      <c r="PKA30" s="3"/>
      <c r="PKB30" s="3"/>
      <c r="PKC30" s="2"/>
      <c r="PKD30" s="3"/>
      <c r="PKE30" s="7"/>
      <c r="PKF30" s="59"/>
      <c r="PKG30" s="3"/>
      <c r="PKH30" s="23"/>
      <c r="PKI30" s="26"/>
      <c r="PKJ30" s="36"/>
      <c r="PKK30" s="20"/>
      <c r="PKL30" s="3"/>
      <c r="PKM30" s="3"/>
      <c r="PKN30" s="8"/>
      <c r="PKO30" s="9"/>
      <c r="PKP30" s="3"/>
      <c r="PKQ30" s="3"/>
      <c r="PKR30" s="2"/>
      <c r="PKS30" s="3"/>
      <c r="PKT30" s="7"/>
      <c r="PKU30" s="59"/>
      <c r="PKV30" s="3"/>
      <c r="PKW30" s="23"/>
      <c r="PKX30" s="26"/>
      <c r="PKY30" s="36"/>
      <c r="PKZ30" s="20"/>
      <c r="PLA30" s="3"/>
      <c r="PLB30" s="3"/>
      <c r="PLC30" s="8"/>
      <c r="PLD30" s="9"/>
      <c r="PLE30" s="3"/>
      <c r="PLF30" s="3"/>
      <c r="PLG30" s="2"/>
      <c r="PLH30" s="3"/>
      <c r="PLI30" s="7"/>
      <c r="PLJ30" s="59"/>
      <c r="PLK30" s="3"/>
      <c r="PLL30" s="23"/>
      <c r="PLM30" s="26"/>
      <c r="PLN30" s="36"/>
      <c r="PLO30" s="20"/>
      <c r="PLP30" s="3"/>
      <c r="PLQ30" s="3"/>
      <c r="PLR30" s="8"/>
      <c r="PLS30" s="9"/>
      <c r="PLT30" s="3"/>
      <c r="PLU30" s="3"/>
      <c r="PLV30" s="2"/>
      <c r="PLW30" s="3"/>
      <c r="PLX30" s="7"/>
      <c r="PLY30" s="59"/>
      <c r="PLZ30" s="3"/>
      <c r="PMA30" s="23"/>
      <c r="PMB30" s="26"/>
      <c r="PMC30" s="36"/>
      <c r="PMD30" s="20"/>
      <c r="PME30" s="3"/>
      <c r="PMF30" s="3"/>
      <c r="PMG30" s="8"/>
      <c r="PMH30" s="9"/>
      <c r="PMI30" s="3"/>
      <c r="PMJ30" s="3"/>
      <c r="PMK30" s="2"/>
      <c r="PML30" s="3"/>
      <c r="PMM30" s="7"/>
      <c r="PMN30" s="59"/>
      <c r="PMO30" s="3"/>
      <c r="PMP30" s="23"/>
      <c r="PMQ30" s="26"/>
      <c r="PMR30" s="36"/>
      <c r="PMS30" s="20"/>
      <c r="PMT30" s="3"/>
      <c r="PMU30" s="3"/>
      <c r="PMV30" s="8"/>
      <c r="PMW30" s="9"/>
      <c r="PMX30" s="3"/>
      <c r="PMY30" s="3"/>
      <c r="PMZ30" s="2"/>
      <c r="PNA30" s="3"/>
      <c r="PNB30" s="7"/>
      <c r="PNC30" s="59"/>
      <c r="PND30" s="3"/>
      <c r="PNE30" s="23"/>
      <c r="PNF30" s="26"/>
      <c r="PNG30" s="36"/>
      <c r="PNH30" s="20"/>
      <c r="PNI30" s="3"/>
      <c r="PNJ30" s="3"/>
      <c r="PNK30" s="8"/>
      <c r="PNL30" s="9"/>
      <c r="PNM30" s="3"/>
      <c r="PNN30" s="3"/>
      <c r="PNO30" s="2"/>
      <c r="PNP30" s="3"/>
      <c r="PNQ30" s="7"/>
      <c r="PNR30" s="59"/>
      <c r="PNS30" s="3"/>
      <c r="PNT30" s="23"/>
      <c r="PNU30" s="26"/>
      <c r="PNV30" s="36"/>
      <c r="PNW30" s="20"/>
      <c r="PNX30" s="3"/>
      <c r="PNY30" s="3"/>
      <c r="PNZ30" s="8"/>
      <c r="POA30" s="9"/>
      <c r="POB30" s="3"/>
      <c r="POC30" s="3"/>
      <c r="POD30" s="2"/>
      <c r="POE30" s="3"/>
      <c r="POF30" s="7"/>
      <c r="POG30" s="59"/>
      <c r="POH30" s="3"/>
      <c r="POI30" s="23"/>
      <c r="POJ30" s="26"/>
      <c r="POK30" s="36"/>
      <c r="POL30" s="20"/>
      <c r="POM30" s="3"/>
      <c r="PON30" s="3"/>
      <c r="POO30" s="8"/>
      <c r="POP30" s="9"/>
      <c r="POQ30" s="3"/>
      <c r="POR30" s="3"/>
      <c r="POS30" s="2"/>
      <c r="POT30" s="3"/>
      <c r="POU30" s="7"/>
      <c r="POV30" s="59"/>
      <c r="POW30" s="3"/>
      <c r="POX30" s="23"/>
      <c r="POY30" s="26"/>
      <c r="POZ30" s="36"/>
      <c r="PPA30" s="20"/>
      <c r="PPB30" s="3"/>
      <c r="PPC30" s="3"/>
      <c r="PPD30" s="8"/>
      <c r="PPE30" s="9"/>
      <c r="PPF30" s="3"/>
      <c r="PPG30" s="3"/>
      <c r="PPH30" s="2"/>
      <c r="PPI30" s="3"/>
      <c r="PPJ30" s="7"/>
      <c r="PPK30" s="59"/>
      <c r="PPL30" s="3"/>
      <c r="PPM30" s="23"/>
      <c r="PPN30" s="26"/>
      <c r="PPO30" s="36"/>
      <c r="PPP30" s="20"/>
      <c r="PPQ30" s="3"/>
      <c r="PPR30" s="3"/>
      <c r="PPS30" s="8"/>
      <c r="PPT30" s="9"/>
      <c r="PPU30" s="3"/>
      <c r="PPV30" s="3"/>
      <c r="PPW30" s="2"/>
      <c r="PPX30" s="3"/>
      <c r="PPY30" s="7"/>
      <c r="PPZ30" s="59"/>
      <c r="PQA30" s="3"/>
      <c r="PQB30" s="23"/>
      <c r="PQC30" s="26"/>
      <c r="PQD30" s="36"/>
      <c r="PQE30" s="20"/>
      <c r="PQF30" s="3"/>
      <c r="PQG30" s="3"/>
      <c r="PQH30" s="8"/>
      <c r="PQI30" s="9"/>
      <c r="PQJ30" s="3"/>
      <c r="PQK30" s="3"/>
      <c r="PQL30" s="2"/>
      <c r="PQM30" s="3"/>
      <c r="PQN30" s="7"/>
      <c r="PQO30" s="59"/>
      <c r="PQP30" s="3"/>
      <c r="PQQ30" s="23"/>
      <c r="PQR30" s="26"/>
      <c r="PQS30" s="36"/>
      <c r="PQT30" s="20"/>
      <c r="PQU30" s="3"/>
      <c r="PQV30" s="3"/>
      <c r="PQW30" s="8"/>
      <c r="PQX30" s="9"/>
      <c r="PQY30" s="3"/>
      <c r="PQZ30" s="3"/>
      <c r="PRA30" s="2"/>
      <c r="PRB30" s="3"/>
      <c r="PRC30" s="7"/>
      <c r="PRD30" s="59"/>
      <c r="PRE30" s="3"/>
      <c r="PRF30" s="23"/>
      <c r="PRG30" s="26"/>
      <c r="PRH30" s="36"/>
      <c r="PRI30" s="20"/>
      <c r="PRJ30" s="3"/>
      <c r="PRK30" s="3"/>
      <c r="PRL30" s="8"/>
      <c r="PRM30" s="9"/>
      <c r="PRN30" s="3"/>
      <c r="PRO30" s="3"/>
      <c r="PRP30" s="2"/>
      <c r="PRQ30" s="3"/>
      <c r="PRR30" s="7"/>
      <c r="PRS30" s="59"/>
      <c r="PRT30" s="3"/>
      <c r="PRU30" s="23"/>
      <c r="PRV30" s="26"/>
      <c r="PRW30" s="36"/>
      <c r="PRX30" s="20"/>
      <c r="PRY30" s="3"/>
      <c r="PRZ30" s="3"/>
      <c r="PSA30" s="8"/>
      <c r="PSB30" s="9"/>
      <c r="PSC30" s="3"/>
      <c r="PSD30" s="3"/>
      <c r="PSE30" s="2"/>
      <c r="PSF30" s="3"/>
      <c r="PSG30" s="7"/>
      <c r="PSH30" s="59"/>
      <c r="PSI30" s="3"/>
      <c r="PSJ30" s="23"/>
      <c r="PSK30" s="26"/>
      <c r="PSL30" s="36"/>
      <c r="PSM30" s="20"/>
      <c r="PSN30" s="3"/>
      <c r="PSO30" s="3"/>
      <c r="PSP30" s="8"/>
      <c r="PSQ30" s="9"/>
      <c r="PSR30" s="3"/>
      <c r="PSS30" s="3"/>
      <c r="PST30" s="2"/>
      <c r="PSU30" s="3"/>
      <c r="PSV30" s="7"/>
      <c r="PSW30" s="59"/>
      <c r="PSX30" s="3"/>
      <c r="PSY30" s="23"/>
      <c r="PSZ30" s="26"/>
      <c r="PTA30" s="36"/>
      <c r="PTB30" s="20"/>
      <c r="PTC30" s="3"/>
      <c r="PTD30" s="3"/>
      <c r="PTE30" s="8"/>
      <c r="PTF30" s="9"/>
      <c r="PTG30" s="3"/>
      <c r="PTH30" s="3"/>
      <c r="PTI30" s="2"/>
      <c r="PTJ30" s="3"/>
      <c r="PTK30" s="7"/>
      <c r="PTL30" s="59"/>
      <c r="PTM30" s="3"/>
      <c r="PTN30" s="23"/>
      <c r="PTO30" s="26"/>
      <c r="PTP30" s="36"/>
      <c r="PTQ30" s="20"/>
      <c r="PTR30" s="3"/>
      <c r="PTS30" s="3"/>
      <c r="PTT30" s="8"/>
      <c r="PTU30" s="9"/>
      <c r="PTV30" s="3"/>
      <c r="PTW30" s="3"/>
      <c r="PTX30" s="2"/>
      <c r="PTY30" s="3"/>
      <c r="PTZ30" s="7"/>
      <c r="PUA30" s="59"/>
      <c r="PUB30" s="3"/>
      <c r="PUC30" s="23"/>
      <c r="PUD30" s="26"/>
      <c r="PUE30" s="36"/>
      <c r="PUF30" s="20"/>
      <c r="PUG30" s="3"/>
      <c r="PUH30" s="3"/>
      <c r="PUI30" s="8"/>
      <c r="PUJ30" s="9"/>
      <c r="PUK30" s="3"/>
      <c r="PUL30" s="3"/>
      <c r="PUM30" s="2"/>
      <c r="PUN30" s="3"/>
      <c r="PUO30" s="7"/>
      <c r="PUP30" s="59"/>
      <c r="PUQ30" s="3"/>
      <c r="PUR30" s="23"/>
      <c r="PUS30" s="26"/>
      <c r="PUT30" s="36"/>
      <c r="PUU30" s="20"/>
      <c r="PUV30" s="3"/>
      <c r="PUW30" s="3"/>
      <c r="PUX30" s="8"/>
      <c r="PUY30" s="9"/>
      <c r="PUZ30" s="3"/>
      <c r="PVA30" s="3"/>
      <c r="PVB30" s="2"/>
      <c r="PVC30" s="3"/>
      <c r="PVD30" s="7"/>
      <c r="PVE30" s="59"/>
      <c r="PVF30" s="3"/>
      <c r="PVG30" s="23"/>
      <c r="PVH30" s="26"/>
      <c r="PVI30" s="36"/>
      <c r="PVJ30" s="20"/>
      <c r="PVK30" s="3"/>
      <c r="PVL30" s="3"/>
      <c r="PVM30" s="8"/>
      <c r="PVN30" s="9"/>
      <c r="PVO30" s="3"/>
      <c r="PVP30" s="3"/>
      <c r="PVQ30" s="2"/>
      <c r="PVR30" s="3"/>
      <c r="PVS30" s="7"/>
      <c r="PVT30" s="59"/>
      <c r="PVU30" s="3"/>
      <c r="PVV30" s="23"/>
      <c r="PVW30" s="26"/>
      <c r="PVX30" s="36"/>
      <c r="PVY30" s="20"/>
      <c r="PVZ30" s="3"/>
      <c r="PWA30" s="3"/>
      <c r="PWB30" s="8"/>
      <c r="PWC30" s="9"/>
      <c r="PWD30" s="3"/>
      <c r="PWE30" s="3"/>
      <c r="PWF30" s="2"/>
      <c r="PWG30" s="3"/>
      <c r="PWH30" s="7"/>
      <c r="PWI30" s="59"/>
      <c r="PWJ30" s="3"/>
      <c r="PWK30" s="23"/>
      <c r="PWL30" s="26"/>
      <c r="PWM30" s="36"/>
      <c r="PWN30" s="20"/>
      <c r="PWO30" s="3"/>
      <c r="PWP30" s="3"/>
      <c r="PWQ30" s="8"/>
      <c r="PWR30" s="9"/>
      <c r="PWS30" s="3"/>
      <c r="PWT30" s="3"/>
      <c r="PWU30" s="2"/>
      <c r="PWV30" s="3"/>
      <c r="PWW30" s="7"/>
      <c r="PWX30" s="59"/>
      <c r="PWY30" s="3"/>
      <c r="PWZ30" s="23"/>
      <c r="PXA30" s="26"/>
      <c r="PXB30" s="36"/>
      <c r="PXC30" s="20"/>
      <c r="PXD30" s="3"/>
      <c r="PXE30" s="3"/>
      <c r="PXF30" s="8"/>
      <c r="PXG30" s="9"/>
      <c r="PXH30" s="3"/>
      <c r="PXI30" s="3"/>
      <c r="PXJ30" s="2"/>
      <c r="PXK30" s="3"/>
      <c r="PXL30" s="7"/>
      <c r="PXM30" s="59"/>
      <c r="PXN30" s="3"/>
      <c r="PXO30" s="23"/>
      <c r="PXP30" s="26"/>
      <c r="PXQ30" s="36"/>
      <c r="PXR30" s="20"/>
      <c r="PXS30" s="3"/>
      <c r="PXT30" s="3"/>
      <c r="PXU30" s="8"/>
      <c r="PXV30" s="9"/>
      <c r="PXW30" s="3"/>
      <c r="PXX30" s="3"/>
      <c r="PXY30" s="2"/>
      <c r="PXZ30" s="3"/>
      <c r="PYA30" s="7"/>
      <c r="PYB30" s="59"/>
      <c r="PYC30" s="3"/>
      <c r="PYD30" s="23"/>
      <c r="PYE30" s="26"/>
      <c r="PYF30" s="36"/>
      <c r="PYG30" s="20"/>
      <c r="PYH30" s="3"/>
      <c r="PYI30" s="3"/>
      <c r="PYJ30" s="8"/>
      <c r="PYK30" s="9"/>
      <c r="PYL30" s="3"/>
      <c r="PYM30" s="3"/>
      <c r="PYN30" s="2"/>
      <c r="PYO30" s="3"/>
      <c r="PYP30" s="7"/>
      <c r="PYQ30" s="59"/>
      <c r="PYR30" s="3"/>
      <c r="PYS30" s="23"/>
      <c r="PYT30" s="26"/>
      <c r="PYU30" s="36"/>
      <c r="PYV30" s="20"/>
      <c r="PYW30" s="3"/>
      <c r="PYX30" s="3"/>
      <c r="PYY30" s="8"/>
      <c r="PYZ30" s="9"/>
      <c r="PZA30" s="3"/>
      <c r="PZB30" s="3"/>
      <c r="PZC30" s="2"/>
      <c r="PZD30" s="3"/>
      <c r="PZE30" s="7"/>
      <c r="PZF30" s="59"/>
      <c r="PZG30" s="3"/>
      <c r="PZH30" s="23"/>
      <c r="PZI30" s="26"/>
      <c r="PZJ30" s="36"/>
      <c r="PZK30" s="20"/>
      <c r="PZL30" s="3"/>
      <c r="PZM30" s="3"/>
      <c r="PZN30" s="8"/>
      <c r="PZO30" s="9"/>
      <c r="PZP30" s="3"/>
      <c r="PZQ30" s="3"/>
      <c r="PZR30" s="2"/>
      <c r="PZS30" s="3"/>
      <c r="PZT30" s="7"/>
      <c r="PZU30" s="59"/>
      <c r="PZV30" s="3"/>
      <c r="PZW30" s="23"/>
      <c r="PZX30" s="26"/>
      <c r="PZY30" s="36"/>
      <c r="PZZ30" s="20"/>
      <c r="QAA30" s="3"/>
      <c r="QAB30" s="3"/>
      <c r="QAC30" s="8"/>
      <c r="QAD30" s="9"/>
      <c r="QAE30" s="3"/>
      <c r="QAF30" s="3"/>
      <c r="QAG30" s="2"/>
      <c r="QAH30" s="3"/>
      <c r="QAI30" s="7"/>
      <c r="QAJ30" s="59"/>
      <c r="QAK30" s="3"/>
      <c r="QAL30" s="23"/>
      <c r="QAM30" s="26"/>
      <c r="QAN30" s="36"/>
      <c r="QAO30" s="20"/>
      <c r="QAP30" s="3"/>
      <c r="QAQ30" s="3"/>
      <c r="QAR30" s="8"/>
      <c r="QAS30" s="9"/>
      <c r="QAT30" s="3"/>
      <c r="QAU30" s="3"/>
      <c r="QAV30" s="2"/>
      <c r="QAW30" s="3"/>
      <c r="QAX30" s="7"/>
      <c r="QAY30" s="59"/>
      <c r="QAZ30" s="3"/>
      <c r="QBA30" s="23"/>
      <c r="QBB30" s="26"/>
      <c r="QBC30" s="36"/>
      <c r="QBD30" s="20"/>
      <c r="QBE30" s="3"/>
      <c r="QBF30" s="3"/>
      <c r="QBG30" s="8"/>
      <c r="QBH30" s="9"/>
      <c r="QBI30" s="3"/>
      <c r="QBJ30" s="3"/>
      <c r="QBK30" s="2"/>
      <c r="QBL30" s="3"/>
      <c r="QBM30" s="7"/>
      <c r="QBN30" s="59"/>
      <c r="QBO30" s="3"/>
      <c r="QBP30" s="23"/>
      <c r="QBQ30" s="26"/>
      <c r="QBR30" s="36"/>
      <c r="QBS30" s="20"/>
      <c r="QBT30" s="3"/>
      <c r="QBU30" s="3"/>
      <c r="QBV30" s="8"/>
      <c r="QBW30" s="9"/>
      <c r="QBX30" s="3"/>
      <c r="QBY30" s="3"/>
      <c r="QBZ30" s="2"/>
      <c r="QCA30" s="3"/>
      <c r="QCB30" s="7"/>
      <c r="QCC30" s="59"/>
      <c r="QCD30" s="3"/>
      <c r="QCE30" s="23"/>
      <c r="QCF30" s="26"/>
      <c r="QCG30" s="36"/>
      <c r="QCH30" s="20"/>
      <c r="QCI30" s="3"/>
      <c r="QCJ30" s="3"/>
      <c r="QCK30" s="8"/>
      <c r="QCL30" s="9"/>
      <c r="QCM30" s="3"/>
      <c r="QCN30" s="3"/>
      <c r="QCO30" s="2"/>
      <c r="QCP30" s="3"/>
      <c r="QCQ30" s="7"/>
      <c r="QCR30" s="59"/>
      <c r="QCS30" s="3"/>
      <c r="QCT30" s="23"/>
      <c r="QCU30" s="26"/>
      <c r="QCV30" s="36"/>
      <c r="QCW30" s="20"/>
      <c r="QCX30" s="3"/>
      <c r="QCY30" s="3"/>
      <c r="QCZ30" s="8"/>
      <c r="QDA30" s="9"/>
      <c r="QDB30" s="3"/>
      <c r="QDC30" s="3"/>
      <c r="QDD30" s="2"/>
      <c r="QDE30" s="3"/>
      <c r="QDF30" s="7"/>
      <c r="QDG30" s="59"/>
      <c r="QDH30" s="3"/>
      <c r="QDI30" s="23"/>
      <c r="QDJ30" s="26"/>
      <c r="QDK30" s="36"/>
      <c r="QDL30" s="20"/>
      <c r="QDM30" s="3"/>
      <c r="QDN30" s="3"/>
      <c r="QDO30" s="8"/>
      <c r="QDP30" s="9"/>
      <c r="QDQ30" s="3"/>
      <c r="QDR30" s="3"/>
      <c r="QDS30" s="2"/>
      <c r="QDT30" s="3"/>
      <c r="QDU30" s="7"/>
      <c r="QDV30" s="59"/>
      <c r="QDW30" s="3"/>
      <c r="QDX30" s="23"/>
      <c r="QDY30" s="26"/>
      <c r="QDZ30" s="36"/>
      <c r="QEA30" s="20"/>
      <c r="QEB30" s="3"/>
      <c r="QEC30" s="3"/>
      <c r="QED30" s="8"/>
      <c r="QEE30" s="9"/>
      <c r="QEF30" s="3"/>
      <c r="QEG30" s="3"/>
      <c r="QEH30" s="2"/>
      <c r="QEI30" s="3"/>
      <c r="QEJ30" s="7"/>
      <c r="QEK30" s="59"/>
      <c r="QEL30" s="3"/>
      <c r="QEM30" s="23"/>
      <c r="QEN30" s="26"/>
      <c r="QEO30" s="36"/>
      <c r="QEP30" s="20"/>
      <c r="QEQ30" s="3"/>
      <c r="QER30" s="3"/>
      <c r="QES30" s="8"/>
      <c r="QET30" s="9"/>
      <c r="QEU30" s="3"/>
      <c r="QEV30" s="3"/>
      <c r="QEW30" s="2"/>
      <c r="QEX30" s="3"/>
      <c r="QEY30" s="7"/>
      <c r="QEZ30" s="59"/>
      <c r="QFA30" s="3"/>
      <c r="QFB30" s="23"/>
      <c r="QFC30" s="26"/>
      <c r="QFD30" s="36"/>
      <c r="QFE30" s="20"/>
      <c r="QFF30" s="3"/>
      <c r="QFG30" s="3"/>
      <c r="QFH30" s="8"/>
      <c r="QFI30" s="9"/>
      <c r="QFJ30" s="3"/>
      <c r="QFK30" s="3"/>
      <c r="QFL30" s="2"/>
      <c r="QFM30" s="3"/>
      <c r="QFN30" s="7"/>
      <c r="QFO30" s="59"/>
      <c r="QFP30" s="3"/>
      <c r="QFQ30" s="23"/>
      <c r="QFR30" s="26"/>
      <c r="QFS30" s="36"/>
      <c r="QFT30" s="20"/>
      <c r="QFU30" s="3"/>
      <c r="QFV30" s="3"/>
      <c r="QFW30" s="8"/>
      <c r="QFX30" s="9"/>
      <c r="QFY30" s="3"/>
      <c r="QFZ30" s="3"/>
      <c r="QGA30" s="2"/>
      <c r="QGB30" s="3"/>
      <c r="QGC30" s="7"/>
      <c r="QGD30" s="59"/>
      <c r="QGE30" s="3"/>
      <c r="QGF30" s="23"/>
      <c r="QGG30" s="26"/>
      <c r="QGH30" s="36"/>
      <c r="QGI30" s="20"/>
      <c r="QGJ30" s="3"/>
      <c r="QGK30" s="3"/>
      <c r="QGL30" s="8"/>
      <c r="QGM30" s="9"/>
      <c r="QGN30" s="3"/>
      <c r="QGO30" s="3"/>
      <c r="QGP30" s="2"/>
      <c r="QGQ30" s="3"/>
      <c r="QGR30" s="7"/>
      <c r="QGS30" s="59"/>
      <c r="QGT30" s="3"/>
      <c r="QGU30" s="23"/>
      <c r="QGV30" s="26"/>
      <c r="QGW30" s="36"/>
      <c r="QGX30" s="20"/>
      <c r="QGY30" s="3"/>
      <c r="QGZ30" s="3"/>
      <c r="QHA30" s="8"/>
      <c r="QHB30" s="9"/>
      <c r="QHC30" s="3"/>
      <c r="QHD30" s="3"/>
      <c r="QHE30" s="2"/>
      <c r="QHF30" s="3"/>
      <c r="QHG30" s="7"/>
      <c r="QHH30" s="59"/>
      <c r="QHI30" s="3"/>
      <c r="QHJ30" s="23"/>
      <c r="QHK30" s="26"/>
      <c r="QHL30" s="36"/>
      <c r="QHM30" s="20"/>
      <c r="QHN30" s="3"/>
      <c r="QHO30" s="3"/>
      <c r="QHP30" s="8"/>
      <c r="QHQ30" s="9"/>
      <c r="QHR30" s="3"/>
      <c r="QHS30" s="3"/>
      <c r="QHT30" s="2"/>
      <c r="QHU30" s="3"/>
      <c r="QHV30" s="7"/>
      <c r="QHW30" s="59"/>
      <c r="QHX30" s="3"/>
      <c r="QHY30" s="23"/>
      <c r="QHZ30" s="26"/>
      <c r="QIA30" s="36"/>
      <c r="QIB30" s="20"/>
      <c r="QIC30" s="3"/>
      <c r="QID30" s="3"/>
      <c r="QIE30" s="8"/>
      <c r="QIF30" s="9"/>
      <c r="QIG30" s="3"/>
      <c r="QIH30" s="3"/>
      <c r="QII30" s="2"/>
      <c r="QIJ30" s="3"/>
      <c r="QIK30" s="7"/>
      <c r="QIL30" s="59"/>
      <c r="QIM30" s="3"/>
      <c r="QIN30" s="23"/>
      <c r="QIO30" s="26"/>
      <c r="QIP30" s="36"/>
      <c r="QIQ30" s="20"/>
      <c r="QIR30" s="3"/>
      <c r="QIS30" s="3"/>
      <c r="QIT30" s="8"/>
      <c r="QIU30" s="9"/>
      <c r="QIV30" s="3"/>
      <c r="QIW30" s="3"/>
      <c r="QIX30" s="2"/>
      <c r="QIY30" s="3"/>
      <c r="QIZ30" s="7"/>
      <c r="QJA30" s="59"/>
      <c r="QJB30" s="3"/>
      <c r="QJC30" s="23"/>
      <c r="QJD30" s="26"/>
      <c r="QJE30" s="36"/>
      <c r="QJF30" s="20"/>
      <c r="QJG30" s="3"/>
      <c r="QJH30" s="3"/>
      <c r="QJI30" s="8"/>
      <c r="QJJ30" s="9"/>
      <c r="QJK30" s="3"/>
      <c r="QJL30" s="3"/>
      <c r="QJM30" s="2"/>
      <c r="QJN30" s="3"/>
      <c r="QJO30" s="7"/>
      <c r="QJP30" s="59"/>
      <c r="QJQ30" s="3"/>
      <c r="QJR30" s="23"/>
      <c r="QJS30" s="26"/>
      <c r="QJT30" s="36"/>
      <c r="QJU30" s="20"/>
      <c r="QJV30" s="3"/>
      <c r="QJW30" s="3"/>
      <c r="QJX30" s="8"/>
      <c r="QJY30" s="9"/>
      <c r="QJZ30" s="3"/>
      <c r="QKA30" s="3"/>
      <c r="QKB30" s="2"/>
      <c r="QKC30" s="3"/>
      <c r="QKD30" s="7"/>
      <c r="QKE30" s="59"/>
      <c r="QKF30" s="3"/>
      <c r="QKG30" s="23"/>
      <c r="QKH30" s="26"/>
      <c r="QKI30" s="36"/>
      <c r="QKJ30" s="20"/>
      <c r="QKK30" s="3"/>
      <c r="QKL30" s="3"/>
      <c r="QKM30" s="8"/>
      <c r="QKN30" s="9"/>
      <c r="QKO30" s="3"/>
      <c r="QKP30" s="3"/>
      <c r="QKQ30" s="2"/>
      <c r="QKR30" s="3"/>
      <c r="QKS30" s="7"/>
      <c r="QKT30" s="59"/>
      <c r="QKU30" s="3"/>
      <c r="QKV30" s="23"/>
      <c r="QKW30" s="26"/>
      <c r="QKX30" s="36"/>
      <c r="QKY30" s="20"/>
      <c r="QKZ30" s="3"/>
      <c r="QLA30" s="3"/>
      <c r="QLB30" s="8"/>
      <c r="QLC30" s="9"/>
      <c r="QLD30" s="3"/>
      <c r="QLE30" s="3"/>
      <c r="QLF30" s="2"/>
      <c r="QLG30" s="3"/>
      <c r="QLH30" s="7"/>
      <c r="QLI30" s="59"/>
      <c r="QLJ30" s="3"/>
      <c r="QLK30" s="23"/>
      <c r="QLL30" s="26"/>
      <c r="QLM30" s="36"/>
      <c r="QLN30" s="20"/>
      <c r="QLO30" s="3"/>
      <c r="QLP30" s="3"/>
      <c r="QLQ30" s="8"/>
      <c r="QLR30" s="9"/>
      <c r="QLS30" s="3"/>
      <c r="QLT30" s="3"/>
      <c r="QLU30" s="2"/>
      <c r="QLV30" s="3"/>
      <c r="QLW30" s="7"/>
      <c r="QLX30" s="59"/>
      <c r="QLY30" s="3"/>
      <c r="QLZ30" s="23"/>
      <c r="QMA30" s="26"/>
      <c r="QMB30" s="36"/>
      <c r="QMC30" s="20"/>
      <c r="QMD30" s="3"/>
      <c r="QME30" s="3"/>
      <c r="QMF30" s="8"/>
      <c r="QMG30" s="9"/>
      <c r="QMH30" s="3"/>
      <c r="QMI30" s="3"/>
      <c r="QMJ30" s="2"/>
      <c r="QMK30" s="3"/>
      <c r="QML30" s="7"/>
      <c r="QMM30" s="59"/>
      <c r="QMN30" s="3"/>
      <c r="QMO30" s="23"/>
      <c r="QMP30" s="26"/>
      <c r="QMQ30" s="36"/>
      <c r="QMR30" s="20"/>
      <c r="QMS30" s="3"/>
      <c r="QMT30" s="3"/>
      <c r="QMU30" s="8"/>
      <c r="QMV30" s="9"/>
      <c r="QMW30" s="3"/>
      <c r="QMX30" s="3"/>
      <c r="QMY30" s="2"/>
      <c r="QMZ30" s="3"/>
      <c r="QNA30" s="7"/>
      <c r="QNB30" s="59"/>
      <c r="QNC30" s="3"/>
      <c r="QND30" s="23"/>
      <c r="QNE30" s="26"/>
      <c r="QNF30" s="36"/>
      <c r="QNG30" s="20"/>
      <c r="QNH30" s="3"/>
      <c r="QNI30" s="3"/>
      <c r="QNJ30" s="8"/>
      <c r="QNK30" s="9"/>
      <c r="QNL30" s="3"/>
      <c r="QNM30" s="3"/>
      <c r="QNN30" s="2"/>
      <c r="QNO30" s="3"/>
      <c r="QNP30" s="7"/>
      <c r="QNQ30" s="59"/>
      <c r="QNR30" s="3"/>
      <c r="QNS30" s="23"/>
      <c r="QNT30" s="26"/>
      <c r="QNU30" s="36"/>
      <c r="QNV30" s="20"/>
      <c r="QNW30" s="3"/>
      <c r="QNX30" s="3"/>
      <c r="QNY30" s="8"/>
      <c r="QNZ30" s="9"/>
      <c r="QOA30" s="3"/>
      <c r="QOB30" s="3"/>
      <c r="QOC30" s="2"/>
      <c r="QOD30" s="3"/>
      <c r="QOE30" s="7"/>
      <c r="QOF30" s="59"/>
      <c r="QOG30" s="3"/>
      <c r="QOH30" s="23"/>
      <c r="QOI30" s="26"/>
      <c r="QOJ30" s="36"/>
      <c r="QOK30" s="20"/>
      <c r="QOL30" s="3"/>
      <c r="QOM30" s="3"/>
      <c r="QON30" s="8"/>
      <c r="QOO30" s="9"/>
      <c r="QOP30" s="3"/>
      <c r="QOQ30" s="3"/>
      <c r="QOR30" s="2"/>
      <c r="QOS30" s="3"/>
      <c r="QOT30" s="7"/>
      <c r="QOU30" s="59"/>
      <c r="QOV30" s="3"/>
      <c r="QOW30" s="23"/>
      <c r="QOX30" s="26"/>
      <c r="QOY30" s="36"/>
      <c r="QOZ30" s="20"/>
      <c r="QPA30" s="3"/>
      <c r="QPB30" s="3"/>
      <c r="QPC30" s="8"/>
      <c r="QPD30" s="9"/>
      <c r="QPE30" s="3"/>
      <c r="QPF30" s="3"/>
      <c r="QPG30" s="2"/>
      <c r="QPH30" s="3"/>
      <c r="QPI30" s="7"/>
      <c r="QPJ30" s="59"/>
      <c r="QPK30" s="3"/>
      <c r="QPL30" s="23"/>
      <c r="QPM30" s="26"/>
      <c r="QPN30" s="36"/>
      <c r="QPO30" s="20"/>
      <c r="QPP30" s="3"/>
      <c r="QPQ30" s="3"/>
      <c r="QPR30" s="8"/>
      <c r="QPS30" s="9"/>
      <c r="QPT30" s="3"/>
      <c r="QPU30" s="3"/>
      <c r="QPV30" s="2"/>
      <c r="QPW30" s="3"/>
      <c r="QPX30" s="7"/>
      <c r="QPY30" s="59"/>
      <c r="QPZ30" s="3"/>
      <c r="QQA30" s="23"/>
      <c r="QQB30" s="26"/>
      <c r="QQC30" s="36"/>
      <c r="QQD30" s="20"/>
      <c r="QQE30" s="3"/>
      <c r="QQF30" s="3"/>
      <c r="QQG30" s="8"/>
      <c r="QQH30" s="9"/>
      <c r="QQI30" s="3"/>
      <c r="QQJ30" s="3"/>
      <c r="QQK30" s="2"/>
      <c r="QQL30" s="3"/>
      <c r="QQM30" s="7"/>
      <c r="QQN30" s="59"/>
      <c r="QQO30" s="3"/>
      <c r="QQP30" s="23"/>
      <c r="QQQ30" s="26"/>
      <c r="QQR30" s="36"/>
      <c r="QQS30" s="20"/>
      <c r="QQT30" s="3"/>
      <c r="QQU30" s="3"/>
      <c r="QQV30" s="8"/>
      <c r="QQW30" s="9"/>
      <c r="QQX30" s="3"/>
      <c r="QQY30" s="3"/>
      <c r="QQZ30" s="2"/>
      <c r="QRA30" s="3"/>
      <c r="QRB30" s="7"/>
      <c r="QRC30" s="59"/>
      <c r="QRD30" s="3"/>
      <c r="QRE30" s="23"/>
      <c r="QRF30" s="26"/>
      <c r="QRG30" s="36"/>
      <c r="QRH30" s="20"/>
      <c r="QRI30" s="3"/>
      <c r="QRJ30" s="3"/>
      <c r="QRK30" s="8"/>
      <c r="QRL30" s="9"/>
      <c r="QRM30" s="3"/>
      <c r="QRN30" s="3"/>
      <c r="QRO30" s="2"/>
      <c r="QRP30" s="3"/>
      <c r="QRQ30" s="7"/>
      <c r="QRR30" s="59"/>
      <c r="QRS30" s="3"/>
      <c r="QRT30" s="23"/>
      <c r="QRU30" s="26"/>
      <c r="QRV30" s="36"/>
      <c r="QRW30" s="20"/>
      <c r="QRX30" s="3"/>
      <c r="QRY30" s="3"/>
      <c r="QRZ30" s="8"/>
      <c r="QSA30" s="9"/>
      <c r="QSB30" s="3"/>
      <c r="QSC30" s="3"/>
      <c r="QSD30" s="2"/>
      <c r="QSE30" s="3"/>
      <c r="QSF30" s="7"/>
      <c r="QSG30" s="59"/>
      <c r="QSH30" s="3"/>
      <c r="QSI30" s="23"/>
      <c r="QSJ30" s="26"/>
      <c r="QSK30" s="36"/>
      <c r="QSL30" s="20"/>
      <c r="QSM30" s="3"/>
      <c r="QSN30" s="3"/>
      <c r="QSO30" s="8"/>
      <c r="QSP30" s="9"/>
      <c r="QSQ30" s="3"/>
      <c r="QSR30" s="3"/>
      <c r="QSS30" s="2"/>
      <c r="QST30" s="3"/>
      <c r="QSU30" s="7"/>
      <c r="QSV30" s="59"/>
      <c r="QSW30" s="3"/>
      <c r="QSX30" s="23"/>
      <c r="QSY30" s="26"/>
      <c r="QSZ30" s="36"/>
      <c r="QTA30" s="20"/>
      <c r="QTB30" s="3"/>
      <c r="QTC30" s="3"/>
      <c r="QTD30" s="8"/>
      <c r="QTE30" s="9"/>
      <c r="QTF30" s="3"/>
      <c r="QTG30" s="3"/>
      <c r="QTH30" s="2"/>
      <c r="QTI30" s="3"/>
      <c r="QTJ30" s="7"/>
      <c r="QTK30" s="59"/>
      <c r="QTL30" s="3"/>
      <c r="QTM30" s="23"/>
      <c r="QTN30" s="26"/>
      <c r="QTO30" s="36"/>
      <c r="QTP30" s="20"/>
      <c r="QTQ30" s="3"/>
      <c r="QTR30" s="3"/>
      <c r="QTS30" s="8"/>
      <c r="QTT30" s="9"/>
      <c r="QTU30" s="3"/>
      <c r="QTV30" s="3"/>
      <c r="QTW30" s="2"/>
      <c r="QTX30" s="3"/>
      <c r="QTY30" s="7"/>
      <c r="QTZ30" s="59"/>
      <c r="QUA30" s="3"/>
      <c r="QUB30" s="23"/>
      <c r="QUC30" s="26"/>
      <c r="QUD30" s="36"/>
      <c r="QUE30" s="20"/>
      <c r="QUF30" s="3"/>
      <c r="QUG30" s="3"/>
      <c r="QUH30" s="8"/>
      <c r="QUI30" s="9"/>
      <c r="QUJ30" s="3"/>
      <c r="QUK30" s="3"/>
      <c r="QUL30" s="2"/>
      <c r="QUM30" s="3"/>
      <c r="QUN30" s="7"/>
      <c r="QUO30" s="59"/>
      <c r="QUP30" s="3"/>
      <c r="QUQ30" s="23"/>
      <c r="QUR30" s="26"/>
      <c r="QUS30" s="36"/>
      <c r="QUT30" s="20"/>
      <c r="QUU30" s="3"/>
      <c r="QUV30" s="3"/>
      <c r="QUW30" s="8"/>
      <c r="QUX30" s="9"/>
      <c r="QUY30" s="3"/>
      <c r="QUZ30" s="3"/>
      <c r="QVA30" s="2"/>
      <c r="QVB30" s="3"/>
      <c r="QVC30" s="7"/>
      <c r="QVD30" s="59"/>
      <c r="QVE30" s="3"/>
      <c r="QVF30" s="23"/>
      <c r="QVG30" s="26"/>
      <c r="QVH30" s="36"/>
      <c r="QVI30" s="20"/>
      <c r="QVJ30" s="3"/>
      <c r="QVK30" s="3"/>
      <c r="QVL30" s="8"/>
      <c r="QVM30" s="9"/>
      <c r="QVN30" s="3"/>
      <c r="QVO30" s="3"/>
      <c r="QVP30" s="2"/>
      <c r="QVQ30" s="3"/>
      <c r="QVR30" s="7"/>
      <c r="QVS30" s="59"/>
      <c r="QVT30" s="3"/>
      <c r="QVU30" s="23"/>
      <c r="QVV30" s="26"/>
      <c r="QVW30" s="36"/>
      <c r="QVX30" s="20"/>
      <c r="QVY30" s="3"/>
      <c r="QVZ30" s="3"/>
      <c r="QWA30" s="8"/>
      <c r="QWB30" s="9"/>
      <c r="QWC30" s="3"/>
      <c r="QWD30" s="3"/>
      <c r="QWE30" s="2"/>
      <c r="QWF30" s="3"/>
      <c r="QWG30" s="7"/>
      <c r="QWH30" s="59"/>
      <c r="QWI30" s="3"/>
      <c r="QWJ30" s="23"/>
      <c r="QWK30" s="26"/>
      <c r="QWL30" s="36"/>
      <c r="QWM30" s="20"/>
      <c r="QWN30" s="3"/>
      <c r="QWO30" s="3"/>
      <c r="QWP30" s="8"/>
      <c r="QWQ30" s="9"/>
      <c r="QWR30" s="3"/>
      <c r="QWS30" s="3"/>
      <c r="QWT30" s="2"/>
      <c r="QWU30" s="3"/>
      <c r="QWV30" s="7"/>
      <c r="QWW30" s="59"/>
      <c r="QWX30" s="3"/>
      <c r="QWY30" s="23"/>
      <c r="QWZ30" s="26"/>
      <c r="QXA30" s="36"/>
      <c r="QXB30" s="20"/>
      <c r="QXC30" s="3"/>
      <c r="QXD30" s="3"/>
      <c r="QXE30" s="8"/>
      <c r="QXF30" s="9"/>
      <c r="QXG30" s="3"/>
      <c r="QXH30" s="3"/>
      <c r="QXI30" s="2"/>
      <c r="QXJ30" s="3"/>
      <c r="QXK30" s="7"/>
      <c r="QXL30" s="59"/>
      <c r="QXM30" s="3"/>
      <c r="QXN30" s="23"/>
      <c r="QXO30" s="26"/>
      <c r="QXP30" s="36"/>
      <c r="QXQ30" s="20"/>
      <c r="QXR30" s="3"/>
      <c r="QXS30" s="3"/>
      <c r="QXT30" s="8"/>
      <c r="QXU30" s="9"/>
      <c r="QXV30" s="3"/>
      <c r="QXW30" s="3"/>
      <c r="QXX30" s="2"/>
      <c r="QXY30" s="3"/>
      <c r="QXZ30" s="7"/>
      <c r="QYA30" s="59"/>
      <c r="QYB30" s="3"/>
      <c r="QYC30" s="23"/>
      <c r="QYD30" s="26"/>
      <c r="QYE30" s="36"/>
      <c r="QYF30" s="20"/>
      <c r="QYG30" s="3"/>
      <c r="QYH30" s="3"/>
      <c r="QYI30" s="8"/>
      <c r="QYJ30" s="9"/>
      <c r="QYK30" s="3"/>
      <c r="QYL30" s="3"/>
      <c r="QYM30" s="2"/>
      <c r="QYN30" s="3"/>
      <c r="QYO30" s="7"/>
      <c r="QYP30" s="59"/>
      <c r="QYQ30" s="3"/>
      <c r="QYR30" s="23"/>
      <c r="QYS30" s="26"/>
      <c r="QYT30" s="36"/>
      <c r="QYU30" s="20"/>
      <c r="QYV30" s="3"/>
      <c r="QYW30" s="3"/>
      <c r="QYX30" s="8"/>
      <c r="QYY30" s="9"/>
      <c r="QYZ30" s="3"/>
      <c r="QZA30" s="3"/>
      <c r="QZB30" s="2"/>
      <c r="QZC30" s="3"/>
      <c r="QZD30" s="7"/>
      <c r="QZE30" s="59"/>
      <c r="QZF30" s="3"/>
      <c r="QZG30" s="23"/>
      <c r="QZH30" s="26"/>
      <c r="QZI30" s="36"/>
      <c r="QZJ30" s="20"/>
      <c r="QZK30" s="3"/>
      <c r="QZL30" s="3"/>
      <c r="QZM30" s="8"/>
      <c r="QZN30" s="9"/>
      <c r="QZO30" s="3"/>
      <c r="QZP30" s="3"/>
      <c r="QZQ30" s="2"/>
      <c r="QZR30" s="3"/>
      <c r="QZS30" s="7"/>
      <c r="QZT30" s="59"/>
      <c r="QZU30" s="3"/>
      <c r="QZV30" s="23"/>
      <c r="QZW30" s="26"/>
      <c r="QZX30" s="36"/>
      <c r="QZY30" s="20"/>
      <c r="QZZ30" s="3"/>
      <c r="RAA30" s="3"/>
      <c r="RAB30" s="8"/>
      <c r="RAC30" s="9"/>
      <c r="RAD30" s="3"/>
      <c r="RAE30" s="3"/>
      <c r="RAF30" s="2"/>
      <c r="RAG30" s="3"/>
      <c r="RAH30" s="7"/>
      <c r="RAI30" s="59"/>
      <c r="RAJ30" s="3"/>
      <c r="RAK30" s="23"/>
      <c r="RAL30" s="26"/>
      <c r="RAM30" s="36"/>
      <c r="RAN30" s="20"/>
      <c r="RAO30" s="3"/>
      <c r="RAP30" s="3"/>
      <c r="RAQ30" s="8"/>
      <c r="RAR30" s="9"/>
      <c r="RAS30" s="3"/>
      <c r="RAT30" s="3"/>
      <c r="RAU30" s="2"/>
      <c r="RAV30" s="3"/>
      <c r="RAW30" s="7"/>
      <c r="RAX30" s="59"/>
      <c r="RAY30" s="3"/>
      <c r="RAZ30" s="23"/>
      <c r="RBA30" s="26"/>
      <c r="RBB30" s="36"/>
      <c r="RBC30" s="20"/>
      <c r="RBD30" s="3"/>
      <c r="RBE30" s="3"/>
      <c r="RBF30" s="8"/>
      <c r="RBG30" s="9"/>
      <c r="RBH30" s="3"/>
      <c r="RBI30" s="3"/>
      <c r="RBJ30" s="2"/>
      <c r="RBK30" s="3"/>
      <c r="RBL30" s="7"/>
      <c r="RBM30" s="59"/>
      <c r="RBN30" s="3"/>
      <c r="RBO30" s="23"/>
      <c r="RBP30" s="26"/>
      <c r="RBQ30" s="36"/>
      <c r="RBR30" s="20"/>
      <c r="RBS30" s="3"/>
      <c r="RBT30" s="3"/>
      <c r="RBU30" s="8"/>
      <c r="RBV30" s="9"/>
      <c r="RBW30" s="3"/>
      <c r="RBX30" s="3"/>
      <c r="RBY30" s="2"/>
      <c r="RBZ30" s="3"/>
      <c r="RCA30" s="7"/>
      <c r="RCB30" s="59"/>
      <c r="RCC30" s="3"/>
      <c r="RCD30" s="23"/>
      <c r="RCE30" s="26"/>
      <c r="RCF30" s="36"/>
      <c r="RCG30" s="20"/>
      <c r="RCH30" s="3"/>
      <c r="RCI30" s="3"/>
      <c r="RCJ30" s="8"/>
      <c r="RCK30" s="9"/>
      <c r="RCL30" s="3"/>
      <c r="RCM30" s="3"/>
      <c r="RCN30" s="2"/>
      <c r="RCO30" s="3"/>
      <c r="RCP30" s="7"/>
      <c r="RCQ30" s="59"/>
      <c r="RCR30" s="3"/>
      <c r="RCS30" s="23"/>
      <c r="RCT30" s="26"/>
      <c r="RCU30" s="36"/>
      <c r="RCV30" s="20"/>
      <c r="RCW30" s="3"/>
      <c r="RCX30" s="3"/>
      <c r="RCY30" s="8"/>
      <c r="RCZ30" s="9"/>
      <c r="RDA30" s="3"/>
      <c r="RDB30" s="3"/>
      <c r="RDC30" s="2"/>
      <c r="RDD30" s="3"/>
      <c r="RDE30" s="7"/>
      <c r="RDF30" s="59"/>
      <c r="RDG30" s="3"/>
      <c r="RDH30" s="23"/>
      <c r="RDI30" s="26"/>
      <c r="RDJ30" s="36"/>
      <c r="RDK30" s="20"/>
      <c r="RDL30" s="3"/>
      <c r="RDM30" s="3"/>
      <c r="RDN30" s="8"/>
      <c r="RDO30" s="9"/>
      <c r="RDP30" s="3"/>
      <c r="RDQ30" s="3"/>
      <c r="RDR30" s="2"/>
      <c r="RDS30" s="3"/>
      <c r="RDT30" s="7"/>
      <c r="RDU30" s="59"/>
      <c r="RDV30" s="3"/>
      <c r="RDW30" s="23"/>
      <c r="RDX30" s="26"/>
      <c r="RDY30" s="36"/>
      <c r="RDZ30" s="20"/>
      <c r="REA30" s="3"/>
      <c r="REB30" s="3"/>
      <c r="REC30" s="8"/>
      <c r="RED30" s="9"/>
      <c r="REE30" s="3"/>
      <c r="REF30" s="3"/>
      <c r="REG30" s="2"/>
      <c r="REH30" s="3"/>
      <c r="REI30" s="7"/>
      <c r="REJ30" s="59"/>
      <c r="REK30" s="3"/>
      <c r="REL30" s="23"/>
      <c r="REM30" s="26"/>
      <c r="REN30" s="36"/>
      <c r="REO30" s="20"/>
      <c r="REP30" s="3"/>
      <c r="REQ30" s="3"/>
      <c r="RER30" s="8"/>
      <c r="RES30" s="9"/>
      <c r="RET30" s="3"/>
      <c r="REU30" s="3"/>
      <c r="REV30" s="2"/>
      <c r="REW30" s="3"/>
      <c r="REX30" s="7"/>
      <c r="REY30" s="59"/>
      <c r="REZ30" s="3"/>
      <c r="RFA30" s="23"/>
      <c r="RFB30" s="26"/>
      <c r="RFC30" s="36"/>
      <c r="RFD30" s="20"/>
      <c r="RFE30" s="3"/>
      <c r="RFF30" s="3"/>
      <c r="RFG30" s="8"/>
      <c r="RFH30" s="9"/>
      <c r="RFI30" s="3"/>
      <c r="RFJ30" s="3"/>
      <c r="RFK30" s="2"/>
      <c r="RFL30" s="3"/>
      <c r="RFM30" s="7"/>
      <c r="RFN30" s="59"/>
      <c r="RFO30" s="3"/>
      <c r="RFP30" s="23"/>
      <c r="RFQ30" s="26"/>
      <c r="RFR30" s="36"/>
      <c r="RFS30" s="20"/>
      <c r="RFT30" s="3"/>
      <c r="RFU30" s="3"/>
      <c r="RFV30" s="8"/>
      <c r="RFW30" s="9"/>
      <c r="RFX30" s="3"/>
      <c r="RFY30" s="3"/>
      <c r="RFZ30" s="2"/>
      <c r="RGA30" s="3"/>
      <c r="RGB30" s="7"/>
      <c r="RGC30" s="59"/>
      <c r="RGD30" s="3"/>
      <c r="RGE30" s="23"/>
      <c r="RGF30" s="26"/>
      <c r="RGG30" s="36"/>
      <c r="RGH30" s="20"/>
      <c r="RGI30" s="3"/>
      <c r="RGJ30" s="3"/>
      <c r="RGK30" s="8"/>
      <c r="RGL30" s="9"/>
      <c r="RGM30" s="3"/>
      <c r="RGN30" s="3"/>
      <c r="RGO30" s="2"/>
      <c r="RGP30" s="3"/>
      <c r="RGQ30" s="7"/>
      <c r="RGR30" s="59"/>
      <c r="RGS30" s="3"/>
      <c r="RGT30" s="23"/>
      <c r="RGU30" s="26"/>
      <c r="RGV30" s="36"/>
      <c r="RGW30" s="20"/>
      <c r="RGX30" s="3"/>
      <c r="RGY30" s="3"/>
      <c r="RGZ30" s="8"/>
      <c r="RHA30" s="9"/>
      <c r="RHB30" s="3"/>
      <c r="RHC30" s="3"/>
      <c r="RHD30" s="2"/>
      <c r="RHE30" s="3"/>
      <c r="RHF30" s="7"/>
      <c r="RHG30" s="59"/>
      <c r="RHH30" s="3"/>
      <c r="RHI30" s="23"/>
      <c r="RHJ30" s="26"/>
      <c r="RHK30" s="36"/>
      <c r="RHL30" s="20"/>
      <c r="RHM30" s="3"/>
      <c r="RHN30" s="3"/>
      <c r="RHO30" s="8"/>
      <c r="RHP30" s="9"/>
      <c r="RHQ30" s="3"/>
      <c r="RHR30" s="3"/>
      <c r="RHS30" s="2"/>
      <c r="RHT30" s="3"/>
      <c r="RHU30" s="7"/>
      <c r="RHV30" s="59"/>
      <c r="RHW30" s="3"/>
      <c r="RHX30" s="23"/>
      <c r="RHY30" s="26"/>
      <c r="RHZ30" s="36"/>
      <c r="RIA30" s="20"/>
      <c r="RIB30" s="3"/>
      <c r="RIC30" s="3"/>
      <c r="RID30" s="8"/>
      <c r="RIE30" s="9"/>
      <c r="RIF30" s="3"/>
      <c r="RIG30" s="3"/>
      <c r="RIH30" s="2"/>
      <c r="RII30" s="3"/>
      <c r="RIJ30" s="7"/>
      <c r="RIK30" s="59"/>
      <c r="RIL30" s="3"/>
      <c r="RIM30" s="23"/>
      <c r="RIN30" s="26"/>
      <c r="RIO30" s="36"/>
      <c r="RIP30" s="20"/>
      <c r="RIQ30" s="3"/>
      <c r="RIR30" s="3"/>
      <c r="RIS30" s="8"/>
      <c r="RIT30" s="9"/>
      <c r="RIU30" s="3"/>
      <c r="RIV30" s="3"/>
      <c r="RIW30" s="2"/>
      <c r="RIX30" s="3"/>
      <c r="RIY30" s="7"/>
      <c r="RIZ30" s="59"/>
      <c r="RJA30" s="3"/>
      <c r="RJB30" s="23"/>
      <c r="RJC30" s="26"/>
      <c r="RJD30" s="36"/>
      <c r="RJE30" s="20"/>
      <c r="RJF30" s="3"/>
      <c r="RJG30" s="3"/>
      <c r="RJH30" s="8"/>
      <c r="RJI30" s="9"/>
      <c r="RJJ30" s="3"/>
      <c r="RJK30" s="3"/>
      <c r="RJL30" s="2"/>
      <c r="RJM30" s="3"/>
      <c r="RJN30" s="7"/>
      <c r="RJO30" s="59"/>
      <c r="RJP30" s="3"/>
      <c r="RJQ30" s="23"/>
      <c r="RJR30" s="26"/>
      <c r="RJS30" s="36"/>
      <c r="RJT30" s="20"/>
      <c r="RJU30" s="3"/>
      <c r="RJV30" s="3"/>
      <c r="RJW30" s="8"/>
      <c r="RJX30" s="9"/>
      <c r="RJY30" s="3"/>
      <c r="RJZ30" s="3"/>
      <c r="RKA30" s="2"/>
      <c r="RKB30" s="3"/>
      <c r="RKC30" s="7"/>
      <c r="RKD30" s="59"/>
      <c r="RKE30" s="3"/>
      <c r="RKF30" s="23"/>
      <c r="RKG30" s="26"/>
      <c r="RKH30" s="36"/>
      <c r="RKI30" s="20"/>
      <c r="RKJ30" s="3"/>
      <c r="RKK30" s="3"/>
      <c r="RKL30" s="8"/>
      <c r="RKM30" s="9"/>
      <c r="RKN30" s="3"/>
      <c r="RKO30" s="3"/>
      <c r="RKP30" s="2"/>
      <c r="RKQ30" s="3"/>
      <c r="RKR30" s="7"/>
      <c r="RKS30" s="59"/>
      <c r="RKT30" s="3"/>
      <c r="RKU30" s="23"/>
      <c r="RKV30" s="26"/>
      <c r="RKW30" s="36"/>
      <c r="RKX30" s="20"/>
      <c r="RKY30" s="3"/>
      <c r="RKZ30" s="3"/>
      <c r="RLA30" s="8"/>
      <c r="RLB30" s="9"/>
      <c r="RLC30" s="3"/>
      <c r="RLD30" s="3"/>
      <c r="RLE30" s="2"/>
      <c r="RLF30" s="3"/>
      <c r="RLG30" s="7"/>
      <c r="RLH30" s="59"/>
      <c r="RLI30" s="3"/>
      <c r="RLJ30" s="23"/>
      <c r="RLK30" s="26"/>
      <c r="RLL30" s="36"/>
      <c r="RLM30" s="20"/>
      <c r="RLN30" s="3"/>
      <c r="RLO30" s="3"/>
      <c r="RLP30" s="8"/>
      <c r="RLQ30" s="9"/>
      <c r="RLR30" s="3"/>
      <c r="RLS30" s="3"/>
      <c r="RLT30" s="2"/>
      <c r="RLU30" s="3"/>
      <c r="RLV30" s="7"/>
      <c r="RLW30" s="59"/>
      <c r="RLX30" s="3"/>
      <c r="RLY30" s="23"/>
      <c r="RLZ30" s="26"/>
      <c r="RMA30" s="36"/>
      <c r="RMB30" s="20"/>
      <c r="RMC30" s="3"/>
      <c r="RMD30" s="3"/>
      <c r="RME30" s="8"/>
      <c r="RMF30" s="9"/>
      <c r="RMG30" s="3"/>
      <c r="RMH30" s="3"/>
      <c r="RMI30" s="2"/>
      <c r="RMJ30" s="3"/>
      <c r="RMK30" s="7"/>
      <c r="RML30" s="59"/>
      <c r="RMM30" s="3"/>
      <c r="RMN30" s="23"/>
      <c r="RMO30" s="26"/>
      <c r="RMP30" s="36"/>
      <c r="RMQ30" s="20"/>
      <c r="RMR30" s="3"/>
      <c r="RMS30" s="3"/>
      <c r="RMT30" s="8"/>
      <c r="RMU30" s="9"/>
      <c r="RMV30" s="3"/>
      <c r="RMW30" s="3"/>
      <c r="RMX30" s="2"/>
      <c r="RMY30" s="3"/>
      <c r="RMZ30" s="7"/>
      <c r="RNA30" s="59"/>
      <c r="RNB30" s="3"/>
      <c r="RNC30" s="23"/>
      <c r="RND30" s="26"/>
      <c r="RNE30" s="36"/>
      <c r="RNF30" s="20"/>
      <c r="RNG30" s="3"/>
      <c r="RNH30" s="3"/>
      <c r="RNI30" s="8"/>
      <c r="RNJ30" s="9"/>
      <c r="RNK30" s="3"/>
      <c r="RNL30" s="3"/>
      <c r="RNM30" s="2"/>
      <c r="RNN30" s="3"/>
      <c r="RNO30" s="7"/>
      <c r="RNP30" s="59"/>
      <c r="RNQ30" s="3"/>
      <c r="RNR30" s="23"/>
      <c r="RNS30" s="26"/>
      <c r="RNT30" s="36"/>
      <c r="RNU30" s="20"/>
      <c r="RNV30" s="3"/>
      <c r="RNW30" s="3"/>
      <c r="RNX30" s="8"/>
      <c r="RNY30" s="9"/>
      <c r="RNZ30" s="3"/>
      <c r="ROA30" s="3"/>
      <c r="ROB30" s="2"/>
      <c r="ROC30" s="3"/>
      <c r="ROD30" s="7"/>
      <c r="ROE30" s="59"/>
      <c r="ROF30" s="3"/>
      <c r="ROG30" s="23"/>
      <c r="ROH30" s="26"/>
      <c r="ROI30" s="36"/>
      <c r="ROJ30" s="20"/>
      <c r="ROK30" s="3"/>
      <c r="ROL30" s="3"/>
      <c r="ROM30" s="8"/>
      <c r="RON30" s="9"/>
      <c r="ROO30" s="3"/>
      <c r="ROP30" s="3"/>
      <c r="ROQ30" s="2"/>
      <c r="ROR30" s="3"/>
      <c r="ROS30" s="7"/>
      <c r="ROT30" s="59"/>
      <c r="ROU30" s="3"/>
      <c r="ROV30" s="23"/>
      <c r="ROW30" s="26"/>
      <c r="ROX30" s="36"/>
      <c r="ROY30" s="20"/>
      <c r="ROZ30" s="3"/>
      <c r="RPA30" s="3"/>
      <c r="RPB30" s="8"/>
      <c r="RPC30" s="9"/>
      <c r="RPD30" s="3"/>
      <c r="RPE30" s="3"/>
      <c r="RPF30" s="2"/>
      <c r="RPG30" s="3"/>
      <c r="RPH30" s="7"/>
      <c r="RPI30" s="59"/>
      <c r="RPJ30" s="3"/>
      <c r="RPK30" s="23"/>
      <c r="RPL30" s="26"/>
      <c r="RPM30" s="36"/>
      <c r="RPN30" s="20"/>
      <c r="RPO30" s="3"/>
      <c r="RPP30" s="3"/>
      <c r="RPQ30" s="8"/>
      <c r="RPR30" s="9"/>
      <c r="RPS30" s="3"/>
      <c r="RPT30" s="3"/>
      <c r="RPU30" s="2"/>
      <c r="RPV30" s="3"/>
      <c r="RPW30" s="7"/>
      <c r="RPX30" s="59"/>
      <c r="RPY30" s="3"/>
      <c r="RPZ30" s="23"/>
      <c r="RQA30" s="26"/>
      <c r="RQB30" s="36"/>
      <c r="RQC30" s="20"/>
      <c r="RQD30" s="3"/>
      <c r="RQE30" s="3"/>
      <c r="RQF30" s="8"/>
      <c r="RQG30" s="9"/>
      <c r="RQH30" s="3"/>
      <c r="RQI30" s="3"/>
      <c r="RQJ30" s="2"/>
      <c r="RQK30" s="3"/>
      <c r="RQL30" s="7"/>
      <c r="RQM30" s="59"/>
      <c r="RQN30" s="3"/>
      <c r="RQO30" s="23"/>
      <c r="RQP30" s="26"/>
      <c r="RQQ30" s="36"/>
      <c r="RQR30" s="20"/>
      <c r="RQS30" s="3"/>
      <c r="RQT30" s="3"/>
      <c r="RQU30" s="8"/>
      <c r="RQV30" s="9"/>
      <c r="RQW30" s="3"/>
      <c r="RQX30" s="3"/>
      <c r="RQY30" s="2"/>
      <c r="RQZ30" s="3"/>
      <c r="RRA30" s="7"/>
      <c r="RRB30" s="59"/>
      <c r="RRC30" s="3"/>
      <c r="RRD30" s="23"/>
      <c r="RRE30" s="26"/>
      <c r="RRF30" s="36"/>
      <c r="RRG30" s="20"/>
      <c r="RRH30" s="3"/>
      <c r="RRI30" s="3"/>
      <c r="RRJ30" s="8"/>
      <c r="RRK30" s="9"/>
      <c r="RRL30" s="3"/>
      <c r="RRM30" s="3"/>
      <c r="RRN30" s="2"/>
      <c r="RRO30" s="3"/>
      <c r="RRP30" s="7"/>
      <c r="RRQ30" s="59"/>
      <c r="RRR30" s="3"/>
      <c r="RRS30" s="23"/>
      <c r="RRT30" s="26"/>
      <c r="RRU30" s="36"/>
      <c r="RRV30" s="20"/>
      <c r="RRW30" s="3"/>
      <c r="RRX30" s="3"/>
      <c r="RRY30" s="8"/>
      <c r="RRZ30" s="9"/>
      <c r="RSA30" s="3"/>
      <c r="RSB30" s="3"/>
      <c r="RSC30" s="2"/>
      <c r="RSD30" s="3"/>
      <c r="RSE30" s="7"/>
      <c r="RSF30" s="59"/>
      <c r="RSG30" s="3"/>
      <c r="RSH30" s="23"/>
      <c r="RSI30" s="26"/>
      <c r="RSJ30" s="36"/>
      <c r="RSK30" s="20"/>
      <c r="RSL30" s="3"/>
      <c r="RSM30" s="3"/>
      <c r="RSN30" s="8"/>
      <c r="RSO30" s="9"/>
      <c r="RSP30" s="3"/>
      <c r="RSQ30" s="3"/>
      <c r="RSR30" s="2"/>
      <c r="RSS30" s="3"/>
      <c r="RST30" s="7"/>
      <c r="RSU30" s="59"/>
      <c r="RSV30" s="3"/>
      <c r="RSW30" s="23"/>
      <c r="RSX30" s="26"/>
      <c r="RSY30" s="36"/>
      <c r="RSZ30" s="20"/>
      <c r="RTA30" s="3"/>
      <c r="RTB30" s="3"/>
      <c r="RTC30" s="8"/>
      <c r="RTD30" s="9"/>
      <c r="RTE30" s="3"/>
      <c r="RTF30" s="3"/>
      <c r="RTG30" s="2"/>
      <c r="RTH30" s="3"/>
      <c r="RTI30" s="7"/>
      <c r="RTJ30" s="59"/>
      <c r="RTK30" s="3"/>
      <c r="RTL30" s="23"/>
      <c r="RTM30" s="26"/>
      <c r="RTN30" s="36"/>
      <c r="RTO30" s="20"/>
      <c r="RTP30" s="3"/>
      <c r="RTQ30" s="3"/>
      <c r="RTR30" s="8"/>
      <c r="RTS30" s="9"/>
      <c r="RTT30" s="3"/>
      <c r="RTU30" s="3"/>
      <c r="RTV30" s="2"/>
      <c r="RTW30" s="3"/>
      <c r="RTX30" s="7"/>
      <c r="RTY30" s="59"/>
      <c r="RTZ30" s="3"/>
      <c r="RUA30" s="23"/>
      <c r="RUB30" s="26"/>
      <c r="RUC30" s="36"/>
      <c r="RUD30" s="20"/>
      <c r="RUE30" s="3"/>
      <c r="RUF30" s="3"/>
      <c r="RUG30" s="8"/>
      <c r="RUH30" s="9"/>
      <c r="RUI30" s="3"/>
      <c r="RUJ30" s="3"/>
      <c r="RUK30" s="2"/>
      <c r="RUL30" s="3"/>
      <c r="RUM30" s="7"/>
      <c r="RUN30" s="59"/>
      <c r="RUO30" s="3"/>
      <c r="RUP30" s="23"/>
      <c r="RUQ30" s="26"/>
      <c r="RUR30" s="36"/>
      <c r="RUS30" s="20"/>
      <c r="RUT30" s="3"/>
      <c r="RUU30" s="3"/>
      <c r="RUV30" s="8"/>
      <c r="RUW30" s="9"/>
      <c r="RUX30" s="3"/>
      <c r="RUY30" s="3"/>
      <c r="RUZ30" s="2"/>
      <c r="RVA30" s="3"/>
      <c r="RVB30" s="7"/>
      <c r="RVC30" s="59"/>
      <c r="RVD30" s="3"/>
      <c r="RVE30" s="23"/>
      <c r="RVF30" s="26"/>
      <c r="RVG30" s="36"/>
      <c r="RVH30" s="20"/>
      <c r="RVI30" s="3"/>
      <c r="RVJ30" s="3"/>
      <c r="RVK30" s="8"/>
      <c r="RVL30" s="9"/>
      <c r="RVM30" s="3"/>
      <c r="RVN30" s="3"/>
      <c r="RVO30" s="2"/>
      <c r="RVP30" s="3"/>
      <c r="RVQ30" s="7"/>
      <c r="RVR30" s="59"/>
      <c r="RVS30" s="3"/>
      <c r="RVT30" s="23"/>
      <c r="RVU30" s="26"/>
      <c r="RVV30" s="36"/>
      <c r="RVW30" s="20"/>
      <c r="RVX30" s="3"/>
      <c r="RVY30" s="3"/>
      <c r="RVZ30" s="8"/>
      <c r="RWA30" s="9"/>
      <c r="RWB30" s="3"/>
      <c r="RWC30" s="3"/>
      <c r="RWD30" s="2"/>
      <c r="RWE30" s="3"/>
      <c r="RWF30" s="7"/>
      <c r="RWG30" s="59"/>
      <c r="RWH30" s="3"/>
      <c r="RWI30" s="23"/>
      <c r="RWJ30" s="26"/>
      <c r="RWK30" s="36"/>
      <c r="RWL30" s="20"/>
      <c r="RWM30" s="3"/>
      <c r="RWN30" s="3"/>
      <c r="RWO30" s="8"/>
      <c r="RWP30" s="9"/>
      <c r="RWQ30" s="3"/>
      <c r="RWR30" s="3"/>
      <c r="RWS30" s="2"/>
      <c r="RWT30" s="3"/>
      <c r="RWU30" s="7"/>
      <c r="RWV30" s="59"/>
      <c r="RWW30" s="3"/>
      <c r="RWX30" s="23"/>
      <c r="RWY30" s="26"/>
      <c r="RWZ30" s="36"/>
      <c r="RXA30" s="20"/>
      <c r="RXB30" s="3"/>
      <c r="RXC30" s="3"/>
      <c r="RXD30" s="8"/>
      <c r="RXE30" s="9"/>
      <c r="RXF30" s="3"/>
      <c r="RXG30" s="3"/>
      <c r="RXH30" s="2"/>
      <c r="RXI30" s="3"/>
      <c r="RXJ30" s="7"/>
      <c r="RXK30" s="59"/>
      <c r="RXL30" s="3"/>
      <c r="RXM30" s="23"/>
      <c r="RXN30" s="26"/>
      <c r="RXO30" s="36"/>
      <c r="RXP30" s="20"/>
      <c r="RXQ30" s="3"/>
      <c r="RXR30" s="3"/>
      <c r="RXS30" s="8"/>
      <c r="RXT30" s="9"/>
      <c r="RXU30" s="3"/>
      <c r="RXV30" s="3"/>
      <c r="RXW30" s="2"/>
      <c r="RXX30" s="3"/>
      <c r="RXY30" s="7"/>
      <c r="RXZ30" s="59"/>
      <c r="RYA30" s="3"/>
      <c r="RYB30" s="23"/>
      <c r="RYC30" s="26"/>
      <c r="RYD30" s="36"/>
      <c r="RYE30" s="20"/>
      <c r="RYF30" s="3"/>
      <c r="RYG30" s="3"/>
      <c r="RYH30" s="8"/>
      <c r="RYI30" s="9"/>
      <c r="RYJ30" s="3"/>
      <c r="RYK30" s="3"/>
      <c r="RYL30" s="2"/>
      <c r="RYM30" s="3"/>
      <c r="RYN30" s="7"/>
      <c r="RYO30" s="59"/>
      <c r="RYP30" s="3"/>
      <c r="RYQ30" s="23"/>
      <c r="RYR30" s="26"/>
      <c r="RYS30" s="36"/>
      <c r="RYT30" s="20"/>
      <c r="RYU30" s="3"/>
      <c r="RYV30" s="3"/>
      <c r="RYW30" s="8"/>
      <c r="RYX30" s="9"/>
      <c r="RYY30" s="3"/>
      <c r="RYZ30" s="3"/>
      <c r="RZA30" s="2"/>
      <c r="RZB30" s="3"/>
      <c r="RZC30" s="7"/>
      <c r="RZD30" s="59"/>
      <c r="RZE30" s="3"/>
      <c r="RZF30" s="23"/>
      <c r="RZG30" s="26"/>
      <c r="RZH30" s="36"/>
      <c r="RZI30" s="20"/>
      <c r="RZJ30" s="3"/>
      <c r="RZK30" s="3"/>
      <c r="RZL30" s="8"/>
      <c r="RZM30" s="9"/>
      <c r="RZN30" s="3"/>
      <c r="RZO30" s="3"/>
      <c r="RZP30" s="2"/>
      <c r="RZQ30" s="3"/>
      <c r="RZR30" s="7"/>
      <c r="RZS30" s="59"/>
      <c r="RZT30" s="3"/>
      <c r="RZU30" s="23"/>
      <c r="RZV30" s="26"/>
      <c r="RZW30" s="36"/>
      <c r="RZX30" s="20"/>
      <c r="RZY30" s="3"/>
      <c r="RZZ30" s="3"/>
      <c r="SAA30" s="8"/>
      <c r="SAB30" s="9"/>
      <c r="SAC30" s="3"/>
      <c r="SAD30" s="3"/>
      <c r="SAE30" s="2"/>
      <c r="SAF30" s="3"/>
      <c r="SAG30" s="7"/>
      <c r="SAH30" s="59"/>
      <c r="SAI30" s="3"/>
      <c r="SAJ30" s="23"/>
      <c r="SAK30" s="26"/>
      <c r="SAL30" s="36"/>
      <c r="SAM30" s="20"/>
      <c r="SAN30" s="3"/>
      <c r="SAO30" s="3"/>
      <c r="SAP30" s="8"/>
      <c r="SAQ30" s="9"/>
      <c r="SAR30" s="3"/>
      <c r="SAS30" s="3"/>
      <c r="SAT30" s="2"/>
      <c r="SAU30" s="3"/>
      <c r="SAV30" s="7"/>
      <c r="SAW30" s="59"/>
      <c r="SAX30" s="3"/>
      <c r="SAY30" s="23"/>
      <c r="SAZ30" s="26"/>
      <c r="SBA30" s="36"/>
      <c r="SBB30" s="20"/>
      <c r="SBC30" s="3"/>
      <c r="SBD30" s="3"/>
      <c r="SBE30" s="8"/>
      <c r="SBF30" s="9"/>
      <c r="SBG30" s="3"/>
      <c r="SBH30" s="3"/>
      <c r="SBI30" s="2"/>
      <c r="SBJ30" s="3"/>
      <c r="SBK30" s="7"/>
      <c r="SBL30" s="59"/>
      <c r="SBM30" s="3"/>
      <c r="SBN30" s="23"/>
      <c r="SBO30" s="26"/>
      <c r="SBP30" s="36"/>
      <c r="SBQ30" s="20"/>
      <c r="SBR30" s="3"/>
      <c r="SBS30" s="3"/>
      <c r="SBT30" s="8"/>
      <c r="SBU30" s="9"/>
      <c r="SBV30" s="3"/>
      <c r="SBW30" s="3"/>
      <c r="SBX30" s="2"/>
      <c r="SBY30" s="3"/>
      <c r="SBZ30" s="7"/>
      <c r="SCA30" s="59"/>
      <c r="SCB30" s="3"/>
      <c r="SCC30" s="23"/>
      <c r="SCD30" s="26"/>
      <c r="SCE30" s="36"/>
      <c r="SCF30" s="20"/>
      <c r="SCG30" s="3"/>
      <c r="SCH30" s="3"/>
      <c r="SCI30" s="8"/>
      <c r="SCJ30" s="9"/>
      <c r="SCK30" s="3"/>
      <c r="SCL30" s="3"/>
      <c r="SCM30" s="2"/>
      <c r="SCN30" s="3"/>
      <c r="SCO30" s="7"/>
      <c r="SCP30" s="59"/>
      <c r="SCQ30" s="3"/>
      <c r="SCR30" s="23"/>
      <c r="SCS30" s="26"/>
      <c r="SCT30" s="36"/>
      <c r="SCU30" s="20"/>
      <c r="SCV30" s="3"/>
      <c r="SCW30" s="3"/>
      <c r="SCX30" s="8"/>
      <c r="SCY30" s="9"/>
      <c r="SCZ30" s="3"/>
      <c r="SDA30" s="3"/>
      <c r="SDB30" s="2"/>
      <c r="SDC30" s="3"/>
      <c r="SDD30" s="7"/>
      <c r="SDE30" s="59"/>
      <c r="SDF30" s="3"/>
      <c r="SDG30" s="23"/>
      <c r="SDH30" s="26"/>
      <c r="SDI30" s="36"/>
      <c r="SDJ30" s="20"/>
      <c r="SDK30" s="3"/>
      <c r="SDL30" s="3"/>
      <c r="SDM30" s="8"/>
      <c r="SDN30" s="9"/>
      <c r="SDO30" s="3"/>
      <c r="SDP30" s="3"/>
      <c r="SDQ30" s="2"/>
      <c r="SDR30" s="3"/>
      <c r="SDS30" s="7"/>
      <c r="SDT30" s="59"/>
      <c r="SDU30" s="3"/>
      <c r="SDV30" s="23"/>
      <c r="SDW30" s="26"/>
      <c r="SDX30" s="36"/>
      <c r="SDY30" s="20"/>
      <c r="SDZ30" s="3"/>
      <c r="SEA30" s="3"/>
      <c r="SEB30" s="8"/>
      <c r="SEC30" s="9"/>
      <c r="SED30" s="3"/>
      <c r="SEE30" s="3"/>
      <c r="SEF30" s="2"/>
      <c r="SEG30" s="3"/>
      <c r="SEH30" s="7"/>
      <c r="SEI30" s="59"/>
      <c r="SEJ30" s="3"/>
      <c r="SEK30" s="23"/>
      <c r="SEL30" s="26"/>
      <c r="SEM30" s="36"/>
      <c r="SEN30" s="20"/>
      <c r="SEO30" s="3"/>
      <c r="SEP30" s="3"/>
      <c r="SEQ30" s="8"/>
      <c r="SER30" s="9"/>
      <c r="SES30" s="3"/>
      <c r="SET30" s="3"/>
      <c r="SEU30" s="2"/>
      <c r="SEV30" s="3"/>
      <c r="SEW30" s="7"/>
      <c r="SEX30" s="59"/>
      <c r="SEY30" s="3"/>
      <c r="SEZ30" s="23"/>
      <c r="SFA30" s="26"/>
      <c r="SFB30" s="36"/>
      <c r="SFC30" s="20"/>
      <c r="SFD30" s="3"/>
      <c r="SFE30" s="3"/>
      <c r="SFF30" s="8"/>
      <c r="SFG30" s="9"/>
      <c r="SFH30" s="3"/>
      <c r="SFI30" s="3"/>
      <c r="SFJ30" s="2"/>
      <c r="SFK30" s="3"/>
      <c r="SFL30" s="7"/>
      <c r="SFM30" s="59"/>
      <c r="SFN30" s="3"/>
      <c r="SFO30" s="23"/>
      <c r="SFP30" s="26"/>
      <c r="SFQ30" s="36"/>
      <c r="SFR30" s="20"/>
      <c r="SFS30" s="3"/>
      <c r="SFT30" s="3"/>
      <c r="SFU30" s="8"/>
      <c r="SFV30" s="9"/>
      <c r="SFW30" s="3"/>
      <c r="SFX30" s="3"/>
      <c r="SFY30" s="2"/>
      <c r="SFZ30" s="3"/>
      <c r="SGA30" s="7"/>
      <c r="SGB30" s="59"/>
      <c r="SGC30" s="3"/>
      <c r="SGD30" s="23"/>
      <c r="SGE30" s="26"/>
      <c r="SGF30" s="36"/>
      <c r="SGG30" s="20"/>
      <c r="SGH30" s="3"/>
      <c r="SGI30" s="3"/>
      <c r="SGJ30" s="8"/>
      <c r="SGK30" s="9"/>
      <c r="SGL30" s="3"/>
      <c r="SGM30" s="3"/>
      <c r="SGN30" s="2"/>
      <c r="SGO30" s="3"/>
      <c r="SGP30" s="7"/>
      <c r="SGQ30" s="59"/>
      <c r="SGR30" s="3"/>
      <c r="SGS30" s="23"/>
      <c r="SGT30" s="26"/>
      <c r="SGU30" s="36"/>
      <c r="SGV30" s="20"/>
      <c r="SGW30" s="3"/>
      <c r="SGX30" s="3"/>
      <c r="SGY30" s="8"/>
      <c r="SGZ30" s="9"/>
      <c r="SHA30" s="3"/>
      <c r="SHB30" s="3"/>
      <c r="SHC30" s="2"/>
      <c r="SHD30" s="3"/>
      <c r="SHE30" s="7"/>
      <c r="SHF30" s="59"/>
      <c r="SHG30" s="3"/>
      <c r="SHH30" s="23"/>
      <c r="SHI30" s="26"/>
      <c r="SHJ30" s="36"/>
      <c r="SHK30" s="20"/>
      <c r="SHL30" s="3"/>
      <c r="SHM30" s="3"/>
      <c r="SHN30" s="8"/>
      <c r="SHO30" s="9"/>
      <c r="SHP30" s="3"/>
      <c r="SHQ30" s="3"/>
      <c r="SHR30" s="2"/>
      <c r="SHS30" s="3"/>
      <c r="SHT30" s="7"/>
      <c r="SHU30" s="59"/>
      <c r="SHV30" s="3"/>
      <c r="SHW30" s="23"/>
      <c r="SHX30" s="26"/>
      <c r="SHY30" s="36"/>
      <c r="SHZ30" s="20"/>
      <c r="SIA30" s="3"/>
      <c r="SIB30" s="3"/>
      <c r="SIC30" s="8"/>
      <c r="SID30" s="9"/>
      <c r="SIE30" s="3"/>
      <c r="SIF30" s="3"/>
      <c r="SIG30" s="2"/>
      <c r="SIH30" s="3"/>
      <c r="SII30" s="7"/>
      <c r="SIJ30" s="59"/>
      <c r="SIK30" s="3"/>
      <c r="SIL30" s="23"/>
      <c r="SIM30" s="26"/>
      <c r="SIN30" s="36"/>
      <c r="SIO30" s="20"/>
      <c r="SIP30" s="3"/>
      <c r="SIQ30" s="3"/>
      <c r="SIR30" s="8"/>
      <c r="SIS30" s="9"/>
      <c r="SIT30" s="3"/>
      <c r="SIU30" s="3"/>
      <c r="SIV30" s="2"/>
      <c r="SIW30" s="3"/>
      <c r="SIX30" s="7"/>
      <c r="SIY30" s="59"/>
      <c r="SIZ30" s="3"/>
      <c r="SJA30" s="23"/>
      <c r="SJB30" s="26"/>
      <c r="SJC30" s="36"/>
      <c r="SJD30" s="20"/>
      <c r="SJE30" s="3"/>
      <c r="SJF30" s="3"/>
      <c r="SJG30" s="8"/>
      <c r="SJH30" s="9"/>
      <c r="SJI30" s="3"/>
      <c r="SJJ30" s="3"/>
      <c r="SJK30" s="2"/>
      <c r="SJL30" s="3"/>
      <c r="SJM30" s="7"/>
      <c r="SJN30" s="59"/>
      <c r="SJO30" s="3"/>
      <c r="SJP30" s="23"/>
      <c r="SJQ30" s="26"/>
      <c r="SJR30" s="36"/>
      <c r="SJS30" s="20"/>
      <c r="SJT30" s="3"/>
      <c r="SJU30" s="3"/>
      <c r="SJV30" s="8"/>
      <c r="SJW30" s="9"/>
      <c r="SJX30" s="3"/>
      <c r="SJY30" s="3"/>
      <c r="SJZ30" s="2"/>
      <c r="SKA30" s="3"/>
      <c r="SKB30" s="7"/>
      <c r="SKC30" s="59"/>
      <c r="SKD30" s="3"/>
      <c r="SKE30" s="23"/>
      <c r="SKF30" s="26"/>
      <c r="SKG30" s="36"/>
      <c r="SKH30" s="20"/>
      <c r="SKI30" s="3"/>
      <c r="SKJ30" s="3"/>
      <c r="SKK30" s="8"/>
      <c r="SKL30" s="9"/>
      <c r="SKM30" s="3"/>
      <c r="SKN30" s="3"/>
      <c r="SKO30" s="2"/>
      <c r="SKP30" s="3"/>
      <c r="SKQ30" s="7"/>
      <c r="SKR30" s="59"/>
      <c r="SKS30" s="3"/>
      <c r="SKT30" s="23"/>
      <c r="SKU30" s="26"/>
      <c r="SKV30" s="36"/>
      <c r="SKW30" s="20"/>
      <c r="SKX30" s="3"/>
      <c r="SKY30" s="3"/>
      <c r="SKZ30" s="8"/>
      <c r="SLA30" s="9"/>
      <c r="SLB30" s="3"/>
      <c r="SLC30" s="3"/>
      <c r="SLD30" s="2"/>
      <c r="SLE30" s="3"/>
      <c r="SLF30" s="7"/>
      <c r="SLG30" s="59"/>
      <c r="SLH30" s="3"/>
      <c r="SLI30" s="23"/>
      <c r="SLJ30" s="26"/>
      <c r="SLK30" s="36"/>
      <c r="SLL30" s="20"/>
      <c r="SLM30" s="3"/>
      <c r="SLN30" s="3"/>
      <c r="SLO30" s="8"/>
      <c r="SLP30" s="9"/>
      <c r="SLQ30" s="3"/>
      <c r="SLR30" s="3"/>
      <c r="SLS30" s="2"/>
      <c r="SLT30" s="3"/>
      <c r="SLU30" s="7"/>
      <c r="SLV30" s="59"/>
      <c r="SLW30" s="3"/>
      <c r="SLX30" s="23"/>
      <c r="SLY30" s="26"/>
      <c r="SLZ30" s="36"/>
      <c r="SMA30" s="20"/>
      <c r="SMB30" s="3"/>
      <c r="SMC30" s="3"/>
      <c r="SMD30" s="8"/>
      <c r="SME30" s="9"/>
      <c r="SMF30" s="3"/>
      <c r="SMG30" s="3"/>
      <c r="SMH30" s="2"/>
      <c r="SMI30" s="3"/>
      <c r="SMJ30" s="7"/>
      <c r="SMK30" s="59"/>
      <c r="SML30" s="3"/>
      <c r="SMM30" s="23"/>
      <c r="SMN30" s="26"/>
      <c r="SMO30" s="36"/>
      <c r="SMP30" s="20"/>
      <c r="SMQ30" s="3"/>
      <c r="SMR30" s="3"/>
      <c r="SMS30" s="8"/>
      <c r="SMT30" s="9"/>
      <c r="SMU30" s="3"/>
      <c r="SMV30" s="3"/>
      <c r="SMW30" s="2"/>
      <c r="SMX30" s="3"/>
      <c r="SMY30" s="7"/>
      <c r="SMZ30" s="59"/>
      <c r="SNA30" s="3"/>
      <c r="SNB30" s="23"/>
      <c r="SNC30" s="26"/>
      <c r="SND30" s="36"/>
      <c r="SNE30" s="20"/>
      <c r="SNF30" s="3"/>
      <c r="SNG30" s="3"/>
      <c r="SNH30" s="8"/>
      <c r="SNI30" s="9"/>
      <c r="SNJ30" s="3"/>
      <c r="SNK30" s="3"/>
      <c r="SNL30" s="2"/>
      <c r="SNM30" s="3"/>
      <c r="SNN30" s="7"/>
      <c r="SNO30" s="59"/>
      <c r="SNP30" s="3"/>
      <c r="SNQ30" s="23"/>
      <c r="SNR30" s="26"/>
      <c r="SNS30" s="36"/>
      <c r="SNT30" s="20"/>
      <c r="SNU30" s="3"/>
      <c r="SNV30" s="3"/>
      <c r="SNW30" s="8"/>
      <c r="SNX30" s="9"/>
      <c r="SNY30" s="3"/>
      <c r="SNZ30" s="3"/>
      <c r="SOA30" s="2"/>
      <c r="SOB30" s="3"/>
      <c r="SOC30" s="7"/>
      <c r="SOD30" s="59"/>
      <c r="SOE30" s="3"/>
      <c r="SOF30" s="23"/>
      <c r="SOG30" s="26"/>
      <c r="SOH30" s="36"/>
      <c r="SOI30" s="20"/>
      <c r="SOJ30" s="3"/>
      <c r="SOK30" s="3"/>
      <c r="SOL30" s="8"/>
      <c r="SOM30" s="9"/>
      <c r="SON30" s="3"/>
      <c r="SOO30" s="3"/>
      <c r="SOP30" s="2"/>
      <c r="SOQ30" s="3"/>
      <c r="SOR30" s="7"/>
      <c r="SOS30" s="59"/>
      <c r="SOT30" s="3"/>
      <c r="SOU30" s="23"/>
      <c r="SOV30" s="26"/>
      <c r="SOW30" s="36"/>
      <c r="SOX30" s="20"/>
      <c r="SOY30" s="3"/>
      <c r="SOZ30" s="3"/>
      <c r="SPA30" s="8"/>
      <c r="SPB30" s="9"/>
      <c r="SPC30" s="3"/>
      <c r="SPD30" s="3"/>
      <c r="SPE30" s="2"/>
      <c r="SPF30" s="3"/>
      <c r="SPG30" s="7"/>
      <c r="SPH30" s="59"/>
      <c r="SPI30" s="3"/>
      <c r="SPJ30" s="23"/>
      <c r="SPK30" s="26"/>
      <c r="SPL30" s="36"/>
      <c r="SPM30" s="20"/>
      <c r="SPN30" s="3"/>
      <c r="SPO30" s="3"/>
      <c r="SPP30" s="8"/>
      <c r="SPQ30" s="9"/>
      <c r="SPR30" s="3"/>
      <c r="SPS30" s="3"/>
      <c r="SPT30" s="2"/>
      <c r="SPU30" s="3"/>
      <c r="SPV30" s="7"/>
      <c r="SPW30" s="59"/>
      <c r="SPX30" s="3"/>
      <c r="SPY30" s="23"/>
      <c r="SPZ30" s="26"/>
      <c r="SQA30" s="36"/>
      <c r="SQB30" s="20"/>
      <c r="SQC30" s="3"/>
      <c r="SQD30" s="3"/>
      <c r="SQE30" s="8"/>
      <c r="SQF30" s="9"/>
      <c r="SQG30" s="3"/>
      <c r="SQH30" s="3"/>
      <c r="SQI30" s="2"/>
      <c r="SQJ30" s="3"/>
      <c r="SQK30" s="7"/>
      <c r="SQL30" s="59"/>
      <c r="SQM30" s="3"/>
      <c r="SQN30" s="23"/>
      <c r="SQO30" s="26"/>
      <c r="SQP30" s="36"/>
      <c r="SQQ30" s="20"/>
      <c r="SQR30" s="3"/>
      <c r="SQS30" s="3"/>
      <c r="SQT30" s="8"/>
      <c r="SQU30" s="9"/>
      <c r="SQV30" s="3"/>
      <c r="SQW30" s="3"/>
      <c r="SQX30" s="2"/>
      <c r="SQY30" s="3"/>
      <c r="SQZ30" s="7"/>
      <c r="SRA30" s="59"/>
      <c r="SRB30" s="3"/>
      <c r="SRC30" s="23"/>
      <c r="SRD30" s="26"/>
      <c r="SRE30" s="36"/>
      <c r="SRF30" s="20"/>
      <c r="SRG30" s="3"/>
      <c r="SRH30" s="3"/>
      <c r="SRI30" s="8"/>
      <c r="SRJ30" s="9"/>
      <c r="SRK30" s="3"/>
      <c r="SRL30" s="3"/>
      <c r="SRM30" s="2"/>
      <c r="SRN30" s="3"/>
      <c r="SRO30" s="7"/>
      <c r="SRP30" s="59"/>
      <c r="SRQ30" s="3"/>
      <c r="SRR30" s="23"/>
      <c r="SRS30" s="26"/>
      <c r="SRT30" s="36"/>
      <c r="SRU30" s="20"/>
      <c r="SRV30" s="3"/>
      <c r="SRW30" s="3"/>
      <c r="SRX30" s="8"/>
      <c r="SRY30" s="9"/>
      <c r="SRZ30" s="3"/>
      <c r="SSA30" s="3"/>
      <c r="SSB30" s="2"/>
      <c r="SSC30" s="3"/>
      <c r="SSD30" s="7"/>
      <c r="SSE30" s="59"/>
      <c r="SSF30" s="3"/>
      <c r="SSG30" s="23"/>
      <c r="SSH30" s="26"/>
      <c r="SSI30" s="36"/>
      <c r="SSJ30" s="20"/>
      <c r="SSK30" s="3"/>
      <c r="SSL30" s="3"/>
      <c r="SSM30" s="8"/>
      <c r="SSN30" s="9"/>
      <c r="SSO30" s="3"/>
      <c r="SSP30" s="3"/>
      <c r="SSQ30" s="2"/>
      <c r="SSR30" s="3"/>
      <c r="SSS30" s="7"/>
      <c r="SST30" s="59"/>
      <c r="SSU30" s="3"/>
      <c r="SSV30" s="23"/>
      <c r="SSW30" s="26"/>
      <c r="SSX30" s="36"/>
      <c r="SSY30" s="20"/>
      <c r="SSZ30" s="3"/>
      <c r="STA30" s="3"/>
      <c r="STB30" s="8"/>
      <c r="STC30" s="9"/>
      <c r="STD30" s="3"/>
      <c r="STE30" s="3"/>
      <c r="STF30" s="2"/>
      <c r="STG30" s="3"/>
      <c r="STH30" s="7"/>
      <c r="STI30" s="59"/>
      <c r="STJ30" s="3"/>
      <c r="STK30" s="23"/>
      <c r="STL30" s="26"/>
      <c r="STM30" s="36"/>
      <c r="STN30" s="20"/>
      <c r="STO30" s="3"/>
      <c r="STP30" s="3"/>
      <c r="STQ30" s="8"/>
      <c r="STR30" s="9"/>
      <c r="STS30" s="3"/>
      <c r="STT30" s="3"/>
      <c r="STU30" s="2"/>
      <c r="STV30" s="3"/>
      <c r="STW30" s="7"/>
      <c r="STX30" s="59"/>
      <c r="STY30" s="3"/>
      <c r="STZ30" s="23"/>
      <c r="SUA30" s="26"/>
      <c r="SUB30" s="36"/>
      <c r="SUC30" s="20"/>
      <c r="SUD30" s="3"/>
      <c r="SUE30" s="3"/>
      <c r="SUF30" s="8"/>
      <c r="SUG30" s="9"/>
      <c r="SUH30" s="3"/>
      <c r="SUI30" s="3"/>
      <c r="SUJ30" s="2"/>
      <c r="SUK30" s="3"/>
      <c r="SUL30" s="7"/>
      <c r="SUM30" s="59"/>
      <c r="SUN30" s="3"/>
      <c r="SUO30" s="23"/>
      <c r="SUP30" s="26"/>
      <c r="SUQ30" s="36"/>
      <c r="SUR30" s="20"/>
      <c r="SUS30" s="3"/>
      <c r="SUT30" s="3"/>
      <c r="SUU30" s="8"/>
      <c r="SUV30" s="9"/>
      <c r="SUW30" s="3"/>
      <c r="SUX30" s="3"/>
      <c r="SUY30" s="2"/>
      <c r="SUZ30" s="3"/>
      <c r="SVA30" s="7"/>
      <c r="SVB30" s="59"/>
      <c r="SVC30" s="3"/>
      <c r="SVD30" s="23"/>
      <c r="SVE30" s="26"/>
      <c r="SVF30" s="36"/>
      <c r="SVG30" s="20"/>
      <c r="SVH30" s="3"/>
      <c r="SVI30" s="3"/>
      <c r="SVJ30" s="8"/>
      <c r="SVK30" s="9"/>
      <c r="SVL30" s="3"/>
      <c r="SVM30" s="3"/>
      <c r="SVN30" s="2"/>
      <c r="SVO30" s="3"/>
      <c r="SVP30" s="7"/>
      <c r="SVQ30" s="59"/>
      <c r="SVR30" s="3"/>
      <c r="SVS30" s="23"/>
      <c r="SVT30" s="26"/>
      <c r="SVU30" s="36"/>
      <c r="SVV30" s="20"/>
      <c r="SVW30" s="3"/>
      <c r="SVX30" s="3"/>
      <c r="SVY30" s="8"/>
      <c r="SVZ30" s="9"/>
      <c r="SWA30" s="3"/>
      <c r="SWB30" s="3"/>
      <c r="SWC30" s="2"/>
      <c r="SWD30" s="3"/>
      <c r="SWE30" s="7"/>
      <c r="SWF30" s="59"/>
      <c r="SWG30" s="3"/>
      <c r="SWH30" s="23"/>
      <c r="SWI30" s="26"/>
      <c r="SWJ30" s="36"/>
      <c r="SWK30" s="20"/>
      <c r="SWL30" s="3"/>
      <c r="SWM30" s="3"/>
      <c r="SWN30" s="8"/>
      <c r="SWO30" s="9"/>
      <c r="SWP30" s="3"/>
      <c r="SWQ30" s="3"/>
      <c r="SWR30" s="2"/>
      <c r="SWS30" s="3"/>
      <c r="SWT30" s="7"/>
      <c r="SWU30" s="59"/>
      <c r="SWV30" s="3"/>
      <c r="SWW30" s="23"/>
      <c r="SWX30" s="26"/>
      <c r="SWY30" s="36"/>
      <c r="SWZ30" s="20"/>
      <c r="SXA30" s="3"/>
      <c r="SXB30" s="3"/>
      <c r="SXC30" s="8"/>
      <c r="SXD30" s="9"/>
      <c r="SXE30" s="3"/>
      <c r="SXF30" s="3"/>
      <c r="SXG30" s="2"/>
      <c r="SXH30" s="3"/>
      <c r="SXI30" s="7"/>
      <c r="SXJ30" s="59"/>
      <c r="SXK30" s="3"/>
      <c r="SXL30" s="23"/>
      <c r="SXM30" s="26"/>
      <c r="SXN30" s="36"/>
      <c r="SXO30" s="20"/>
      <c r="SXP30" s="3"/>
      <c r="SXQ30" s="3"/>
      <c r="SXR30" s="8"/>
      <c r="SXS30" s="9"/>
      <c r="SXT30" s="3"/>
      <c r="SXU30" s="3"/>
      <c r="SXV30" s="2"/>
      <c r="SXW30" s="3"/>
      <c r="SXX30" s="7"/>
      <c r="SXY30" s="59"/>
      <c r="SXZ30" s="3"/>
      <c r="SYA30" s="23"/>
      <c r="SYB30" s="26"/>
      <c r="SYC30" s="36"/>
      <c r="SYD30" s="20"/>
      <c r="SYE30" s="3"/>
      <c r="SYF30" s="3"/>
      <c r="SYG30" s="8"/>
      <c r="SYH30" s="9"/>
      <c r="SYI30" s="3"/>
      <c r="SYJ30" s="3"/>
      <c r="SYK30" s="2"/>
      <c r="SYL30" s="3"/>
      <c r="SYM30" s="7"/>
      <c r="SYN30" s="59"/>
      <c r="SYO30" s="3"/>
      <c r="SYP30" s="23"/>
      <c r="SYQ30" s="26"/>
      <c r="SYR30" s="36"/>
      <c r="SYS30" s="20"/>
      <c r="SYT30" s="3"/>
      <c r="SYU30" s="3"/>
      <c r="SYV30" s="8"/>
      <c r="SYW30" s="9"/>
      <c r="SYX30" s="3"/>
      <c r="SYY30" s="3"/>
      <c r="SYZ30" s="2"/>
      <c r="SZA30" s="3"/>
      <c r="SZB30" s="7"/>
      <c r="SZC30" s="59"/>
      <c r="SZD30" s="3"/>
      <c r="SZE30" s="23"/>
      <c r="SZF30" s="26"/>
      <c r="SZG30" s="36"/>
      <c r="SZH30" s="20"/>
      <c r="SZI30" s="3"/>
      <c r="SZJ30" s="3"/>
      <c r="SZK30" s="8"/>
      <c r="SZL30" s="9"/>
      <c r="SZM30" s="3"/>
      <c r="SZN30" s="3"/>
      <c r="SZO30" s="2"/>
      <c r="SZP30" s="3"/>
      <c r="SZQ30" s="7"/>
      <c r="SZR30" s="59"/>
      <c r="SZS30" s="3"/>
      <c r="SZT30" s="23"/>
      <c r="SZU30" s="26"/>
      <c r="SZV30" s="36"/>
      <c r="SZW30" s="20"/>
      <c r="SZX30" s="3"/>
      <c r="SZY30" s="3"/>
      <c r="SZZ30" s="8"/>
      <c r="TAA30" s="9"/>
      <c r="TAB30" s="3"/>
      <c r="TAC30" s="3"/>
      <c r="TAD30" s="2"/>
      <c r="TAE30" s="3"/>
      <c r="TAF30" s="7"/>
      <c r="TAG30" s="59"/>
      <c r="TAH30" s="3"/>
      <c r="TAI30" s="23"/>
      <c r="TAJ30" s="26"/>
      <c r="TAK30" s="36"/>
      <c r="TAL30" s="20"/>
      <c r="TAM30" s="3"/>
      <c r="TAN30" s="3"/>
      <c r="TAO30" s="8"/>
      <c r="TAP30" s="9"/>
      <c r="TAQ30" s="3"/>
      <c r="TAR30" s="3"/>
      <c r="TAS30" s="2"/>
      <c r="TAT30" s="3"/>
      <c r="TAU30" s="7"/>
      <c r="TAV30" s="59"/>
      <c r="TAW30" s="3"/>
      <c r="TAX30" s="23"/>
      <c r="TAY30" s="26"/>
      <c r="TAZ30" s="36"/>
      <c r="TBA30" s="20"/>
      <c r="TBB30" s="3"/>
      <c r="TBC30" s="3"/>
      <c r="TBD30" s="8"/>
      <c r="TBE30" s="9"/>
      <c r="TBF30" s="3"/>
      <c r="TBG30" s="3"/>
      <c r="TBH30" s="2"/>
      <c r="TBI30" s="3"/>
      <c r="TBJ30" s="7"/>
      <c r="TBK30" s="59"/>
      <c r="TBL30" s="3"/>
      <c r="TBM30" s="23"/>
      <c r="TBN30" s="26"/>
      <c r="TBO30" s="36"/>
      <c r="TBP30" s="20"/>
      <c r="TBQ30" s="3"/>
      <c r="TBR30" s="3"/>
      <c r="TBS30" s="8"/>
      <c r="TBT30" s="9"/>
      <c r="TBU30" s="3"/>
      <c r="TBV30" s="3"/>
      <c r="TBW30" s="2"/>
      <c r="TBX30" s="3"/>
      <c r="TBY30" s="7"/>
      <c r="TBZ30" s="59"/>
      <c r="TCA30" s="3"/>
      <c r="TCB30" s="23"/>
      <c r="TCC30" s="26"/>
      <c r="TCD30" s="36"/>
      <c r="TCE30" s="20"/>
      <c r="TCF30" s="3"/>
      <c r="TCG30" s="3"/>
      <c r="TCH30" s="8"/>
      <c r="TCI30" s="9"/>
      <c r="TCJ30" s="3"/>
      <c r="TCK30" s="3"/>
      <c r="TCL30" s="2"/>
      <c r="TCM30" s="3"/>
      <c r="TCN30" s="7"/>
      <c r="TCO30" s="59"/>
      <c r="TCP30" s="3"/>
      <c r="TCQ30" s="23"/>
      <c r="TCR30" s="26"/>
      <c r="TCS30" s="36"/>
      <c r="TCT30" s="20"/>
      <c r="TCU30" s="3"/>
      <c r="TCV30" s="3"/>
      <c r="TCW30" s="8"/>
      <c r="TCX30" s="9"/>
      <c r="TCY30" s="3"/>
      <c r="TCZ30" s="3"/>
      <c r="TDA30" s="2"/>
      <c r="TDB30" s="3"/>
      <c r="TDC30" s="7"/>
      <c r="TDD30" s="59"/>
      <c r="TDE30" s="3"/>
      <c r="TDF30" s="23"/>
      <c r="TDG30" s="26"/>
      <c r="TDH30" s="36"/>
      <c r="TDI30" s="20"/>
      <c r="TDJ30" s="3"/>
      <c r="TDK30" s="3"/>
      <c r="TDL30" s="8"/>
      <c r="TDM30" s="9"/>
      <c r="TDN30" s="3"/>
      <c r="TDO30" s="3"/>
      <c r="TDP30" s="2"/>
      <c r="TDQ30" s="3"/>
      <c r="TDR30" s="7"/>
      <c r="TDS30" s="59"/>
      <c r="TDT30" s="3"/>
      <c r="TDU30" s="23"/>
      <c r="TDV30" s="26"/>
      <c r="TDW30" s="36"/>
      <c r="TDX30" s="20"/>
      <c r="TDY30" s="3"/>
      <c r="TDZ30" s="3"/>
      <c r="TEA30" s="8"/>
      <c r="TEB30" s="9"/>
      <c r="TEC30" s="3"/>
      <c r="TED30" s="3"/>
      <c r="TEE30" s="2"/>
      <c r="TEF30" s="3"/>
      <c r="TEG30" s="7"/>
      <c r="TEH30" s="59"/>
      <c r="TEI30" s="3"/>
      <c r="TEJ30" s="23"/>
      <c r="TEK30" s="26"/>
      <c r="TEL30" s="36"/>
      <c r="TEM30" s="20"/>
      <c r="TEN30" s="3"/>
      <c r="TEO30" s="3"/>
      <c r="TEP30" s="8"/>
      <c r="TEQ30" s="9"/>
      <c r="TER30" s="3"/>
      <c r="TES30" s="3"/>
      <c r="TET30" s="2"/>
      <c r="TEU30" s="3"/>
      <c r="TEV30" s="7"/>
      <c r="TEW30" s="59"/>
      <c r="TEX30" s="3"/>
      <c r="TEY30" s="23"/>
      <c r="TEZ30" s="26"/>
      <c r="TFA30" s="36"/>
      <c r="TFB30" s="20"/>
      <c r="TFC30" s="3"/>
      <c r="TFD30" s="3"/>
      <c r="TFE30" s="8"/>
      <c r="TFF30" s="9"/>
      <c r="TFG30" s="3"/>
      <c r="TFH30" s="3"/>
      <c r="TFI30" s="2"/>
      <c r="TFJ30" s="3"/>
      <c r="TFK30" s="7"/>
      <c r="TFL30" s="59"/>
      <c r="TFM30" s="3"/>
      <c r="TFN30" s="23"/>
      <c r="TFO30" s="26"/>
      <c r="TFP30" s="36"/>
      <c r="TFQ30" s="20"/>
      <c r="TFR30" s="3"/>
      <c r="TFS30" s="3"/>
      <c r="TFT30" s="8"/>
      <c r="TFU30" s="9"/>
      <c r="TFV30" s="3"/>
      <c r="TFW30" s="3"/>
      <c r="TFX30" s="2"/>
      <c r="TFY30" s="3"/>
      <c r="TFZ30" s="7"/>
      <c r="TGA30" s="59"/>
      <c r="TGB30" s="3"/>
      <c r="TGC30" s="23"/>
      <c r="TGD30" s="26"/>
      <c r="TGE30" s="36"/>
      <c r="TGF30" s="20"/>
      <c r="TGG30" s="3"/>
      <c r="TGH30" s="3"/>
      <c r="TGI30" s="8"/>
      <c r="TGJ30" s="9"/>
      <c r="TGK30" s="3"/>
      <c r="TGL30" s="3"/>
      <c r="TGM30" s="2"/>
      <c r="TGN30" s="3"/>
      <c r="TGO30" s="7"/>
      <c r="TGP30" s="59"/>
      <c r="TGQ30" s="3"/>
      <c r="TGR30" s="23"/>
      <c r="TGS30" s="26"/>
      <c r="TGT30" s="36"/>
      <c r="TGU30" s="20"/>
      <c r="TGV30" s="3"/>
      <c r="TGW30" s="3"/>
      <c r="TGX30" s="8"/>
      <c r="TGY30" s="9"/>
      <c r="TGZ30" s="3"/>
      <c r="THA30" s="3"/>
      <c r="THB30" s="2"/>
      <c r="THC30" s="3"/>
      <c r="THD30" s="7"/>
      <c r="THE30" s="59"/>
      <c r="THF30" s="3"/>
      <c r="THG30" s="23"/>
      <c r="THH30" s="26"/>
      <c r="THI30" s="36"/>
      <c r="THJ30" s="20"/>
      <c r="THK30" s="3"/>
      <c r="THL30" s="3"/>
      <c r="THM30" s="8"/>
      <c r="THN30" s="9"/>
      <c r="THO30" s="3"/>
      <c r="THP30" s="3"/>
      <c r="THQ30" s="2"/>
      <c r="THR30" s="3"/>
      <c r="THS30" s="7"/>
      <c r="THT30" s="59"/>
      <c r="THU30" s="3"/>
      <c r="THV30" s="23"/>
      <c r="THW30" s="26"/>
      <c r="THX30" s="36"/>
      <c r="THY30" s="20"/>
      <c r="THZ30" s="3"/>
      <c r="TIA30" s="3"/>
      <c r="TIB30" s="8"/>
      <c r="TIC30" s="9"/>
      <c r="TID30" s="3"/>
      <c r="TIE30" s="3"/>
      <c r="TIF30" s="2"/>
      <c r="TIG30" s="3"/>
      <c r="TIH30" s="7"/>
      <c r="TII30" s="59"/>
      <c r="TIJ30" s="3"/>
      <c r="TIK30" s="23"/>
      <c r="TIL30" s="26"/>
      <c r="TIM30" s="36"/>
      <c r="TIN30" s="20"/>
      <c r="TIO30" s="3"/>
      <c r="TIP30" s="3"/>
      <c r="TIQ30" s="8"/>
      <c r="TIR30" s="9"/>
      <c r="TIS30" s="3"/>
      <c r="TIT30" s="3"/>
      <c r="TIU30" s="2"/>
      <c r="TIV30" s="3"/>
      <c r="TIW30" s="7"/>
      <c r="TIX30" s="59"/>
      <c r="TIY30" s="3"/>
      <c r="TIZ30" s="23"/>
      <c r="TJA30" s="26"/>
      <c r="TJB30" s="36"/>
      <c r="TJC30" s="20"/>
      <c r="TJD30" s="3"/>
      <c r="TJE30" s="3"/>
      <c r="TJF30" s="8"/>
      <c r="TJG30" s="9"/>
      <c r="TJH30" s="3"/>
      <c r="TJI30" s="3"/>
      <c r="TJJ30" s="2"/>
      <c r="TJK30" s="3"/>
      <c r="TJL30" s="7"/>
      <c r="TJM30" s="59"/>
      <c r="TJN30" s="3"/>
      <c r="TJO30" s="23"/>
      <c r="TJP30" s="26"/>
      <c r="TJQ30" s="36"/>
      <c r="TJR30" s="20"/>
      <c r="TJS30" s="3"/>
      <c r="TJT30" s="3"/>
      <c r="TJU30" s="8"/>
      <c r="TJV30" s="9"/>
      <c r="TJW30" s="3"/>
      <c r="TJX30" s="3"/>
      <c r="TJY30" s="2"/>
      <c r="TJZ30" s="3"/>
      <c r="TKA30" s="7"/>
      <c r="TKB30" s="59"/>
      <c r="TKC30" s="3"/>
      <c r="TKD30" s="23"/>
      <c r="TKE30" s="26"/>
      <c r="TKF30" s="36"/>
      <c r="TKG30" s="20"/>
      <c r="TKH30" s="3"/>
      <c r="TKI30" s="3"/>
      <c r="TKJ30" s="8"/>
      <c r="TKK30" s="9"/>
      <c r="TKL30" s="3"/>
      <c r="TKM30" s="3"/>
      <c r="TKN30" s="2"/>
      <c r="TKO30" s="3"/>
      <c r="TKP30" s="7"/>
      <c r="TKQ30" s="59"/>
      <c r="TKR30" s="3"/>
      <c r="TKS30" s="23"/>
      <c r="TKT30" s="26"/>
      <c r="TKU30" s="36"/>
      <c r="TKV30" s="20"/>
      <c r="TKW30" s="3"/>
      <c r="TKX30" s="3"/>
      <c r="TKY30" s="8"/>
      <c r="TKZ30" s="9"/>
      <c r="TLA30" s="3"/>
      <c r="TLB30" s="3"/>
      <c r="TLC30" s="2"/>
      <c r="TLD30" s="3"/>
      <c r="TLE30" s="7"/>
      <c r="TLF30" s="59"/>
      <c r="TLG30" s="3"/>
      <c r="TLH30" s="23"/>
      <c r="TLI30" s="26"/>
      <c r="TLJ30" s="36"/>
      <c r="TLK30" s="20"/>
      <c r="TLL30" s="3"/>
      <c r="TLM30" s="3"/>
      <c r="TLN30" s="8"/>
      <c r="TLO30" s="9"/>
      <c r="TLP30" s="3"/>
      <c r="TLQ30" s="3"/>
      <c r="TLR30" s="2"/>
      <c r="TLS30" s="3"/>
      <c r="TLT30" s="7"/>
      <c r="TLU30" s="59"/>
      <c r="TLV30" s="3"/>
      <c r="TLW30" s="23"/>
      <c r="TLX30" s="26"/>
      <c r="TLY30" s="36"/>
      <c r="TLZ30" s="20"/>
      <c r="TMA30" s="3"/>
      <c r="TMB30" s="3"/>
      <c r="TMC30" s="8"/>
      <c r="TMD30" s="9"/>
      <c r="TME30" s="3"/>
      <c r="TMF30" s="3"/>
      <c r="TMG30" s="2"/>
      <c r="TMH30" s="3"/>
      <c r="TMI30" s="7"/>
      <c r="TMJ30" s="59"/>
      <c r="TMK30" s="3"/>
      <c r="TML30" s="23"/>
      <c r="TMM30" s="26"/>
      <c r="TMN30" s="36"/>
      <c r="TMO30" s="20"/>
      <c r="TMP30" s="3"/>
      <c r="TMQ30" s="3"/>
      <c r="TMR30" s="8"/>
      <c r="TMS30" s="9"/>
      <c r="TMT30" s="3"/>
      <c r="TMU30" s="3"/>
      <c r="TMV30" s="2"/>
      <c r="TMW30" s="3"/>
      <c r="TMX30" s="7"/>
      <c r="TMY30" s="59"/>
      <c r="TMZ30" s="3"/>
      <c r="TNA30" s="23"/>
      <c r="TNB30" s="26"/>
      <c r="TNC30" s="36"/>
      <c r="TND30" s="20"/>
      <c r="TNE30" s="3"/>
      <c r="TNF30" s="3"/>
      <c r="TNG30" s="8"/>
      <c r="TNH30" s="9"/>
      <c r="TNI30" s="3"/>
      <c r="TNJ30" s="3"/>
      <c r="TNK30" s="2"/>
      <c r="TNL30" s="3"/>
      <c r="TNM30" s="7"/>
      <c r="TNN30" s="59"/>
      <c r="TNO30" s="3"/>
      <c r="TNP30" s="23"/>
      <c r="TNQ30" s="26"/>
      <c r="TNR30" s="36"/>
      <c r="TNS30" s="20"/>
      <c r="TNT30" s="3"/>
      <c r="TNU30" s="3"/>
      <c r="TNV30" s="8"/>
      <c r="TNW30" s="9"/>
      <c r="TNX30" s="3"/>
      <c r="TNY30" s="3"/>
      <c r="TNZ30" s="2"/>
      <c r="TOA30" s="3"/>
      <c r="TOB30" s="7"/>
      <c r="TOC30" s="59"/>
      <c r="TOD30" s="3"/>
      <c r="TOE30" s="23"/>
      <c r="TOF30" s="26"/>
      <c r="TOG30" s="36"/>
      <c r="TOH30" s="20"/>
      <c r="TOI30" s="3"/>
      <c r="TOJ30" s="3"/>
      <c r="TOK30" s="8"/>
      <c r="TOL30" s="9"/>
      <c r="TOM30" s="3"/>
      <c r="TON30" s="3"/>
      <c r="TOO30" s="2"/>
      <c r="TOP30" s="3"/>
      <c r="TOQ30" s="7"/>
      <c r="TOR30" s="59"/>
      <c r="TOS30" s="3"/>
      <c r="TOT30" s="23"/>
      <c r="TOU30" s="26"/>
      <c r="TOV30" s="36"/>
      <c r="TOW30" s="20"/>
      <c r="TOX30" s="3"/>
      <c r="TOY30" s="3"/>
      <c r="TOZ30" s="8"/>
      <c r="TPA30" s="9"/>
      <c r="TPB30" s="3"/>
      <c r="TPC30" s="3"/>
      <c r="TPD30" s="2"/>
      <c r="TPE30" s="3"/>
      <c r="TPF30" s="7"/>
      <c r="TPG30" s="59"/>
      <c r="TPH30" s="3"/>
      <c r="TPI30" s="23"/>
      <c r="TPJ30" s="26"/>
      <c r="TPK30" s="36"/>
      <c r="TPL30" s="20"/>
      <c r="TPM30" s="3"/>
      <c r="TPN30" s="3"/>
      <c r="TPO30" s="8"/>
      <c r="TPP30" s="9"/>
      <c r="TPQ30" s="3"/>
      <c r="TPR30" s="3"/>
      <c r="TPS30" s="2"/>
      <c r="TPT30" s="3"/>
      <c r="TPU30" s="7"/>
      <c r="TPV30" s="59"/>
      <c r="TPW30" s="3"/>
      <c r="TPX30" s="23"/>
      <c r="TPY30" s="26"/>
      <c r="TPZ30" s="36"/>
      <c r="TQA30" s="20"/>
      <c r="TQB30" s="3"/>
      <c r="TQC30" s="3"/>
      <c r="TQD30" s="8"/>
      <c r="TQE30" s="9"/>
      <c r="TQF30" s="3"/>
      <c r="TQG30" s="3"/>
      <c r="TQH30" s="2"/>
      <c r="TQI30" s="3"/>
      <c r="TQJ30" s="7"/>
      <c r="TQK30" s="59"/>
      <c r="TQL30" s="3"/>
      <c r="TQM30" s="23"/>
      <c r="TQN30" s="26"/>
      <c r="TQO30" s="36"/>
      <c r="TQP30" s="20"/>
      <c r="TQQ30" s="3"/>
      <c r="TQR30" s="3"/>
      <c r="TQS30" s="8"/>
      <c r="TQT30" s="9"/>
      <c r="TQU30" s="3"/>
      <c r="TQV30" s="3"/>
      <c r="TQW30" s="2"/>
      <c r="TQX30" s="3"/>
      <c r="TQY30" s="7"/>
      <c r="TQZ30" s="59"/>
      <c r="TRA30" s="3"/>
      <c r="TRB30" s="23"/>
      <c r="TRC30" s="26"/>
      <c r="TRD30" s="36"/>
      <c r="TRE30" s="20"/>
      <c r="TRF30" s="3"/>
      <c r="TRG30" s="3"/>
      <c r="TRH30" s="8"/>
      <c r="TRI30" s="9"/>
      <c r="TRJ30" s="3"/>
      <c r="TRK30" s="3"/>
      <c r="TRL30" s="2"/>
      <c r="TRM30" s="3"/>
      <c r="TRN30" s="7"/>
      <c r="TRO30" s="59"/>
      <c r="TRP30" s="3"/>
      <c r="TRQ30" s="23"/>
      <c r="TRR30" s="26"/>
      <c r="TRS30" s="36"/>
      <c r="TRT30" s="20"/>
      <c r="TRU30" s="3"/>
      <c r="TRV30" s="3"/>
      <c r="TRW30" s="8"/>
      <c r="TRX30" s="9"/>
      <c r="TRY30" s="3"/>
      <c r="TRZ30" s="3"/>
      <c r="TSA30" s="2"/>
      <c r="TSB30" s="3"/>
      <c r="TSC30" s="7"/>
      <c r="TSD30" s="59"/>
      <c r="TSE30" s="3"/>
      <c r="TSF30" s="23"/>
      <c r="TSG30" s="26"/>
      <c r="TSH30" s="36"/>
      <c r="TSI30" s="20"/>
      <c r="TSJ30" s="3"/>
      <c r="TSK30" s="3"/>
      <c r="TSL30" s="8"/>
      <c r="TSM30" s="9"/>
      <c r="TSN30" s="3"/>
      <c r="TSO30" s="3"/>
      <c r="TSP30" s="2"/>
      <c r="TSQ30" s="3"/>
      <c r="TSR30" s="7"/>
      <c r="TSS30" s="59"/>
      <c r="TST30" s="3"/>
      <c r="TSU30" s="23"/>
      <c r="TSV30" s="26"/>
      <c r="TSW30" s="36"/>
      <c r="TSX30" s="20"/>
      <c r="TSY30" s="3"/>
      <c r="TSZ30" s="3"/>
      <c r="TTA30" s="8"/>
      <c r="TTB30" s="9"/>
      <c r="TTC30" s="3"/>
      <c r="TTD30" s="3"/>
      <c r="TTE30" s="2"/>
      <c r="TTF30" s="3"/>
      <c r="TTG30" s="7"/>
      <c r="TTH30" s="59"/>
      <c r="TTI30" s="3"/>
      <c r="TTJ30" s="23"/>
      <c r="TTK30" s="26"/>
      <c r="TTL30" s="36"/>
      <c r="TTM30" s="20"/>
      <c r="TTN30" s="3"/>
      <c r="TTO30" s="3"/>
      <c r="TTP30" s="8"/>
      <c r="TTQ30" s="9"/>
      <c r="TTR30" s="3"/>
      <c r="TTS30" s="3"/>
      <c r="TTT30" s="2"/>
      <c r="TTU30" s="3"/>
      <c r="TTV30" s="7"/>
      <c r="TTW30" s="59"/>
      <c r="TTX30" s="3"/>
      <c r="TTY30" s="23"/>
      <c r="TTZ30" s="26"/>
      <c r="TUA30" s="36"/>
      <c r="TUB30" s="20"/>
      <c r="TUC30" s="3"/>
      <c r="TUD30" s="3"/>
      <c r="TUE30" s="8"/>
      <c r="TUF30" s="9"/>
      <c r="TUG30" s="3"/>
      <c r="TUH30" s="3"/>
      <c r="TUI30" s="2"/>
      <c r="TUJ30" s="3"/>
      <c r="TUK30" s="7"/>
      <c r="TUL30" s="59"/>
      <c r="TUM30" s="3"/>
      <c r="TUN30" s="23"/>
      <c r="TUO30" s="26"/>
      <c r="TUP30" s="36"/>
      <c r="TUQ30" s="20"/>
      <c r="TUR30" s="3"/>
      <c r="TUS30" s="3"/>
      <c r="TUT30" s="8"/>
      <c r="TUU30" s="9"/>
      <c r="TUV30" s="3"/>
      <c r="TUW30" s="3"/>
      <c r="TUX30" s="2"/>
      <c r="TUY30" s="3"/>
      <c r="TUZ30" s="7"/>
      <c r="TVA30" s="59"/>
      <c r="TVB30" s="3"/>
      <c r="TVC30" s="23"/>
      <c r="TVD30" s="26"/>
      <c r="TVE30" s="36"/>
      <c r="TVF30" s="20"/>
      <c r="TVG30" s="3"/>
      <c r="TVH30" s="3"/>
      <c r="TVI30" s="8"/>
      <c r="TVJ30" s="9"/>
      <c r="TVK30" s="3"/>
      <c r="TVL30" s="3"/>
      <c r="TVM30" s="2"/>
      <c r="TVN30" s="3"/>
      <c r="TVO30" s="7"/>
      <c r="TVP30" s="59"/>
      <c r="TVQ30" s="3"/>
      <c r="TVR30" s="23"/>
      <c r="TVS30" s="26"/>
      <c r="TVT30" s="36"/>
      <c r="TVU30" s="20"/>
      <c r="TVV30" s="3"/>
      <c r="TVW30" s="3"/>
      <c r="TVX30" s="8"/>
      <c r="TVY30" s="9"/>
      <c r="TVZ30" s="3"/>
      <c r="TWA30" s="3"/>
      <c r="TWB30" s="2"/>
      <c r="TWC30" s="3"/>
      <c r="TWD30" s="7"/>
      <c r="TWE30" s="59"/>
      <c r="TWF30" s="3"/>
      <c r="TWG30" s="23"/>
      <c r="TWH30" s="26"/>
      <c r="TWI30" s="36"/>
      <c r="TWJ30" s="20"/>
      <c r="TWK30" s="3"/>
      <c r="TWL30" s="3"/>
      <c r="TWM30" s="8"/>
      <c r="TWN30" s="9"/>
      <c r="TWO30" s="3"/>
      <c r="TWP30" s="3"/>
      <c r="TWQ30" s="2"/>
      <c r="TWR30" s="3"/>
      <c r="TWS30" s="7"/>
      <c r="TWT30" s="59"/>
      <c r="TWU30" s="3"/>
      <c r="TWV30" s="23"/>
      <c r="TWW30" s="26"/>
      <c r="TWX30" s="36"/>
      <c r="TWY30" s="20"/>
      <c r="TWZ30" s="3"/>
      <c r="TXA30" s="3"/>
      <c r="TXB30" s="8"/>
      <c r="TXC30" s="9"/>
      <c r="TXD30" s="3"/>
      <c r="TXE30" s="3"/>
      <c r="TXF30" s="2"/>
      <c r="TXG30" s="3"/>
      <c r="TXH30" s="7"/>
      <c r="TXI30" s="59"/>
      <c r="TXJ30" s="3"/>
      <c r="TXK30" s="23"/>
      <c r="TXL30" s="26"/>
      <c r="TXM30" s="36"/>
      <c r="TXN30" s="20"/>
      <c r="TXO30" s="3"/>
      <c r="TXP30" s="3"/>
      <c r="TXQ30" s="8"/>
      <c r="TXR30" s="9"/>
      <c r="TXS30" s="3"/>
      <c r="TXT30" s="3"/>
      <c r="TXU30" s="2"/>
      <c r="TXV30" s="3"/>
      <c r="TXW30" s="7"/>
      <c r="TXX30" s="59"/>
      <c r="TXY30" s="3"/>
      <c r="TXZ30" s="23"/>
      <c r="TYA30" s="26"/>
      <c r="TYB30" s="36"/>
      <c r="TYC30" s="20"/>
      <c r="TYD30" s="3"/>
      <c r="TYE30" s="3"/>
      <c r="TYF30" s="8"/>
      <c r="TYG30" s="9"/>
      <c r="TYH30" s="3"/>
      <c r="TYI30" s="3"/>
      <c r="TYJ30" s="2"/>
      <c r="TYK30" s="3"/>
      <c r="TYL30" s="7"/>
      <c r="TYM30" s="59"/>
      <c r="TYN30" s="3"/>
      <c r="TYO30" s="23"/>
      <c r="TYP30" s="26"/>
      <c r="TYQ30" s="36"/>
      <c r="TYR30" s="20"/>
      <c r="TYS30" s="3"/>
      <c r="TYT30" s="3"/>
      <c r="TYU30" s="8"/>
      <c r="TYV30" s="9"/>
      <c r="TYW30" s="3"/>
      <c r="TYX30" s="3"/>
      <c r="TYY30" s="2"/>
      <c r="TYZ30" s="3"/>
      <c r="TZA30" s="7"/>
      <c r="TZB30" s="59"/>
      <c r="TZC30" s="3"/>
      <c r="TZD30" s="23"/>
      <c r="TZE30" s="26"/>
      <c r="TZF30" s="36"/>
      <c r="TZG30" s="20"/>
      <c r="TZH30" s="3"/>
      <c r="TZI30" s="3"/>
      <c r="TZJ30" s="8"/>
      <c r="TZK30" s="9"/>
      <c r="TZL30" s="3"/>
      <c r="TZM30" s="3"/>
      <c r="TZN30" s="2"/>
      <c r="TZO30" s="3"/>
      <c r="TZP30" s="7"/>
      <c r="TZQ30" s="59"/>
      <c r="TZR30" s="3"/>
      <c r="TZS30" s="23"/>
      <c r="TZT30" s="26"/>
      <c r="TZU30" s="36"/>
      <c r="TZV30" s="20"/>
      <c r="TZW30" s="3"/>
      <c r="TZX30" s="3"/>
      <c r="TZY30" s="8"/>
      <c r="TZZ30" s="9"/>
      <c r="UAA30" s="3"/>
      <c r="UAB30" s="3"/>
      <c r="UAC30" s="2"/>
      <c r="UAD30" s="3"/>
      <c r="UAE30" s="7"/>
      <c r="UAF30" s="59"/>
      <c r="UAG30" s="3"/>
      <c r="UAH30" s="23"/>
      <c r="UAI30" s="26"/>
      <c r="UAJ30" s="36"/>
      <c r="UAK30" s="20"/>
      <c r="UAL30" s="3"/>
      <c r="UAM30" s="3"/>
      <c r="UAN30" s="8"/>
      <c r="UAO30" s="9"/>
      <c r="UAP30" s="3"/>
      <c r="UAQ30" s="3"/>
      <c r="UAR30" s="2"/>
      <c r="UAS30" s="3"/>
      <c r="UAT30" s="7"/>
      <c r="UAU30" s="59"/>
      <c r="UAV30" s="3"/>
      <c r="UAW30" s="23"/>
      <c r="UAX30" s="26"/>
      <c r="UAY30" s="36"/>
      <c r="UAZ30" s="20"/>
      <c r="UBA30" s="3"/>
      <c r="UBB30" s="3"/>
      <c r="UBC30" s="8"/>
      <c r="UBD30" s="9"/>
      <c r="UBE30" s="3"/>
      <c r="UBF30" s="3"/>
      <c r="UBG30" s="2"/>
      <c r="UBH30" s="3"/>
      <c r="UBI30" s="7"/>
      <c r="UBJ30" s="59"/>
      <c r="UBK30" s="3"/>
      <c r="UBL30" s="23"/>
      <c r="UBM30" s="26"/>
      <c r="UBN30" s="36"/>
      <c r="UBO30" s="20"/>
      <c r="UBP30" s="3"/>
      <c r="UBQ30" s="3"/>
      <c r="UBR30" s="8"/>
      <c r="UBS30" s="9"/>
      <c r="UBT30" s="3"/>
      <c r="UBU30" s="3"/>
      <c r="UBV30" s="2"/>
      <c r="UBW30" s="3"/>
      <c r="UBX30" s="7"/>
      <c r="UBY30" s="59"/>
      <c r="UBZ30" s="3"/>
      <c r="UCA30" s="23"/>
      <c r="UCB30" s="26"/>
      <c r="UCC30" s="36"/>
      <c r="UCD30" s="20"/>
      <c r="UCE30" s="3"/>
      <c r="UCF30" s="3"/>
      <c r="UCG30" s="8"/>
      <c r="UCH30" s="9"/>
      <c r="UCI30" s="3"/>
      <c r="UCJ30" s="3"/>
      <c r="UCK30" s="2"/>
      <c r="UCL30" s="3"/>
      <c r="UCM30" s="7"/>
      <c r="UCN30" s="59"/>
      <c r="UCO30" s="3"/>
      <c r="UCP30" s="23"/>
      <c r="UCQ30" s="26"/>
      <c r="UCR30" s="36"/>
      <c r="UCS30" s="20"/>
      <c r="UCT30" s="3"/>
      <c r="UCU30" s="3"/>
      <c r="UCV30" s="8"/>
      <c r="UCW30" s="9"/>
      <c r="UCX30" s="3"/>
      <c r="UCY30" s="3"/>
      <c r="UCZ30" s="2"/>
      <c r="UDA30" s="3"/>
      <c r="UDB30" s="7"/>
      <c r="UDC30" s="59"/>
      <c r="UDD30" s="3"/>
      <c r="UDE30" s="23"/>
      <c r="UDF30" s="26"/>
      <c r="UDG30" s="36"/>
      <c r="UDH30" s="20"/>
      <c r="UDI30" s="3"/>
      <c r="UDJ30" s="3"/>
      <c r="UDK30" s="8"/>
      <c r="UDL30" s="9"/>
      <c r="UDM30" s="3"/>
      <c r="UDN30" s="3"/>
      <c r="UDO30" s="2"/>
      <c r="UDP30" s="3"/>
      <c r="UDQ30" s="7"/>
      <c r="UDR30" s="59"/>
      <c r="UDS30" s="3"/>
      <c r="UDT30" s="23"/>
      <c r="UDU30" s="26"/>
      <c r="UDV30" s="36"/>
      <c r="UDW30" s="20"/>
      <c r="UDX30" s="3"/>
      <c r="UDY30" s="3"/>
      <c r="UDZ30" s="8"/>
      <c r="UEA30" s="9"/>
      <c r="UEB30" s="3"/>
      <c r="UEC30" s="3"/>
      <c r="UED30" s="2"/>
      <c r="UEE30" s="3"/>
      <c r="UEF30" s="7"/>
      <c r="UEG30" s="59"/>
      <c r="UEH30" s="3"/>
      <c r="UEI30" s="23"/>
      <c r="UEJ30" s="26"/>
      <c r="UEK30" s="36"/>
      <c r="UEL30" s="20"/>
      <c r="UEM30" s="3"/>
      <c r="UEN30" s="3"/>
      <c r="UEO30" s="8"/>
      <c r="UEP30" s="9"/>
      <c r="UEQ30" s="3"/>
      <c r="UER30" s="3"/>
      <c r="UES30" s="2"/>
      <c r="UET30" s="3"/>
      <c r="UEU30" s="7"/>
      <c r="UEV30" s="59"/>
      <c r="UEW30" s="3"/>
      <c r="UEX30" s="23"/>
      <c r="UEY30" s="26"/>
      <c r="UEZ30" s="36"/>
      <c r="UFA30" s="20"/>
      <c r="UFB30" s="3"/>
      <c r="UFC30" s="3"/>
      <c r="UFD30" s="8"/>
      <c r="UFE30" s="9"/>
      <c r="UFF30" s="3"/>
      <c r="UFG30" s="3"/>
      <c r="UFH30" s="2"/>
      <c r="UFI30" s="3"/>
      <c r="UFJ30" s="7"/>
      <c r="UFK30" s="59"/>
      <c r="UFL30" s="3"/>
      <c r="UFM30" s="23"/>
      <c r="UFN30" s="26"/>
      <c r="UFO30" s="36"/>
      <c r="UFP30" s="20"/>
      <c r="UFQ30" s="3"/>
      <c r="UFR30" s="3"/>
      <c r="UFS30" s="8"/>
      <c r="UFT30" s="9"/>
      <c r="UFU30" s="3"/>
      <c r="UFV30" s="3"/>
      <c r="UFW30" s="2"/>
      <c r="UFX30" s="3"/>
      <c r="UFY30" s="7"/>
      <c r="UFZ30" s="59"/>
      <c r="UGA30" s="3"/>
      <c r="UGB30" s="23"/>
      <c r="UGC30" s="26"/>
      <c r="UGD30" s="36"/>
      <c r="UGE30" s="20"/>
      <c r="UGF30" s="3"/>
      <c r="UGG30" s="3"/>
      <c r="UGH30" s="8"/>
      <c r="UGI30" s="9"/>
      <c r="UGJ30" s="3"/>
      <c r="UGK30" s="3"/>
      <c r="UGL30" s="2"/>
      <c r="UGM30" s="3"/>
      <c r="UGN30" s="7"/>
      <c r="UGO30" s="59"/>
      <c r="UGP30" s="3"/>
      <c r="UGQ30" s="23"/>
      <c r="UGR30" s="26"/>
      <c r="UGS30" s="36"/>
      <c r="UGT30" s="20"/>
      <c r="UGU30" s="3"/>
      <c r="UGV30" s="3"/>
      <c r="UGW30" s="8"/>
      <c r="UGX30" s="9"/>
      <c r="UGY30" s="3"/>
      <c r="UGZ30" s="3"/>
      <c r="UHA30" s="2"/>
      <c r="UHB30" s="3"/>
      <c r="UHC30" s="7"/>
      <c r="UHD30" s="59"/>
      <c r="UHE30" s="3"/>
      <c r="UHF30" s="23"/>
      <c r="UHG30" s="26"/>
      <c r="UHH30" s="36"/>
      <c r="UHI30" s="20"/>
      <c r="UHJ30" s="3"/>
      <c r="UHK30" s="3"/>
      <c r="UHL30" s="8"/>
      <c r="UHM30" s="9"/>
      <c r="UHN30" s="3"/>
      <c r="UHO30" s="3"/>
      <c r="UHP30" s="2"/>
      <c r="UHQ30" s="3"/>
      <c r="UHR30" s="7"/>
      <c r="UHS30" s="59"/>
      <c r="UHT30" s="3"/>
      <c r="UHU30" s="23"/>
      <c r="UHV30" s="26"/>
      <c r="UHW30" s="36"/>
      <c r="UHX30" s="20"/>
      <c r="UHY30" s="3"/>
      <c r="UHZ30" s="3"/>
      <c r="UIA30" s="8"/>
      <c r="UIB30" s="9"/>
      <c r="UIC30" s="3"/>
      <c r="UID30" s="3"/>
      <c r="UIE30" s="2"/>
      <c r="UIF30" s="3"/>
      <c r="UIG30" s="7"/>
      <c r="UIH30" s="59"/>
      <c r="UII30" s="3"/>
      <c r="UIJ30" s="23"/>
      <c r="UIK30" s="26"/>
      <c r="UIL30" s="36"/>
      <c r="UIM30" s="20"/>
      <c r="UIN30" s="3"/>
      <c r="UIO30" s="3"/>
      <c r="UIP30" s="8"/>
      <c r="UIQ30" s="9"/>
      <c r="UIR30" s="3"/>
      <c r="UIS30" s="3"/>
      <c r="UIT30" s="2"/>
      <c r="UIU30" s="3"/>
      <c r="UIV30" s="7"/>
      <c r="UIW30" s="59"/>
      <c r="UIX30" s="3"/>
      <c r="UIY30" s="23"/>
      <c r="UIZ30" s="26"/>
      <c r="UJA30" s="36"/>
      <c r="UJB30" s="20"/>
      <c r="UJC30" s="3"/>
      <c r="UJD30" s="3"/>
      <c r="UJE30" s="8"/>
      <c r="UJF30" s="9"/>
      <c r="UJG30" s="3"/>
      <c r="UJH30" s="3"/>
      <c r="UJI30" s="2"/>
      <c r="UJJ30" s="3"/>
      <c r="UJK30" s="7"/>
      <c r="UJL30" s="59"/>
      <c r="UJM30" s="3"/>
      <c r="UJN30" s="23"/>
      <c r="UJO30" s="26"/>
      <c r="UJP30" s="36"/>
      <c r="UJQ30" s="20"/>
      <c r="UJR30" s="3"/>
      <c r="UJS30" s="3"/>
      <c r="UJT30" s="8"/>
      <c r="UJU30" s="9"/>
      <c r="UJV30" s="3"/>
      <c r="UJW30" s="3"/>
      <c r="UJX30" s="2"/>
      <c r="UJY30" s="3"/>
      <c r="UJZ30" s="7"/>
      <c r="UKA30" s="59"/>
      <c r="UKB30" s="3"/>
      <c r="UKC30" s="23"/>
      <c r="UKD30" s="26"/>
      <c r="UKE30" s="36"/>
      <c r="UKF30" s="20"/>
      <c r="UKG30" s="3"/>
      <c r="UKH30" s="3"/>
      <c r="UKI30" s="8"/>
      <c r="UKJ30" s="9"/>
      <c r="UKK30" s="3"/>
      <c r="UKL30" s="3"/>
      <c r="UKM30" s="2"/>
      <c r="UKN30" s="3"/>
      <c r="UKO30" s="7"/>
      <c r="UKP30" s="59"/>
      <c r="UKQ30" s="3"/>
      <c r="UKR30" s="23"/>
      <c r="UKS30" s="26"/>
      <c r="UKT30" s="36"/>
      <c r="UKU30" s="20"/>
      <c r="UKV30" s="3"/>
      <c r="UKW30" s="3"/>
      <c r="UKX30" s="8"/>
      <c r="UKY30" s="9"/>
      <c r="UKZ30" s="3"/>
      <c r="ULA30" s="3"/>
      <c r="ULB30" s="2"/>
      <c r="ULC30" s="3"/>
      <c r="ULD30" s="7"/>
      <c r="ULE30" s="59"/>
      <c r="ULF30" s="3"/>
      <c r="ULG30" s="23"/>
      <c r="ULH30" s="26"/>
      <c r="ULI30" s="36"/>
      <c r="ULJ30" s="20"/>
      <c r="ULK30" s="3"/>
      <c r="ULL30" s="3"/>
      <c r="ULM30" s="8"/>
      <c r="ULN30" s="9"/>
      <c r="ULO30" s="3"/>
      <c r="ULP30" s="3"/>
      <c r="ULQ30" s="2"/>
      <c r="ULR30" s="3"/>
      <c r="ULS30" s="7"/>
      <c r="ULT30" s="59"/>
      <c r="ULU30" s="3"/>
      <c r="ULV30" s="23"/>
      <c r="ULW30" s="26"/>
      <c r="ULX30" s="36"/>
      <c r="ULY30" s="20"/>
      <c r="ULZ30" s="3"/>
      <c r="UMA30" s="3"/>
      <c r="UMB30" s="8"/>
      <c r="UMC30" s="9"/>
      <c r="UMD30" s="3"/>
      <c r="UME30" s="3"/>
      <c r="UMF30" s="2"/>
      <c r="UMG30" s="3"/>
      <c r="UMH30" s="7"/>
      <c r="UMI30" s="59"/>
      <c r="UMJ30" s="3"/>
      <c r="UMK30" s="23"/>
      <c r="UML30" s="26"/>
      <c r="UMM30" s="36"/>
      <c r="UMN30" s="20"/>
      <c r="UMO30" s="3"/>
      <c r="UMP30" s="3"/>
      <c r="UMQ30" s="8"/>
      <c r="UMR30" s="9"/>
      <c r="UMS30" s="3"/>
      <c r="UMT30" s="3"/>
      <c r="UMU30" s="2"/>
      <c r="UMV30" s="3"/>
      <c r="UMW30" s="7"/>
      <c r="UMX30" s="59"/>
      <c r="UMY30" s="3"/>
      <c r="UMZ30" s="23"/>
      <c r="UNA30" s="26"/>
      <c r="UNB30" s="36"/>
      <c r="UNC30" s="20"/>
      <c r="UND30" s="3"/>
      <c r="UNE30" s="3"/>
      <c r="UNF30" s="8"/>
      <c r="UNG30" s="9"/>
      <c r="UNH30" s="3"/>
      <c r="UNI30" s="3"/>
      <c r="UNJ30" s="2"/>
      <c r="UNK30" s="3"/>
      <c r="UNL30" s="7"/>
      <c r="UNM30" s="59"/>
      <c r="UNN30" s="3"/>
      <c r="UNO30" s="23"/>
      <c r="UNP30" s="26"/>
      <c r="UNQ30" s="36"/>
      <c r="UNR30" s="20"/>
      <c r="UNS30" s="3"/>
      <c r="UNT30" s="3"/>
      <c r="UNU30" s="8"/>
      <c r="UNV30" s="9"/>
      <c r="UNW30" s="3"/>
      <c r="UNX30" s="3"/>
      <c r="UNY30" s="2"/>
      <c r="UNZ30" s="3"/>
      <c r="UOA30" s="7"/>
      <c r="UOB30" s="59"/>
      <c r="UOC30" s="3"/>
      <c r="UOD30" s="23"/>
      <c r="UOE30" s="26"/>
      <c r="UOF30" s="36"/>
      <c r="UOG30" s="20"/>
      <c r="UOH30" s="3"/>
      <c r="UOI30" s="3"/>
      <c r="UOJ30" s="8"/>
      <c r="UOK30" s="9"/>
      <c r="UOL30" s="3"/>
      <c r="UOM30" s="3"/>
      <c r="UON30" s="2"/>
      <c r="UOO30" s="3"/>
      <c r="UOP30" s="7"/>
      <c r="UOQ30" s="59"/>
      <c r="UOR30" s="3"/>
      <c r="UOS30" s="23"/>
      <c r="UOT30" s="26"/>
      <c r="UOU30" s="36"/>
      <c r="UOV30" s="20"/>
      <c r="UOW30" s="3"/>
      <c r="UOX30" s="3"/>
      <c r="UOY30" s="8"/>
      <c r="UOZ30" s="9"/>
      <c r="UPA30" s="3"/>
      <c r="UPB30" s="3"/>
      <c r="UPC30" s="2"/>
      <c r="UPD30" s="3"/>
      <c r="UPE30" s="7"/>
      <c r="UPF30" s="59"/>
      <c r="UPG30" s="3"/>
      <c r="UPH30" s="23"/>
      <c r="UPI30" s="26"/>
      <c r="UPJ30" s="36"/>
      <c r="UPK30" s="20"/>
      <c r="UPL30" s="3"/>
      <c r="UPM30" s="3"/>
      <c r="UPN30" s="8"/>
      <c r="UPO30" s="9"/>
      <c r="UPP30" s="3"/>
      <c r="UPQ30" s="3"/>
      <c r="UPR30" s="2"/>
      <c r="UPS30" s="3"/>
      <c r="UPT30" s="7"/>
      <c r="UPU30" s="59"/>
      <c r="UPV30" s="3"/>
      <c r="UPW30" s="23"/>
      <c r="UPX30" s="26"/>
      <c r="UPY30" s="36"/>
      <c r="UPZ30" s="20"/>
      <c r="UQA30" s="3"/>
      <c r="UQB30" s="3"/>
      <c r="UQC30" s="8"/>
      <c r="UQD30" s="9"/>
      <c r="UQE30" s="3"/>
      <c r="UQF30" s="3"/>
      <c r="UQG30" s="2"/>
      <c r="UQH30" s="3"/>
      <c r="UQI30" s="7"/>
      <c r="UQJ30" s="59"/>
      <c r="UQK30" s="3"/>
      <c r="UQL30" s="23"/>
      <c r="UQM30" s="26"/>
      <c r="UQN30" s="36"/>
      <c r="UQO30" s="20"/>
      <c r="UQP30" s="3"/>
      <c r="UQQ30" s="3"/>
      <c r="UQR30" s="8"/>
      <c r="UQS30" s="9"/>
      <c r="UQT30" s="3"/>
      <c r="UQU30" s="3"/>
      <c r="UQV30" s="2"/>
      <c r="UQW30" s="3"/>
      <c r="UQX30" s="7"/>
      <c r="UQY30" s="59"/>
      <c r="UQZ30" s="3"/>
      <c r="URA30" s="23"/>
      <c r="URB30" s="26"/>
      <c r="URC30" s="36"/>
      <c r="URD30" s="20"/>
      <c r="URE30" s="3"/>
      <c r="URF30" s="3"/>
      <c r="URG30" s="8"/>
      <c r="URH30" s="9"/>
      <c r="URI30" s="3"/>
      <c r="URJ30" s="3"/>
      <c r="URK30" s="2"/>
      <c r="URL30" s="3"/>
      <c r="URM30" s="7"/>
      <c r="URN30" s="59"/>
      <c r="URO30" s="3"/>
      <c r="URP30" s="23"/>
      <c r="URQ30" s="26"/>
      <c r="URR30" s="36"/>
      <c r="URS30" s="20"/>
      <c r="URT30" s="3"/>
      <c r="URU30" s="3"/>
      <c r="URV30" s="8"/>
      <c r="URW30" s="9"/>
      <c r="URX30" s="3"/>
      <c r="URY30" s="3"/>
      <c r="URZ30" s="2"/>
      <c r="USA30" s="3"/>
      <c r="USB30" s="7"/>
      <c r="USC30" s="59"/>
      <c r="USD30" s="3"/>
      <c r="USE30" s="23"/>
      <c r="USF30" s="26"/>
      <c r="USG30" s="36"/>
      <c r="USH30" s="20"/>
      <c r="USI30" s="3"/>
      <c r="USJ30" s="3"/>
      <c r="USK30" s="8"/>
      <c r="USL30" s="9"/>
      <c r="USM30" s="3"/>
      <c r="USN30" s="3"/>
      <c r="USO30" s="2"/>
      <c r="USP30" s="3"/>
      <c r="USQ30" s="7"/>
      <c r="USR30" s="59"/>
      <c r="USS30" s="3"/>
      <c r="UST30" s="23"/>
      <c r="USU30" s="26"/>
      <c r="USV30" s="36"/>
      <c r="USW30" s="20"/>
      <c r="USX30" s="3"/>
      <c r="USY30" s="3"/>
      <c r="USZ30" s="8"/>
      <c r="UTA30" s="9"/>
      <c r="UTB30" s="3"/>
      <c r="UTC30" s="3"/>
      <c r="UTD30" s="2"/>
      <c r="UTE30" s="3"/>
      <c r="UTF30" s="7"/>
      <c r="UTG30" s="59"/>
      <c r="UTH30" s="3"/>
      <c r="UTI30" s="23"/>
      <c r="UTJ30" s="26"/>
      <c r="UTK30" s="36"/>
      <c r="UTL30" s="20"/>
      <c r="UTM30" s="3"/>
      <c r="UTN30" s="3"/>
      <c r="UTO30" s="8"/>
      <c r="UTP30" s="9"/>
      <c r="UTQ30" s="3"/>
      <c r="UTR30" s="3"/>
      <c r="UTS30" s="2"/>
      <c r="UTT30" s="3"/>
      <c r="UTU30" s="7"/>
      <c r="UTV30" s="59"/>
      <c r="UTW30" s="3"/>
      <c r="UTX30" s="23"/>
      <c r="UTY30" s="26"/>
      <c r="UTZ30" s="36"/>
      <c r="UUA30" s="20"/>
      <c r="UUB30" s="3"/>
      <c r="UUC30" s="3"/>
      <c r="UUD30" s="8"/>
      <c r="UUE30" s="9"/>
      <c r="UUF30" s="3"/>
      <c r="UUG30" s="3"/>
      <c r="UUH30" s="2"/>
      <c r="UUI30" s="3"/>
      <c r="UUJ30" s="7"/>
      <c r="UUK30" s="59"/>
      <c r="UUL30" s="3"/>
      <c r="UUM30" s="23"/>
      <c r="UUN30" s="26"/>
      <c r="UUO30" s="36"/>
      <c r="UUP30" s="20"/>
      <c r="UUQ30" s="3"/>
      <c r="UUR30" s="3"/>
      <c r="UUS30" s="8"/>
      <c r="UUT30" s="9"/>
      <c r="UUU30" s="3"/>
      <c r="UUV30" s="3"/>
      <c r="UUW30" s="2"/>
      <c r="UUX30" s="3"/>
      <c r="UUY30" s="7"/>
      <c r="UUZ30" s="59"/>
      <c r="UVA30" s="3"/>
      <c r="UVB30" s="23"/>
      <c r="UVC30" s="26"/>
      <c r="UVD30" s="36"/>
      <c r="UVE30" s="20"/>
      <c r="UVF30" s="3"/>
      <c r="UVG30" s="3"/>
      <c r="UVH30" s="8"/>
      <c r="UVI30" s="9"/>
      <c r="UVJ30" s="3"/>
      <c r="UVK30" s="3"/>
      <c r="UVL30" s="2"/>
      <c r="UVM30" s="3"/>
      <c r="UVN30" s="7"/>
      <c r="UVO30" s="59"/>
      <c r="UVP30" s="3"/>
      <c r="UVQ30" s="23"/>
      <c r="UVR30" s="26"/>
      <c r="UVS30" s="36"/>
      <c r="UVT30" s="20"/>
      <c r="UVU30" s="3"/>
      <c r="UVV30" s="3"/>
      <c r="UVW30" s="8"/>
      <c r="UVX30" s="9"/>
      <c r="UVY30" s="3"/>
      <c r="UVZ30" s="3"/>
      <c r="UWA30" s="2"/>
      <c r="UWB30" s="3"/>
      <c r="UWC30" s="7"/>
      <c r="UWD30" s="59"/>
      <c r="UWE30" s="3"/>
      <c r="UWF30" s="23"/>
      <c r="UWG30" s="26"/>
      <c r="UWH30" s="36"/>
      <c r="UWI30" s="20"/>
      <c r="UWJ30" s="3"/>
      <c r="UWK30" s="3"/>
      <c r="UWL30" s="8"/>
      <c r="UWM30" s="9"/>
      <c r="UWN30" s="3"/>
      <c r="UWO30" s="3"/>
      <c r="UWP30" s="2"/>
      <c r="UWQ30" s="3"/>
      <c r="UWR30" s="7"/>
      <c r="UWS30" s="59"/>
      <c r="UWT30" s="3"/>
      <c r="UWU30" s="23"/>
      <c r="UWV30" s="26"/>
      <c r="UWW30" s="36"/>
      <c r="UWX30" s="20"/>
      <c r="UWY30" s="3"/>
      <c r="UWZ30" s="3"/>
      <c r="UXA30" s="8"/>
      <c r="UXB30" s="9"/>
      <c r="UXC30" s="3"/>
      <c r="UXD30" s="3"/>
      <c r="UXE30" s="2"/>
      <c r="UXF30" s="3"/>
      <c r="UXG30" s="7"/>
      <c r="UXH30" s="59"/>
      <c r="UXI30" s="3"/>
      <c r="UXJ30" s="23"/>
      <c r="UXK30" s="26"/>
      <c r="UXL30" s="36"/>
      <c r="UXM30" s="20"/>
      <c r="UXN30" s="3"/>
      <c r="UXO30" s="3"/>
      <c r="UXP30" s="8"/>
      <c r="UXQ30" s="9"/>
      <c r="UXR30" s="3"/>
      <c r="UXS30" s="3"/>
      <c r="UXT30" s="2"/>
      <c r="UXU30" s="3"/>
      <c r="UXV30" s="7"/>
      <c r="UXW30" s="59"/>
      <c r="UXX30" s="3"/>
      <c r="UXY30" s="23"/>
      <c r="UXZ30" s="26"/>
      <c r="UYA30" s="36"/>
      <c r="UYB30" s="20"/>
      <c r="UYC30" s="3"/>
      <c r="UYD30" s="3"/>
      <c r="UYE30" s="8"/>
      <c r="UYF30" s="9"/>
      <c r="UYG30" s="3"/>
      <c r="UYH30" s="3"/>
      <c r="UYI30" s="2"/>
      <c r="UYJ30" s="3"/>
      <c r="UYK30" s="7"/>
      <c r="UYL30" s="59"/>
      <c r="UYM30" s="3"/>
      <c r="UYN30" s="23"/>
      <c r="UYO30" s="26"/>
      <c r="UYP30" s="36"/>
      <c r="UYQ30" s="20"/>
      <c r="UYR30" s="3"/>
      <c r="UYS30" s="3"/>
      <c r="UYT30" s="8"/>
      <c r="UYU30" s="9"/>
      <c r="UYV30" s="3"/>
      <c r="UYW30" s="3"/>
      <c r="UYX30" s="2"/>
      <c r="UYY30" s="3"/>
      <c r="UYZ30" s="7"/>
      <c r="UZA30" s="59"/>
      <c r="UZB30" s="3"/>
      <c r="UZC30" s="23"/>
      <c r="UZD30" s="26"/>
      <c r="UZE30" s="36"/>
      <c r="UZF30" s="20"/>
      <c r="UZG30" s="3"/>
      <c r="UZH30" s="3"/>
      <c r="UZI30" s="8"/>
      <c r="UZJ30" s="9"/>
      <c r="UZK30" s="3"/>
      <c r="UZL30" s="3"/>
      <c r="UZM30" s="2"/>
      <c r="UZN30" s="3"/>
      <c r="UZO30" s="7"/>
      <c r="UZP30" s="59"/>
      <c r="UZQ30" s="3"/>
      <c r="UZR30" s="23"/>
      <c r="UZS30" s="26"/>
      <c r="UZT30" s="36"/>
      <c r="UZU30" s="20"/>
      <c r="UZV30" s="3"/>
      <c r="UZW30" s="3"/>
      <c r="UZX30" s="8"/>
      <c r="UZY30" s="9"/>
      <c r="UZZ30" s="3"/>
      <c r="VAA30" s="3"/>
      <c r="VAB30" s="2"/>
      <c r="VAC30" s="3"/>
      <c r="VAD30" s="7"/>
      <c r="VAE30" s="59"/>
      <c r="VAF30" s="3"/>
      <c r="VAG30" s="23"/>
      <c r="VAH30" s="26"/>
      <c r="VAI30" s="36"/>
      <c r="VAJ30" s="20"/>
      <c r="VAK30" s="3"/>
      <c r="VAL30" s="3"/>
      <c r="VAM30" s="8"/>
      <c r="VAN30" s="9"/>
      <c r="VAO30" s="3"/>
      <c r="VAP30" s="3"/>
      <c r="VAQ30" s="2"/>
      <c r="VAR30" s="3"/>
      <c r="VAS30" s="7"/>
      <c r="VAT30" s="59"/>
      <c r="VAU30" s="3"/>
      <c r="VAV30" s="23"/>
      <c r="VAW30" s="26"/>
      <c r="VAX30" s="36"/>
      <c r="VAY30" s="20"/>
      <c r="VAZ30" s="3"/>
      <c r="VBA30" s="3"/>
      <c r="VBB30" s="8"/>
      <c r="VBC30" s="9"/>
      <c r="VBD30" s="3"/>
      <c r="VBE30" s="3"/>
      <c r="VBF30" s="2"/>
      <c r="VBG30" s="3"/>
      <c r="VBH30" s="7"/>
      <c r="VBI30" s="59"/>
      <c r="VBJ30" s="3"/>
      <c r="VBK30" s="23"/>
      <c r="VBL30" s="26"/>
      <c r="VBM30" s="36"/>
      <c r="VBN30" s="20"/>
      <c r="VBO30" s="3"/>
      <c r="VBP30" s="3"/>
      <c r="VBQ30" s="8"/>
      <c r="VBR30" s="9"/>
      <c r="VBS30" s="3"/>
      <c r="VBT30" s="3"/>
      <c r="VBU30" s="2"/>
      <c r="VBV30" s="3"/>
      <c r="VBW30" s="7"/>
      <c r="VBX30" s="59"/>
      <c r="VBY30" s="3"/>
      <c r="VBZ30" s="23"/>
      <c r="VCA30" s="26"/>
      <c r="VCB30" s="36"/>
      <c r="VCC30" s="20"/>
      <c r="VCD30" s="3"/>
      <c r="VCE30" s="3"/>
      <c r="VCF30" s="8"/>
      <c r="VCG30" s="9"/>
      <c r="VCH30" s="3"/>
      <c r="VCI30" s="3"/>
      <c r="VCJ30" s="2"/>
      <c r="VCK30" s="3"/>
      <c r="VCL30" s="7"/>
      <c r="VCM30" s="59"/>
      <c r="VCN30" s="3"/>
      <c r="VCO30" s="23"/>
      <c r="VCP30" s="26"/>
      <c r="VCQ30" s="36"/>
      <c r="VCR30" s="20"/>
      <c r="VCS30" s="3"/>
      <c r="VCT30" s="3"/>
      <c r="VCU30" s="8"/>
      <c r="VCV30" s="9"/>
      <c r="VCW30" s="3"/>
      <c r="VCX30" s="3"/>
      <c r="VCY30" s="2"/>
      <c r="VCZ30" s="3"/>
      <c r="VDA30" s="7"/>
      <c r="VDB30" s="59"/>
      <c r="VDC30" s="3"/>
      <c r="VDD30" s="23"/>
      <c r="VDE30" s="26"/>
      <c r="VDF30" s="36"/>
      <c r="VDG30" s="20"/>
      <c r="VDH30" s="3"/>
      <c r="VDI30" s="3"/>
      <c r="VDJ30" s="8"/>
      <c r="VDK30" s="9"/>
      <c r="VDL30" s="3"/>
      <c r="VDM30" s="3"/>
      <c r="VDN30" s="2"/>
      <c r="VDO30" s="3"/>
      <c r="VDP30" s="7"/>
      <c r="VDQ30" s="59"/>
      <c r="VDR30" s="3"/>
      <c r="VDS30" s="23"/>
      <c r="VDT30" s="26"/>
      <c r="VDU30" s="36"/>
      <c r="VDV30" s="20"/>
      <c r="VDW30" s="3"/>
      <c r="VDX30" s="3"/>
      <c r="VDY30" s="8"/>
      <c r="VDZ30" s="9"/>
      <c r="VEA30" s="3"/>
      <c r="VEB30" s="3"/>
      <c r="VEC30" s="2"/>
      <c r="VED30" s="3"/>
      <c r="VEE30" s="7"/>
      <c r="VEF30" s="59"/>
      <c r="VEG30" s="3"/>
      <c r="VEH30" s="23"/>
      <c r="VEI30" s="26"/>
      <c r="VEJ30" s="36"/>
      <c r="VEK30" s="20"/>
      <c r="VEL30" s="3"/>
      <c r="VEM30" s="3"/>
      <c r="VEN30" s="8"/>
      <c r="VEO30" s="9"/>
      <c r="VEP30" s="3"/>
      <c r="VEQ30" s="3"/>
      <c r="VER30" s="2"/>
      <c r="VES30" s="3"/>
      <c r="VET30" s="7"/>
      <c r="VEU30" s="59"/>
      <c r="VEV30" s="3"/>
      <c r="VEW30" s="23"/>
      <c r="VEX30" s="26"/>
      <c r="VEY30" s="36"/>
      <c r="VEZ30" s="20"/>
      <c r="VFA30" s="3"/>
      <c r="VFB30" s="3"/>
      <c r="VFC30" s="8"/>
      <c r="VFD30" s="9"/>
      <c r="VFE30" s="3"/>
      <c r="VFF30" s="3"/>
      <c r="VFG30" s="2"/>
      <c r="VFH30" s="3"/>
      <c r="VFI30" s="7"/>
      <c r="VFJ30" s="59"/>
      <c r="VFK30" s="3"/>
      <c r="VFL30" s="23"/>
      <c r="VFM30" s="26"/>
      <c r="VFN30" s="36"/>
      <c r="VFO30" s="20"/>
      <c r="VFP30" s="3"/>
      <c r="VFQ30" s="3"/>
      <c r="VFR30" s="8"/>
      <c r="VFS30" s="9"/>
      <c r="VFT30" s="3"/>
      <c r="VFU30" s="3"/>
      <c r="VFV30" s="2"/>
      <c r="VFW30" s="3"/>
      <c r="VFX30" s="7"/>
      <c r="VFY30" s="59"/>
      <c r="VFZ30" s="3"/>
      <c r="VGA30" s="23"/>
      <c r="VGB30" s="26"/>
      <c r="VGC30" s="36"/>
      <c r="VGD30" s="20"/>
      <c r="VGE30" s="3"/>
      <c r="VGF30" s="3"/>
      <c r="VGG30" s="8"/>
      <c r="VGH30" s="9"/>
      <c r="VGI30" s="3"/>
      <c r="VGJ30" s="3"/>
      <c r="VGK30" s="2"/>
      <c r="VGL30" s="3"/>
      <c r="VGM30" s="7"/>
      <c r="VGN30" s="59"/>
      <c r="VGO30" s="3"/>
      <c r="VGP30" s="23"/>
      <c r="VGQ30" s="26"/>
      <c r="VGR30" s="36"/>
      <c r="VGS30" s="20"/>
      <c r="VGT30" s="3"/>
      <c r="VGU30" s="3"/>
      <c r="VGV30" s="8"/>
      <c r="VGW30" s="9"/>
      <c r="VGX30" s="3"/>
      <c r="VGY30" s="3"/>
      <c r="VGZ30" s="2"/>
      <c r="VHA30" s="3"/>
      <c r="VHB30" s="7"/>
      <c r="VHC30" s="59"/>
      <c r="VHD30" s="3"/>
      <c r="VHE30" s="23"/>
      <c r="VHF30" s="26"/>
      <c r="VHG30" s="36"/>
      <c r="VHH30" s="20"/>
      <c r="VHI30" s="3"/>
      <c r="VHJ30" s="3"/>
      <c r="VHK30" s="8"/>
      <c r="VHL30" s="9"/>
      <c r="VHM30" s="3"/>
      <c r="VHN30" s="3"/>
      <c r="VHO30" s="2"/>
      <c r="VHP30" s="3"/>
      <c r="VHQ30" s="7"/>
      <c r="VHR30" s="59"/>
      <c r="VHS30" s="3"/>
      <c r="VHT30" s="23"/>
      <c r="VHU30" s="26"/>
      <c r="VHV30" s="36"/>
      <c r="VHW30" s="20"/>
      <c r="VHX30" s="3"/>
      <c r="VHY30" s="3"/>
      <c r="VHZ30" s="8"/>
      <c r="VIA30" s="9"/>
      <c r="VIB30" s="3"/>
      <c r="VIC30" s="3"/>
      <c r="VID30" s="2"/>
      <c r="VIE30" s="3"/>
      <c r="VIF30" s="7"/>
      <c r="VIG30" s="59"/>
      <c r="VIH30" s="3"/>
      <c r="VII30" s="23"/>
      <c r="VIJ30" s="26"/>
      <c r="VIK30" s="36"/>
      <c r="VIL30" s="20"/>
      <c r="VIM30" s="3"/>
      <c r="VIN30" s="3"/>
      <c r="VIO30" s="8"/>
      <c r="VIP30" s="9"/>
      <c r="VIQ30" s="3"/>
      <c r="VIR30" s="3"/>
      <c r="VIS30" s="2"/>
      <c r="VIT30" s="3"/>
      <c r="VIU30" s="7"/>
      <c r="VIV30" s="59"/>
      <c r="VIW30" s="3"/>
      <c r="VIX30" s="23"/>
      <c r="VIY30" s="26"/>
      <c r="VIZ30" s="36"/>
      <c r="VJA30" s="20"/>
      <c r="VJB30" s="3"/>
      <c r="VJC30" s="3"/>
      <c r="VJD30" s="8"/>
      <c r="VJE30" s="9"/>
      <c r="VJF30" s="3"/>
      <c r="VJG30" s="3"/>
      <c r="VJH30" s="2"/>
      <c r="VJI30" s="3"/>
      <c r="VJJ30" s="7"/>
      <c r="VJK30" s="59"/>
      <c r="VJL30" s="3"/>
      <c r="VJM30" s="23"/>
      <c r="VJN30" s="26"/>
      <c r="VJO30" s="36"/>
      <c r="VJP30" s="20"/>
      <c r="VJQ30" s="3"/>
      <c r="VJR30" s="3"/>
      <c r="VJS30" s="8"/>
      <c r="VJT30" s="9"/>
      <c r="VJU30" s="3"/>
      <c r="VJV30" s="3"/>
      <c r="VJW30" s="2"/>
      <c r="VJX30" s="3"/>
      <c r="VJY30" s="7"/>
      <c r="VJZ30" s="59"/>
      <c r="VKA30" s="3"/>
      <c r="VKB30" s="23"/>
      <c r="VKC30" s="26"/>
      <c r="VKD30" s="36"/>
      <c r="VKE30" s="20"/>
      <c r="VKF30" s="3"/>
      <c r="VKG30" s="3"/>
      <c r="VKH30" s="8"/>
      <c r="VKI30" s="9"/>
      <c r="VKJ30" s="3"/>
      <c r="VKK30" s="3"/>
      <c r="VKL30" s="2"/>
      <c r="VKM30" s="3"/>
      <c r="VKN30" s="7"/>
      <c r="VKO30" s="59"/>
      <c r="VKP30" s="3"/>
      <c r="VKQ30" s="23"/>
      <c r="VKR30" s="26"/>
      <c r="VKS30" s="36"/>
      <c r="VKT30" s="20"/>
      <c r="VKU30" s="3"/>
      <c r="VKV30" s="3"/>
      <c r="VKW30" s="8"/>
      <c r="VKX30" s="9"/>
      <c r="VKY30" s="3"/>
      <c r="VKZ30" s="3"/>
      <c r="VLA30" s="2"/>
      <c r="VLB30" s="3"/>
      <c r="VLC30" s="7"/>
      <c r="VLD30" s="59"/>
      <c r="VLE30" s="3"/>
      <c r="VLF30" s="23"/>
      <c r="VLG30" s="26"/>
      <c r="VLH30" s="36"/>
      <c r="VLI30" s="20"/>
      <c r="VLJ30" s="3"/>
      <c r="VLK30" s="3"/>
      <c r="VLL30" s="8"/>
      <c r="VLM30" s="9"/>
      <c r="VLN30" s="3"/>
      <c r="VLO30" s="3"/>
      <c r="VLP30" s="2"/>
      <c r="VLQ30" s="3"/>
      <c r="VLR30" s="7"/>
      <c r="VLS30" s="59"/>
      <c r="VLT30" s="3"/>
      <c r="VLU30" s="23"/>
      <c r="VLV30" s="26"/>
      <c r="VLW30" s="36"/>
      <c r="VLX30" s="20"/>
      <c r="VLY30" s="3"/>
      <c r="VLZ30" s="3"/>
      <c r="VMA30" s="8"/>
      <c r="VMB30" s="9"/>
      <c r="VMC30" s="3"/>
      <c r="VMD30" s="3"/>
      <c r="VME30" s="2"/>
      <c r="VMF30" s="3"/>
      <c r="VMG30" s="7"/>
      <c r="VMH30" s="59"/>
      <c r="VMI30" s="3"/>
      <c r="VMJ30" s="23"/>
      <c r="VMK30" s="26"/>
      <c r="VML30" s="36"/>
      <c r="VMM30" s="20"/>
      <c r="VMN30" s="3"/>
      <c r="VMO30" s="3"/>
      <c r="VMP30" s="8"/>
      <c r="VMQ30" s="9"/>
      <c r="VMR30" s="3"/>
      <c r="VMS30" s="3"/>
      <c r="VMT30" s="2"/>
      <c r="VMU30" s="3"/>
      <c r="VMV30" s="7"/>
      <c r="VMW30" s="59"/>
      <c r="VMX30" s="3"/>
      <c r="VMY30" s="23"/>
      <c r="VMZ30" s="26"/>
      <c r="VNA30" s="36"/>
      <c r="VNB30" s="20"/>
      <c r="VNC30" s="3"/>
      <c r="VND30" s="3"/>
      <c r="VNE30" s="8"/>
      <c r="VNF30" s="9"/>
      <c r="VNG30" s="3"/>
      <c r="VNH30" s="3"/>
      <c r="VNI30" s="2"/>
      <c r="VNJ30" s="3"/>
      <c r="VNK30" s="7"/>
      <c r="VNL30" s="59"/>
      <c r="VNM30" s="3"/>
      <c r="VNN30" s="23"/>
      <c r="VNO30" s="26"/>
      <c r="VNP30" s="36"/>
      <c r="VNQ30" s="20"/>
      <c r="VNR30" s="3"/>
      <c r="VNS30" s="3"/>
      <c r="VNT30" s="8"/>
      <c r="VNU30" s="9"/>
      <c r="VNV30" s="3"/>
      <c r="VNW30" s="3"/>
      <c r="VNX30" s="2"/>
      <c r="VNY30" s="3"/>
      <c r="VNZ30" s="7"/>
      <c r="VOA30" s="59"/>
      <c r="VOB30" s="3"/>
      <c r="VOC30" s="23"/>
      <c r="VOD30" s="26"/>
      <c r="VOE30" s="36"/>
      <c r="VOF30" s="20"/>
      <c r="VOG30" s="3"/>
      <c r="VOH30" s="3"/>
      <c r="VOI30" s="8"/>
      <c r="VOJ30" s="9"/>
      <c r="VOK30" s="3"/>
      <c r="VOL30" s="3"/>
      <c r="VOM30" s="2"/>
      <c r="VON30" s="3"/>
      <c r="VOO30" s="7"/>
      <c r="VOP30" s="59"/>
      <c r="VOQ30" s="3"/>
      <c r="VOR30" s="23"/>
      <c r="VOS30" s="26"/>
      <c r="VOT30" s="36"/>
      <c r="VOU30" s="20"/>
      <c r="VOV30" s="3"/>
      <c r="VOW30" s="3"/>
      <c r="VOX30" s="8"/>
      <c r="VOY30" s="9"/>
      <c r="VOZ30" s="3"/>
      <c r="VPA30" s="3"/>
      <c r="VPB30" s="2"/>
      <c r="VPC30" s="3"/>
      <c r="VPD30" s="7"/>
      <c r="VPE30" s="59"/>
      <c r="VPF30" s="3"/>
      <c r="VPG30" s="23"/>
      <c r="VPH30" s="26"/>
      <c r="VPI30" s="36"/>
      <c r="VPJ30" s="20"/>
      <c r="VPK30" s="3"/>
      <c r="VPL30" s="3"/>
      <c r="VPM30" s="8"/>
      <c r="VPN30" s="9"/>
      <c r="VPO30" s="3"/>
      <c r="VPP30" s="3"/>
      <c r="VPQ30" s="2"/>
      <c r="VPR30" s="3"/>
      <c r="VPS30" s="7"/>
      <c r="VPT30" s="59"/>
      <c r="VPU30" s="3"/>
      <c r="VPV30" s="23"/>
      <c r="VPW30" s="26"/>
      <c r="VPX30" s="36"/>
      <c r="VPY30" s="20"/>
      <c r="VPZ30" s="3"/>
      <c r="VQA30" s="3"/>
      <c r="VQB30" s="8"/>
      <c r="VQC30" s="9"/>
      <c r="VQD30" s="3"/>
      <c r="VQE30" s="3"/>
      <c r="VQF30" s="2"/>
      <c r="VQG30" s="3"/>
      <c r="VQH30" s="7"/>
      <c r="VQI30" s="59"/>
      <c r="VQJ30" s="3"/>
      <c r="VQK30" s="23"/>
      <c r="VQL30" s="26"/>
      <c r="VQM30" s="36"/>
      <c r="VQN30" s="20"/>
      <c r="VQO30" s="3"/>
      <c r="VQP30" s="3"/>
      <c r="VQQ30" s="8"/>
      <c r="VQR30" s="9"/>
      <c r="VQS30" s="3"/>
      <c r="VQT30" s="3"/>
      <c r="VQU30" s="2"/>
      <c r="VQV30" s="3"/>
      <c r="VQW30" s="7"/>
      <c r="VQX30" s="59"/>
      <c r="VQY30" s="3"/>
      <c r="VQZ30" s="23"/>
      <c r="VRA30" s="26"/>
      <c r="VRB30" s="36"/>
      <c r="VRC30" s="20"/>
      <c r="VRD30" s="3"/>
      <c r="VRE30" s="3"/>
      <c r="VRF30" s="8"/>
      <c r="VRG30" s="9"/>
      <c r="VRH30" s="3"/>
      <c r="VRI30" s="3"/>
      <c r="VRJ30" s="2"/>
      <c r="VRK30" s="3"/>
      <c r="VRL30" s="7"/>
      <c r="VRM30" s="59"/>
      <c r="VRN30" s="3"/>
      <c r="VRO30" s="23"/>
      <c r="VRP30" s="26"/>
      <c r="VRQ30" s="36"/>
      <c r="VRR30" s="20"/>
      <c r="VRS30" s="3"/>
      <c r="VRT30" s="3"/>
      <c r="VRU30" s="8"/>
      <c r="VRV30" s="9"/>
      <c r="VRW30" s="3"/>
      <c r="VRX30" s="3"/>
      <c r="VRY30" s="2"/>
      <c r="VRZ30" s="3"/>
      <c r="VSA30" s="7"/>
      <c r="VSB30" s="59"/>
      <c r="VSC30" s="3"/>
      <c r="VSD30" s="23"/>
      <c r="VSE30" s="26"/>
      <c r="VSF30" s="36"/>
      <c r="VSG30" s="20"/>
      <c r="VSH30" s="3"/>
      <c r="VSI30" s="3"/>
      <c r="VSJ30" s="8"/>
      <c r="VSK30" s="9"/>
      <c r="VSL30" s="3"/>
      <c r="VSM30" s="3"/>
      <c r="VSN30" s="2"/>
      <c r="VSO30" s="3"/>
      <c r="VSP30" s="7"/>
      <c r="VSQ30" s="59"/>
      <c r="VSR30" s="3"/>
      <c r="VSS30" s="23"/>
      <c r="VST30" s="26"/>
      <c r="VSU30" s="36"/>
      <c r="VSV30" s="20"/>
      <c r="VSW30" s="3"/>
      <c r="VSX30" s="3"/>
      <c r="VSY30" s="8"/>
      <c r="VSZ30" s="9"/>
      <c r="VTA30" s="3"/>
      <c r="VTB30" s="3"/>
      <c r="VTC30" s="2"/>
      <c r="VTD30" s="3"/>
      <c r="VTE30" s="7"/>
      <c r="VTF30" s="59"/>
      <c r="VTG30" s="3"/>
      <c r="VTH30" s="23"/>
      <c r="VTI30" s="26"/>
      <c r="VTJ30" s="36"/>
      <c r="VTK30" s="20"/>
      <c r="VTL30" s="3"/>
      <c r="VTM30" s="3"/>
      <c r="VTN30" s="8"/>
      <c r="VTO30" s="9"/>
      <c r="VTP30" s="3"/>
      <c r="VTQ30" s="3"/>
      <c r="VTR30" s="2"/>
      <c r="VTS30" s="3"/>
      <c r="VTT30" s="7"/>
      <c r="VTU30" s="59"/>
      <c r="VTV30" s="3"/>
      <c r="VTW30" s="23"/>
      <c r="VTX30" s="26"/>
      <c r="VTY30" s="36"/>
      <c r="VTZ30" s="20"/>
      <c r="VUA30" s="3"/>
      <c r="VUB30" s="3"/>
      <c r="VUC30" s="8"/>
      <c r="VUD30" s="9"/>
      <c r="VUE30" s="3"/>
      <c r="VUF30" s="3"/>
      <c r="VUG30" s="2"/>
      <c r="VUH30" s="3"/>
      <c r="VUI30" s="7"/>
      <c r="VUJ30" s="59"/>
      <c r="VUK30" s="3"/>
      <c r="VUL30" s="23"/>
      <c r="VUM30" s="26"/>
      <c r="VUN30" s="36"/>
      <c r="VUO30" s="20"/>
      <c r="VUP30" s="3"/>
      <c r="VUQ30" s="3"/>
      <c r="VUR30" s="8"/>
      <c r="VUS30" s="9"/>
      <c r="VUT30" s="3"/>
      <c r="VUU30" s="3"/>
      <c r="VUV30" s="2"/>
      <c r="VUW30" s="3"/>
      <c r="VUX30" s="7"/>
      <c r="VUY30" s="59"/>
      <c r="VUZ30" s="3"/>
      <c r="VVA30" s="23"/>
      <c r="VVB30" s="26"/>
      <c r="VVC30" s="36"/>
      <c r="VVD30" s="20"/>
      <c r="VVE30" s="3"/>
      <c r="VVF30" s="3"/>
      <c r="VVG30" s="8"/>
      <c r="VVH30" s="9"/>
      <c r="VVI30" s="3"/>
      <c r="VVJ30" s="3"/>
      <c r="VVK30" s="2"/>
      <c r="VVL30" s="3"/>
      <c r="VVM30" s="7"/>
      <c r="VVN30" s="59"/>
      <c r="VVO30" s="3"/>
      <c r="VVP30" s="23"/>
      <c r="VVQ30" s="26"/>
      <c r="VVR30" s="36"/>
      <c r="VVS30" s="20"/>
      <c r="VVT30" s="3"/>
      <c r="VVU30" s="3"/>
      <c r="VVV30" s="8"/>
      <c r="VVW30" s="9"/>
      <c r="VVX30" s="3"/>
      <c r="VVY30" s="3"/>
      <c r="VVZ30" s="2"/>
      <c r="VWA30" s="3"/>
      <c r="VWB30" s="7"/>
      <c r="VWC30" s="59"/>
      <c r="VWD30" s="3"/>
      <c r="VWE30" s="23"/>
      <c r="VWF30" s="26"/>
      <c r="VWG30" s="36"/>
      <c r="VWH30" s="20"/>
      <c r="VWI30" s="3"/>
      <c r="VWJ30" s="3"/>
      <c r="VWK30" s="8"/>
      <c r="VWL30" s="9"/>
      <c r="VWM30" s="3"/>
      <c r="VWN30" s="3"/>
      <c r="VWO30" s="2"/>
      <c r="VWP30" s="3"/>
      <c r="VWQ30" s="7"/>
      <c r="VWR30" s="59"/>
      <c r="VWS30" s="3"/>
      <c r="VWT30" s="23"/>
      <c r="VWU30" s="26"/>
      <c r="VWV30" s="36"/>
      <c r="VWW30" s="20"/>
      <c r="VWX30" s="3"/>
      <c r="VWY30" s="3"/>
      <c r="VWZ30" s="8"/>
      <c r="VXA30" s="9"/>
      <c r="VXB30" s="3"/>
      <c r="VXC30" s="3"/>
      <c r="VXD30" s="2"/>
      <c r="VXE30" s="3"/>
      <c r="VXF30" s="7"/>
      <c r="VXG30" s="59"/>
      <c r="VXH30" s="3"/>
      <c r="VXI30" s="23"/>
      <c r="VXJ30" s="26"/>
      <c r="VXK30" s="36"/>
      <c r="VXL30" s="20"/>
      <c r="VXM30" s="3"/>
      <c r="VXN30" s="3"/>
      <c r="VXO30" s="8"/>
      <c r="VXP30" s="9"/>
      <c r="VXQ30" s="3"/>
      <c r="VXR30" s="3"/>
      <c r="VXS30" s="2"/>
      <c r="VXT30" s="3"/>
      <c r="VXU30" s="7"/>
      <c r="VXV30" s="59"/>
      <c r="VXW30" s="3"/>
      <c r="VXX30" s="23"/>
      <c r="VXY30" s="26"/>
      <c r="VXZ30" s="36"/>
      <c r="VYA30" s="20"/>
      <c r="VYB30" s="3"/>
      <c r="VYC30" s="3"/>
      <c r="VYD30" s="8"/>
      <c r="VYE30" s="9"/>
      <c r="VYF30" s="3"/>
      <c r="VYG30" s="3"/>
      <c r="VYH30" s="2"/>
      <c r="VYI30" s="3"/>
      <c r="VYJ30" s="7"/>
      <c r="VYK30" s="59"/>
      <c r="VYL30" s="3"/>
      <c r="VYM30" s="23"/>
      <c r="VYN30" s="26"/>
      <c r="VYO30" s="36"/>
      <c r="VYP30" s="20"/>
      <c r="VYQ30" s="3"/>
      <c r="VYR30" s="3"/>
      <c r="VYS30" s="8"/>
      <c r="VYT30" s="9"/>
      <c r="VYU30" s="3"/>
      <c r="VYV30" s="3"/>
      <c r="VYW30" s="2"/>
      <c r="VYX30" s="3"/>
      <c r="VYY30" s="7"/>
      <c r="VYZ30" s="59"/>
      <c r="VZA30" s="3"/>
      <c r="VZB30" s="23"/>
      <c r="VZC30" s="26"/>
      <c r="VZD30" s="36"/>
      <c r="VZE30" s="20"/>
      <c r="VZF30" s="3"/>
      <c r="VZG30" s="3"/>
      <c r="VZH30" s="8"/>
      <c r="VZI30" s="9"/>
      <c r="VZJ30" s="3"/>
      <c r="VZK30" s="3"/>
      <c r="VZL30" s="2"/>
      <c r="VZM30" s="3"/>
      <c r="VZN30" s="7"/>
      <c r="VZO30" s="59"/>
      <c r="VZP30" s="3"/>
      <c r="VZQ30" s="23"/>
      <c r="VZR30" s="26"/>
      <c r="VZS30" s="36"/>
      <c r="VZT30" s="20"/>
      <c r="VZU30" s="3"/>
      <c r="VZV30" s="3"/>
      <c r="VZW30" s="8"/>
      <c r="VZX30" s="9"/>
      <c r="VZY30" s="3"/>
      <c r="VZZ30" s="3"/>
      <c r="WAA30" s="2"/>
      <c r="WAB30" s="3"/>
      <c r="WAC30" s="7"/>
      <c r="WAD30" s="59"/>
      <c r="WAE30" s="3"/>
      <c r="WAF30" s="23"/>
      <c r="WAG30" s="26"/>
      <c r="WAH30" s="36"/>
      <c r="WAI30" s="20"/>
      <c r="WAJ30" s="3"/>
      <c r="WAK30" s="3"/>
      <c r="WAL30" s="8"/>
      <c r="WAM30" s="9"/>
      <c r="WAN30" s="3"/>
      <c r="WAO30" s="3"/>
      <c r="WAP30" s="2"/>
      <c r="WAQ30" s="3"/>
      <c r="WAR30" s="7"/>
      <c r="WAS30" s="59"/>
      <c r="WAT30" s="3"/>
      <c r="WAU30" s="23"/>
      <c r="WAV30" s="26"/>
      <c r="WAW30" s="36"/>
      <c r="WAX30" s="20"/>
      <c r="WAY30" s="3"/>
      <c r="WAZ30" s="3"/>
      <c r="WBA30" s="8"/>
      <c r="WBB30" s="9"/>
      <c r="WBC30" s="3"/>
      <c r="WBD30" s="3"/>
      <c r="WBE30" s="2"/>
      <c r="WBF30" s="3"/>
      <c r="WBG30" s="7"/>
      <c r="WBH30" s="59"/>
      <c r="WBI30" s="3"/>
      <c r="WBJ30" s="23"/>
      <c r="WBK30" s="26"/>
      <c r="WBL30" s="36"/>
      <c r="WBM30" s="20"/>
      <c r="WBN30" s="3"/>
      <c r="WBO30" s="3"/>
      <c r="WBP30" s="8"/>
      <c r="WBQ30" s="9"/>
      <c r="WBR30" s="3"/>
      <c r="WBS30" s="3"/>
      <c r="WBT30" s="2"/>
      <c r="WBU30" s="3"/>
      <c r="WBV30" s="7"/>
      <c r="WBW30" s="59"/>
      <c r="WBX30" s="3"/>
      <c r="WBY30" s="23"/>
      <c r="WBZ30" s="26"/>
      <c r="WCA30" s="36"/>
      <c r="WCB30" s="20"/>
      <c r="WCC30" s="3"/>
      <c r="WCD30" s="3"/>
      <c r="WCE30" s="8"/>
      <c r="WCF30" s="9"/>
      <c r="WCG30" s="3"/>
      <c r="WCH30" s="3"/>
      <c r="WCI30" s="2"/>
      <c r="WCJ30" s="3"/>
      <c r="WCK30" s="7"/>
      <c r="WCL30" s="59"/>
      <c r="WCM30" s="3"/>
      <c r="WCN30" s="23"/>
      <c r="WCO30" s="26"/>
      <c r="WCP30" s="36"/>
      <c r="WCQ30" s="20"/>
      <c r="WCR30" s="3"/>
      <c r="WCS30" s="3"/>
      <c r="WCT30" s="8"/>
      <c r="WCU30" s="9"/>
      <c r="WCV30" s="3"/>
      <c r="WCW30" s="3"/>
      <c r="WCX30" s="2"/>
      <c r="WCY30" s="3"/>
      <c r="WCZ30" s="7"/>
      <c r="WDA30" s="59"/>
      <c r="WDB30" s="3"/>
      <c r="WDC30" s="23"/>
      <c r="WDD30" s="26"/>
      <c r="WDE30" s="36"/>
      <c r="WDF30" s="20"/>
      <c r="WDG30" s="3"/>
      <c r="WDH30" s="3"/>
      <c r="WDI30" s="8"/>
      <c r="WDJ30" s="9"/>
      <c r="WDK30" s="3"/>
      <c r="WDL30" s="3"/>
      <c r="WDM30" s="2"/>
      <c r="WDN30" s="3"/>
      <c r="WDO30" s="7"/>
      <c r="WDP30" s="59"/>
      <c r="WDQ30" s="3"/>
      <c r="WDR30" s="23"/>
      <c r="WDS30" s="26"/>
      <c r="WDT30" s="36"/>
      <c r="WDU30" s="20"/>
      <c r="WDV30" s="3"/>
      <c r="WDW30" s="3"/>
      <c r="WDX30" s="8"/>
      <c r="WDY30" s="9"/>
      <c r="WDZ30" s="3"/>
      <c r="WEA30" s="3"/>
      <c r="WEB30" s="2"/>
      <c r="WEC30" s="3"/>
      <c r="WED30" s="7"/>
      <c r="WEE30" s="59"/>
      <c r="WEF30" s="3"/>
      <c r="WEG30" s="23"/>
      <c r="WEH30" s="26"/>
      <c r="WEI30" s="36"/>
      <c r="WEJ30" s="20"/>
      <c r="WEK30" s="3"/>
      <c r="WEL30" s="3"/>
      <c r="WEM30" s="8"/>
      <c r="WEN30" s="9"/>
      <c r="WEO30" s="3"/>
      <c r="WEP30" s="3"/>
      <c r="WEQ30" s="2"/>
      <c r="WER30" s="3"/>
      <c r="WES30" s="7"/>
      <c r="WET30" s="59"/>
      <c r="WEU30" s="3"/>
      <c r="WEV30" s="23"/>
      <c r="WEW30" s="26"/>
      <c r="WEX30" s="36"/>
      <c r="WEY30" s="20"/>
      <c r="WEZ30" s="3"/>
      <c r="WFA30" s="3"/>
      <c r="WFB30" s="8"/>
      <c r="WFC30" s="9"/>
      <c r="WFD30" s="3"/>
      <c r="WFE30" s="3"/>
      <c r="WFF30" s="2"/>
      <c r="WFG30" s="3"/>
      <c r="WFH30" s="7"/>
      <c r="WFI30" s="59"/>
      <c r="WFJ30" s="3"/>
      <c r="WFK30" s="23"/>
      <c r="WFL30" s="26"/>
      <c r="WFM30" s="36"/>
      <c r="WFN30" s="20"/>
      <c r="WFO30" s="3"/>
      <c r="WFP30" s="3"/>
      <c r="WFQ30" s="8"/>
      <c r="WFR30" s="9"/>
      <c r="WFS30" s="3"/>
      <c r="WFT30" s="3"/>
      <c r="WFU30" s="2"/>
      <c r="WFV30" s="3"/>
      <c r="WFW30" s="7"/>
      <c r="WFX30" s="59"/>
      <c r="WFY30" s="3"/>
      <c r="WFZ30" s="23"/>
      <c r="WGA30" s="26"/>
      <c r="WGB30" s="36"/>
      <c r="WGC30" s="20"/>
      <c r="WGD30" s="3"/>
      <c r="WGE30" s="3"/>
      <c r="WGF30" s="8"/>
      <c r="WGG30" s="9"/>
      <c r="WGH30" s="3"/>
      <c r="WGI30" s="3"/>
      <c r="WGJ30" s="2"/>
      <c r="WGK30" s="3"/>
      <c r="WGL30" s="7"/>
      <c r="WGM30" s="59"/>
      <c r="WGN30" s="3"/>
      <c r="WGO30" s="23"/>
      <c r="WGP30" s="26"/>
      <c r="WGQ30" s="36"/>
      <c r="WGR30" s="20"/>
      <c r="WGS30" s="3"/>
      <c r="WGT30" s="3"/>
      <c r="WGU30" s="8"/>
      <c r="WGV30" s="9"/>
      <c r="WGW30" s="3"/>
      <c r="WGX30" s="3"/>
      <c r="WGY30" s="2"/>
      <c r="WGZ30" s="3"/>
      <c r="WHA30" s="7"/>
      <c r="WHB30" s="59"/>
      <c r="WHC30" s="3"/>
      <c r="WHD30" s="23"/>
      <c r="WHE30" s="26"/>
      <c r="WHF30" s="36"/>
      <c r="WHG30" s="20"/>
      <c r="WHH30" s="3"/>
      <c r="WHI30" s="3"/>
      <c r="WHJ30" s="8"/>
      <c r="WHK30" s="9"/>
      <c r="WHL30" s="3"/>
      <c r="WHM30" s="3"/>
      <c r="WHN30" s="2"/>
      <c r="WHO30" s="3"/>
      <c r="WHP30" s="7"/>
      <c r="WHQ30" s="59"/>
      <c r="WHR30" s="3"/>
      <c r="WHS30" s="23"/>
      <c r="WHT30" s="26"/>
      <c r="WHU30" s="36"/>
      <c r="WHV30" s="20"/>
      <c r="WHW30" s="3"/>
      <c r="WHX30" s="3"/>
      <c r="WHY30" s="8"/>
      <c r="WHZ30" s="9"/>
      <c r="WIA30" s="3"/>
      <c r="WIB30" s="3"/>
      <c r="WIC30" s="2"/>
      <c r="WID30" s="3"/>
      <c r="WIE30" s="7"/>
      <c r="WIF30" s="59"/>
      <c r="WIG30" s="3"/>
      <c r="WIH30" s="23"/>
      <c r="WII30" s="26"/>
      <c r="WIJ30" s="36"/>
      <c r="WIK30" s="20"/>
      <c r="WIL30" s="3"/>
      <c r="WIM30" s="3"/>
      <c r="WIN30" s="8"/>
      <c r="WIO30" s="9"/>
      <c r="WIP30" s="3"/>
      <c r="WIQ30" s="3"/>
      <c r="WIR30" s="2"/>
      <c r="WIS30" s="3"/>
      <c r="WIT30" s="7"/>
      <c r="WIU30" s="59"/>
      <c r="WIV30" s="3"/>
      <c r="WIW30" s="23"/>
      <c r="WIX30" s="26"/>
      <c r="WIY30" s="36"/>
      <c r="WIZ30" s="20"/>
      <c r="WJA30" s="3"/>
      <c r="WJB30" s="3"/>
      <c r="WJC30" s="8"/>
      <c r="WJD30" s="9"/>
      <c r="WJE30" s="3"/>
      <c r="WJF30" s="3"/>
      <c r="WJG30" s="2"/>
      <c r="WJH30" s="3"/>
      <c r="WJI30" s="7"/>
      <c r="WJJ30" s="59"/>
      <c r="WJK30" s="3"/>
      <c r="WJL30" s="23"/>
      <c r="WJM30" s="26"/>
      <c r="WJN30" s="36"/>
      <c r="WJO30" s="20"/>
      <c r="WJP30" s="3"/>
      <c r="WJQ30" s="3"/>
      <c r="WJR30" s="8"/>
      <c r="WJS30" s="9"/>
      <c r="WJT30" s="3"/>
      <c r="WJU30" s="3"/>
      <c r="WJV30" s="2"/>
      <c r="WJW30" s="3"/>
      <c r="WJX30" s="7"/>
      <c r="WJY30" s="59"/>
      <c r="WJZ30" s="3"/>
      <c r="WKA30" s="23"/>
      <c r="WKB30" s="26"/>
      <c r="WKC30" s="36"/>
      <c r="WKD30" s="20"/>
      <c r="WKE30" s="3"/>
      <c r="WKF30" s="3"/>
      <c r="WKG30" s="8"/>
      <c r="WKH30" s="9"/>
      <c r="WKI30" s="3"/>
      <c r="WKJ30" s="3"/>
      <c r="WKK30" s="2"/>
      <c r="WKL30" s="3"/>
      <c r="WKM30" s="7"/>
      <c r="WKN30" s="59"/>
      <c r="WKO30" s="3"/>
      <c r="WKP30" s="23"/>
      <c r="WKQ30" s="26"/>
      <c r="WKR30" s="36"/>
      <c r="WKS30" s="20"/>
      <c r="WKT30" s="3"/>
      <c r="WKU30" s="3"/>
      <c r="WKV30" s="8"/>
      <c r="WKW30" s="9"/>
      <c r="WKX30" s="3"/>
      <c r="WKY30" s="3"/>
      <c r="WKZ30" s="2"/>
      <c r="WLA30" s="3"/>
      <c r="WLB30" s="7"/>
      <c r="WLC30" s="59"/>
      <c r="WLD30" s="3"/>
      <c r="WLE30" s="23"/>
      <c r="WLF30" s="26"/>
      <c r="WLG30" s="36"/>
      <c r="WLH30" s="20"/>
      <c r="WLI30" s="3"/>
      <c r="WLJ30" s="3"/>
      <c r="WLK30" s="8"/>
      <c r="WLL30" s="9"/>
      <c r="WLM30" s="3"/>
      <c r="WLN30" s="3"/>
      <c r="WLO30" s="2"/>
      <c r="WLP30" s="3"/>
      <c r="WLQ30" s="7"/>
      <c r="WLR30" s="59"/>
      <c r="WLS30" s="3"/>
      <c r="WLT30" s="23"/>
      <c r="WLU30" s="26"/>
      <c r="WLV30" s="36"/>
      <c r="WLW30" s="20"/>
      <c r="WLX30" s="3"/>
      <c r="WLY30" s="3"/>
      <c r="WLZ30" s="8"/>
      <c r="WMA30" s="9"/>
      <c r="WMB30" s="3"/>
      <c r="WMC30" s="3"/>
      <c r="WMD30" s="2"/>
      <c r="WME30" s="3"/>
      <c r="WMF30" s="7"/>
      <c r="WMG30" s="59"/>
      <c r="WMH30" s="3"/>
      <c r="WMI30" s="23"/>
      <c r="WMJ30" s="26"/>
      <c r="WMK30" s="36"/>
      <c r="WML30" s="20"/>
      <c r="WMM30" s="3"/>
      <c r="WMN30" s="3"/>
      <c r="WMO30" s="8"/>
      <c r="WMP30" s="9"/>
      <c r="WMQ30" s="3"/>
      <c r="WMR30" s="3"/>
      <c r="WMS30" s="2"/>
      <c r="WMT30" s="3"/>
      <c r="WMU30" s="7"/>
      <c r="WMV30" s="59"/>
      <c r="WMW30" s="3"/>
      <c r="WMX30" s="23"/>
      <c r="WMY30" s="26"/>
      <c r="WMZ30" s="36"/>
      <c r="WNA30" s="20"/>
      <c r="WNB30" s="3"/>
      <c r="WNC30" s="3"/>
      <c r="WND30" s="8"/>
      <c r="WNE30" s="9"/>
      <c r="WNF30" s="3"/>
      <c r="WNG30" s="3"/>
      <c r="WNH30" s="2"/>
      <c r="WNI30" s="3"/>
      <c r="WNJ30" s="7"/>
      <c r="WNK30" s="59"/>
      <c r="WNL30" s="3"/>
      <c r="WNM30" s="23"/>
      <c r="WNN30" s="26"/>
      <c r="WNO30" s="36"/>
      <c r="WNP30" s="20"/>
      <c r="WNQ30" s="3"/>
      <c r="WNR30" s="3"/>
      <c r="WNS30" s="8"/>
      <c r="WNT30" s="9"/>
      <c r="WNU30" s="3"/>
      <c r="WNV30" s="3"/>
      <c r="WNW30" s="2"/>
      <c r="WNX30" s="3"/>
      <c r="WNY30" s="7"/>
      <c r="WNZ30" s="59"/>
      <c r="WOA30" s="3"/>
      <c r="WOB30" s="23"/>
      <c r="WOC30" s="26"/>
      <c r="WOD30" s="36"/>
      <c r="WOE30" s="20"/>
      <c r="WOF30" s="3"/>
      <c r="WOG30" s="3"/>
      <c r="WOH30" s="8"/>
      <c r="WOI30" s="9"/>
      <c r="WOJ30" s="3"/>
      <c r="WOK30" s="3"/>
      <c r="WOL30" s="2"/>
      <c r="WOM30" s="3"/>
      <c r="WON30" s="7"/>
      <c r="WOO30" s="59"/>
      <c r="WOP30" s="3"/>
      <c r="WOQ30" s="23"/>
      <c r="WOR30" s="26"/>
      <c r="WOS30" s="36"/>
      <c r="WOT30" s="20"/>
      <c r="WOU30" s="3"/>
      <c r="WOV30" s="3"/>
      <c r="WOW30" s="8"/>
      <c r="WOX30" s="9"/>
      <c r="WOY30" s="3"/>
      <c r="WOZ30" s="3"/>
      <c r="WPA30" s="2"/>
      <c r="WPB30" s="3"/>
      <c r="WPC30" s="7"/>
      <c r="WPD30" s="59"/>
      <c r="WPE30" s="3"/>
      <c r="WPF30" s="23"/>
      <c r="WPG30" s="26"/>
      <c r="WPH30" s="36"/>
      <c r="WPI30" s="20"/>
      <c r="WPJ30" s="3"/>
      <c r="WPK30" s="3"/>
      <c r="WPL30" s="8"/>
      <c r="WPM30" s="9"/>
      <c r="WPN30" s="3"/>
      <c r="WPO30" s="3"/>
      <c r="WPP30" s="2"/>
      <c r="WPQ30" s="3"/>
      <c r="WPR30" s="7"/>
      <c r="WPS30" s="59"/>
      <c r="WPT30" s="3"/>
      <c r="WPU30" s="23"/>
      <c r="WPV30" s="26"/>
      <c r="WPW30" s="36"/>
      <c r="WPX30" s="20"/>
      <c r="WPY30" s="3"/>
      <c r="WPZ30" s="3"/>
      <c r="WQA30" s="8"/>
      <c r="WQB30" s="9"/>
      <c r="WQC30" s="3"/>
      <c r="WQD30" s="3"/>
      <c r="WQE30" s="2"/>
      <c r="WQF30" s="3"/>
      <c r="WQG30" s="7"/>
      <c r="WQH30" s="59"/>
      <c r="WQI30" s="3"/>
      <c r="WQJ30" s="23"/>
      <c r="WQK30" s="26"/>
      <c r="WQL30" s="36"/>
      <c r="WQM30" s="20"/>
      <c r="WQN30" s="3"/>
      <c r="WQO30" s="3"/>
      <c r="WQP30" s="8"/>
      <c r="WQQ30" s="9"/>
      <c r="WQR30" s="3"/>
      <c r="WQS30" s="3"/>
      <c r="WQT30" s="2"/>
      <c r="WQU30" s="3"/>
      <c r="WQV30" s="7"/>
      <c r="WQW30" s="59"/>
      <c r="WQX30" s="3"/>
      <c r="WQY30" s="23"/>
      <c r="WQZ30" s="26"/>
      <c r="WRA30" s="36"/>
      <c r="WRB30" s="20"/>
      <c r="WRC30" s="3"/>
      <c r="WRD30" s="3"/>
      <c r="WRE30" s="8"/>
      <c r="WRF30" s="9"/>
      <c r="WRG30" s="3"/>
      <c r="WRH30" s="3"/>
      <c r="WRI30" s="2"/>
      <c r="WRJ30" s="3"/>
      <c r="WRK30" s="7"/>
      <c r="WRL30" s="59"/>
      <c r="WRM30" s="3"/>
      <c r="WRN30" s="23"/>
      <c r="WRO30" s="26"/>
      <c r="WRP30" s="36"/>
      <c r="WRQ30" s="20"/>
      <c r="WRR30" s="3"/>
      <c r="WRS30" s="3"/>
      <c r="WRT30" s="8"/>
      <c r="WRU30" s="9"/>
      <c r="WRV30" s="3"/>
      <c r="WRW30" s="3"/>
      <c r="WRX30" s="2"/>
      <c r="WRY30" s="3"/>
      <c r="WRZ30" s="7"/>
      <c r="WSA30" s="59"/>
      <c r="WSB30" s="3"/>
      <c r="WSC30" s="23"/>
      <c r="WSD30" s="26"/>
      <c r="WSE30" s="36"/>
      <c r="WSF30" s="20"/>
      <c r="WSG30" s="3"/>
      <c r="WSH30" s="3"/>
      <c r="WSI30" s="8"/>
      <c r="WSJ30" s="9"/>
      <c r="WSK30" s="3"/>
      <c r="WSL30" s="3"/>
      <c r="WSM30" s="2"/>
      <c r="WSN30" s="3"/>
      <c r="WSO30" s="7"/>
      <c r="WSP30" s="59"/>
      <c r="WSQ30" s="3"/>
      <c r="WSR30" s="23"/>
      <c r="WSS30" s="26"/>
      <c r="WST30" s="36"/>
      <c r="WSU30" s="20"/>
      <c r="WSV30" s="3"/>
      <c r="WSW30" s="3"/>
      <c r="WSX30" s="8"/>
      <c r="WSY30" s="9"/>
      <c r="WSZ30" s="3"/>
      <c r="WTA30" s="3"/>
      <c r="WTB30" s="2"/>
      <c r="WTC30" s="3"/>
      <c r="WTD30" s="7"/>
      <c r="WTE30" s="59"/>
      <c r="WTF30" s="3"/>
      <c r="WTG30" s="23"/>
      <c r="WTH30" s="26"/>
      <c r="WTI30" s="36"/>
      <c r="WTJ30" s="20"/>
      <c r="WTK30" s="3"/>
      <c r="WTL30" s="3"/>
      <c r="WTM30" s="8"/>
      <c r="WTN30" s="9"/>
      <c r="WTO30" s="3"/>
      <c r="WTP30" s="3"/>
      <c r="WTQ30" s="2"/>
      <c r="WTR30" s="3"/>
      <c r="WTS30" s="7"/>
      <c r="WTT30" s="59"/>
      <c r="WTU30" s="3"/>
      <c r="WTV30" s="23"/>
      <c r="WTW30" s="26"/>
      <c r="WTX30" s="36"/>
      <c r="WTY30" s="20"/>
      <c r="WTZ30" s="3"/>
      <c r="WUA30" s="3"/>
      <c r="WUB30" s="8"/>
      <c r="WUC30" s="9"/>
      <c r="WUD30" s="3"/>
      <c r="WUE30" s="3"/>
      <c r="WUF30" s="2"/>
      <c r="WUG30" s="3"/>
      <c r="WUH30" s="7"/>
      <c r="WUI30" s="59"/>
      <c r="WUJ30" s="3"/>
      <c r="WUK30" s="23"/>
      <c r="WUL30" s="26"/>
      <c r="WUM30" s="36"/>
      <c r="WUN30" s="20"/>
      <c r="WUO30" s="3"/>
      <c r="WUP30" s="3"/>
      <c r="WUQ30" s="8"/>
      <c r="WUR30" s="9"/>
      <c r="WUS30" s="3"/>
      <c r="WUT30" s="3"/>
      <c r="WUU30" s="2"/>
      <c r="WUV30" s="3"/>
      <c r="WUW30" s="7"/>
      <c r="WUX30" s="59"/>
      <c r="WUY30" s="3"/>
      <c r="WUZ30" s="23"/>
      <c r="WVA30" s="26"/>
      <c r="WVB30" s="36"/>
      <c r="WVC30" s="20"/>
      <c r="WVD30" s="3"/>
      <c r="WVE30" s="3"/>
      <c r="WVF30" s="8"/>
      <c r="WVG30" s="9"/>
      <c r="WVH30" s="3"/>
      <c r="WVI30" s="3"/>
      <c r="WVJ30" s="2"/>
      <c r="WVK30" s="3"/>
      <c r="WVL30" s="7"/>
      <c r="WVM30" s="59"/>
      <c r="WVN30" s="3"/>
      <c r="WVO30" s="23"/>
      <c r="WVP30" s="26"/>
      <c r="WVQ30" s="36"/>
      <c r="WVR30" s="20"/>
      <c r="WVS30" s="3"/>
      <c r="WVT30" s="3"/>
      <c r="WVU30" s="8"/>
      <c r="WVV30" s="9"/>
      <c r="WVW30" s="3"/>
      <c r="WVX30" s="3"/>
      <c r="WVY30" s="2"/>
      <c r="WVZ30" s="3"/>
      <c r="WWA30" s="7"/>
      <c r="WWB30" s="59"/>
      <c r="WWC30" s="3"/>
      <c r="WWD30" s="23"/>
      <c r="WWE30" s="26"/>
      <c r="WWF30" s="36"/>
      <c r="WWG30" s="20"/>
      <c r="WWH30" s="3"/>
      <c r="WWI30" s="3"/>
      <c r="WWJ30" s="8"/>
      <c r="WWK30" s="9"/>
      <c r="WWL30" s="3"/>
      <c r="WWM30" s="3"/>
      <c r="WWN30" s="2"/>
      <c r="WWO30" s="3"/>
      <c r="WWP30" s="7"/>
      <c r="WWQ30" s="59"/>
      <c r="WWR30" s="3"/>
      <c r="WWS30" s="23"/>
      <c r="WWT30" s="26"/>
      <c r="WWU30" s="36"/>
      <c r="WWV30" s="20"/>
      <c r="WWW30" s="3"/>
      <c r="WWX30" s="3"/>
      <c r="WWY30" s="8"/>
      <c r="WWZ30" s="9"/>
      <c r="WXA30" s="3"/>
      <c r="WXB30" s="3"/>
      <c r="WXC30" s="2"/>
      <c r="WXD30" s="3"/>
      <c r="WXE30" s="7"/>
      <c r="WXF30" s="59"/>
      <c r="WXG30" s="3"/>
      <c r="WXH30" s="23"/>
      <c r="WXI30" s="26"/>
      <c r="WXJ30" s="36"/>
      <c r="WXK30" s="20"/>
      <c r="WXL30" s="3"/>
      <c r="WXM30" s="3"/>
      <c r="WXN30" s="8"/>
      <c r="WXO30" s="9"/>
      <c r="WXP30" s="3"/>
      <c r="WXQ30" s="3"/>
      <c r="WXR30" s="2"/>
      <c r="WXS30" s="3"/>
      <c r="WXT30" s="7"/>
      <c r="WXU30" s="59"/>
      <c r="WXV30" s="3"/>
      <c r="WXW30" s="23"/>
      <c r="WXX30" s="26"/>
      <c r="WXY30" s="36"/>
      <c r="WXZ30" s="20"/>
      <c r="WYA30" s="3"/>
      <c r="WYB30" s="3"/>
      <c r="WYC30" s="8"/>
      <c r="WYD30" s="9"/>
      <c r="WYE30" s="3"/>
      <c r="WYF30" s="3"/>
      <c r="WYG30" s="2"/>
      <c r="WYH30" s="3"/>
      <c r="WYI30" s="7"/>
      <c r="WYJ30" s="59"/>
      <c r="WYK30" s="3"/>
      <c r="WYL30" s="23"/>
      <c r="WYM30" s="26"/>
      <c r="WYN30" s="36"/>
      <c r="WYO30" s="20"/>
      <c r="WYP30" s="3"/>
      <c r="WYQ30" s="3"/>
      <c r="WYR30" s="8"/>
      <c r="WYS30" s="9"/>
      <c r="WYT30" s="3"/>
      <c r="WYU30" s="3"/>
      <c r="WYV30" s="2"/>
      <c r="WYW30" s="3"/>
      <c r="WYX30" s="7"/>
      <c r="WYY30" s="59"/>
      <c r="WYZ30" s="3"/>
      <c r="WZA30" s="23"/>
      <c r="WZB30" s="26"/>
      <c r="WZC30" s="36"/>
      <c r="WZD30" s="20"/>
      <c r="WZE30" s="3"/>
      <c r="WZF30" s="3"/>
      <c r="WZG30" s="8"/>
      <c r="WZH30" s="9"/>
      <c r="WZI30" s="3"/>
      <c r="WZJ30" s="3"/>
      <c r="WZK30" s="2"/>
      <c r="WZL30" s="3"/>
      <c r="WZM30" s="7"/>
      <c r="WZN30" s="59"/>
      <c r="WZO30" s="3"/>
      <c r="WZP30" s="23"/>
      <c r="WZQ30" s="26"/>
      <c r="WZR30" s="36"/>
      <c r="WZS30" s="20"/>
      <c r="WZT30" s="3"/>
      <c r="WZU30" s="3"/>
      <c r="WZV30" s="8"/>
      <c r="WZW30" s="9"/>
      <c r="WZX30" s="3"/>
      <c r="WZY30" s="3"/>
      <c r="WZZ30" s="2"/>
      <c r="XAA30" s="3"/>
      <c r="XAB30" s="7"/>
      <c r="XAC30" s="59"/>
      <c r="XAD30" s="3"/>
      <c r="XAE30" s="23"/>
      <c r="XAF30" s="26"/>
      <c r="XAG30" s="36"/>
      <c r="XAH30" s="20"/>
      <c r="XAI30" s="3"/>
      <c r="XAJ30" s="3"/>
      <c r="XAK30" s="8"/>
      <c r="XAL30" s="9"/>
      <c r="XAM30" s="3"/>
      <c r="XAN30" s="3"/>
      <c r="XAO30" s="2"/>
      <c r="XAP30" s="3"/>
      <c r="XAQ30" s="7"/>
      <c r="XAR30" s="59"/>
      <c r="XAS30" s="3"/>
      <c r="XAT30" s="23"/>
      <c r="XAU30" s="26"/>
      <c r="XAV30" s="36"/>
      <c r="XAW30" s="20"/>
      <c r="XAX30" s="3"/>
      <c r="XAY30" s="3"/>
      <c r="XAZ30" s="8"/>
      <c r="XBA30" s="9"/>
      <c r="XBB30" s="3"/>
      <c r="XBC30" s="3"/>
      <c r="XBD30" s="2"/>
      <c r="XBE30" s="3"/>
      <c r="XBF30" s="7"/>
      <c r="XBG30" s="59"/>
      <c r="XBH30" s="3"/>
      <c r="XBI30" s="23"/>
      <c r="XBJ30" s="26"/>
      <c r="XBK30" s="36"/>
      <c r="XBL30" s="20"/>
      <c r="XBM30" s="3"/>
      <c r="XBN30" s="3"/>
      <c r="XBO30" s="8"/>
      <c r="XBP30" s="9"/>
      <c r="XBQ30" s="3"/>
      <c r="XBR30" s="3"/>
      <c r="XBS30" s="2"/>
      <c r="XBT30" s="3"/>
      <c r="XBU30" s="7"/>
      <c r="XBV30" s="59"/>
      <c r="XBW30" s="3"/>
      <c r="XBX30" s="23"/>
      <c r="XBY30" s="26"/>
      <c r="XBZ30" s="36"/>
      <c r="XCA30" s="20"/>
      <c r="XCB30" s="3"/>
      <c r="XCC30" s="3"/>
      <c r="XCD30" s="8"/>
      <c r="XCE30" s="9"/>
      <c r="XCF30" s="3"/>
      <c r="XCG30" s="3"/>
      <c r="XCH30" s="2"/>
      <c r="XCI30" s="3"/>
      <c r="XCJ30" s="7"/>
      <c r="XCK30" s="59"/>
      <c r="XCL30" s="3"/>
      <c r="XCM30" s="23"/>
      <c r="XCN30" s="26"/>
      <c r="XCO30" s="36"/>
      <c r="XCP30" s="20"/>
      <c r="XCQ30" s="3"/>
      <c r="XCR30" s="3"/>
      <c r="XCS30" s="8"/>
      <c r="XCT30" s="9"/>
      <c r="XCU30" s="3"/>
      <c r="XCV30" s="3"/>
      <c r="XCW30" s="2"/>
      <c r="XCX30" s="3"/>
      <c r="XCY30" s="7"/>
      <c r="XCZ30" s="59"/>
      <c r="XDA30" s="3"/>
      <c r="XDB30" s="23"/>
      <c r="XDC30" s="26"/>
      <c r="XDD30" s="36"/>
      <c r="XDE30" s="20"/>
      <c r="XDF30" s="3"/>
      <c r="XDG30" s="3"/>
      <c r="XDH30" s="8"/>
      <c r="XDI30" s="9"/>
      <c r="XDJ30" s="3"/>
      <c r="XDK30" s="3"/>
      <c r="XDL30" s="2"/>
      <c r="XDM30" s="3"/>
      <c r="XDN30" s="7"/>
      <c r="XDO30" s="59"/>
      <c r="XDP30" s="3"/>
      <c r="XDQ30" s="23"/>
      <c r="XDR30" s="26"/>
      <c r="XDS30" s="36"/>
      <c r="XDT30" s="20"/>
      <c r="XDU30" s="3"/>
      <c r="XDV30" s="3"/>
      <c r="XDW30" s="8"/>
      <c r="XDX30" s="9"/>
      <c r="XDY30" s="3"/>
      <c r="XDZ30" s="3"/>
      <c r="XEA30" s="2"/>
      <c r="XEB30" s="3"/>
      <c r="XEC30" s="7"/>
      <c r="XED30" s="59"/>
      <c r="XEE30" s="3"/>
      <c r="XEF30" s="23"/>
      <c r="XEG30" s="26"/>
      <c r="XEH30" s="36"/>
      <c r="XEI30" s="20"/>
      <c r="XEJ30" s="3"/>
      <c r="XEK30" s="3"/>
      <c r="XEL30" s="8"/>
      <c r="XEM30" s="9"/>
      <c r="XEN30" s="3"/>
      <c r="XEO30" s="3"/>
      <c r="XEP30" s="2"/>
      <c r="XEQ30" s="3"/>
      <c r="XER30" s="7"/>
      <c r="XES30" s="59"/>
      <c r="XET30" s="3"/>
      <c r="XEU30" s="23"/>
      <c r="XEV30" s="26"/>
      <c r="XEW30" s="36"/>
    </row>
    <row r="31" spans="1:16377">
      <c r="A31" s="432" t="s">
        <v>5412</v>
      </c>
      <c r="B31" s="432" t="s">
        <v>5418</v>
      </c>
      <c r="C31" s="433" t="s">
        <v>2844</v>
      </c>
      <c r="D31" s="438" t="s">
        <v>5425</v>
      </c>
      <c r="E31" s="447">
        <v>500</v>
      </c>
      <c r="F31" s="436" t="s">
        <v>3052</v>
      </c>
      <c r="G31" s="432">
        <v>5400</v>
      </c>
      <c r="H31" s="423">
        <v>49</v>
      </c>
      <c r="I31" s="423">
        <v>61.25</v>
      </c>
      <c r="J31" s="423">
        <v>72.989999999999995</v>
      </c>
      <c r="K31" s="422">
        <v>0.2</v>
      </c>
    </row>
    <row r="32" spans="1:16377">
      <c r="A32" s="432" t="s">
        <v>5412</v>
      </c>
      <c r="B32" s="432" t="s">
        <v>5426</v>
      </c>
      <c r="C32" s="433" t="s">
        <v>2844</v>
      </c>
      <c r="D32" s="438" t="s">
        <v>5427</v>
      </c>
      <c r="E32" s="447">
        <v>4000</v>
      </c>
      <c r="F32" s="436" t="s">
        <v>3052</v>
      </c>
      <c r="G32" s="432" t="s">
        <v>2027</v>
      </c>
      <c r="H32" s="423">
        <v>162</v>
      </c>
      <c r="I32" s="423">
        <v>202.5</v>
      </c>
      <c r="J32" s="423">
        <v>240.99</v>
      </c>
      <c r="K32" s="422">
        <v>0.2</v>
      </c>
    </row>
    <row r="33" spans="1:11">
      <c r="A33" s="432" t="s">
        <v>5412</v>
      </c>
      <c r="B33" s="432" t="s">
        <v>5428</v>
      </c>
      <c r="C33" s="446" t="s">
        <v>2844</v>
      </c>
      <c r="D33" s="448" t="s">
        <v>1620</v>
      </c>
      <c r="E33" s="447">
        <v>6000</v>
      </c>
      <c r="F33" s="432" t="s">
        <v>3052</v>
      </c>
      <c r="G33" s="432" t="s">
        <v>5417</v>
      </c>
      <c r="H33" s="423">
        <v>246</v>
      </c>
      <c r="I33" s="423">
        <v>307.5</v>
      </c>
      <c r="J33" s="423">
        <v>365.99</v>
      </c>
      <c r="K33" s="422">
        <v>0.2</v>
      </c>
    </row>
    <row r="34" spans="1:11">
      <c r="A34" s="432" t="s">
        <v>5412</v>
      </c>
      <c r="B34" s="432" t="s">
        <v>5428</v>
      </c>
      <c r="C34" s="446" t="s">
        <v>2844</v>
      </c>
      <c r="D34" s="448" t="s">
        <v>1621</v>
      </c>
      <c r="E34" s="447">
        <v>5000</v>
      </c>
      <c r="F34" s="432" t="s">
        <v>3052</v>
      </c>
      <c r="G34" s="432" t="s">
        <v>5417</v>
      </c>
      <c r="H34" s="423">
        <v>200</v>
      </c>
      <c r="I34" s="423">
        <v>250</v>
      </c>
      <c r="J34" s="423">
        <v>297.99</v>
      </c>
      <c r="K34" s="422">
        <v>0.2</v>
      </c>
    </row>
    <row r="35" spans="1:11">
      <c r="A35" s="432" t="s">
        <v>5412</v>
      </c>
      <c r="B35" s="432" t="s">
        <v>5428</v>
      </c>
      <c r="C35" s="446" t="s">
        <v>2844</v>
      </c>
      <c r="D35" s="448" t="s">
        <v>1622</v>
      </c>
      <c r="E35" s="447">
        <v>4000</v>
      </c>
      <c r="F35" s="432" t="s">
        <v>3052</v>
      </c>
      <c r="G35" s="432" t="s">
        <v>5417</v>
      </c>
      <c r="H35" s="423">
        <v>159</v>
      </c>
      <c r="I35" s="423">
        <v>198.75</v>
      </c>
      <c r="J35" s="423">
        <v>236.99</v>
      </c>
      <c r="K35" s="422">
        <v>0.2</v>
      </c>
    </row>
    <row r="36" spans="1:11">
      <c r="A36" s="432" t="s">
        <v>5412</v>
      </c>
      <c r="B36" s="432" t="s">
        <v>5428</v>
      </c>
      <c r="C36" s="446" t="s">
        <v>2844</v>
      </c>
      <c r="D36" s="438" t="s">
        <v>1623</v>
      </c>
      <c r="E36" s="447">
        <v>3000</v>
      </c>
      <c r="F36" s="432" t="s">
        <v>3052</v>
      </c>
      <c r="G36" s="432">
        <v>5400</v>
      </c>
      <c r="H36" s="423">
        <v>111</v>
      </c>
      <c r="I36" s="423">
        <v>138.75</v>
      </c>
      <c r="J36" s="423">
        <v>165.99</v>
      </c>
      <c r="K36" s="422">
        <v>0.2</v>
      </c>
    </row>
    <row r="37" spans="1:11">
      <c r="A37" s="432" t="s">
        <v>5412</v>
      </c>
      <c r="B37" s="432" t="s">
        <v>5428</v>
      </c>
      <c r="C37" s="446" t="s">
        <v>2844</v>
      </c>
      <c r="D37" s="438" t="s">
        <v>1624</v>
      </c>
      <c r="E37" s="447">
        <v>2000</v>
      </c>
      <c r="F37" s="432" t="s">
        <v>3052</v>
      </c>
      <c r="G37" s="432">
        <v>5400</v>
      </c>
      <c r="H37" s="423">
        <v>90</v>
      </c>
      <c r="I37" s="423">
        <v>112.5</v>
      </c>
      <c r="J37" s="423">
        <v>133.99</v>
      </c>
      <c r="K37" s="422">
        <v>0.2</v>
      </c>
    </row>
    <row r="38" spans="1:11">
      <c r="A38" s="432" t="s">
        <v>5412</v>
      </c>
      <c r="B38" s="432" t="s">
        <v>5428</v>
      </c>
      <c r="C38" s="446" t="s">
        <v>2844</v>
      </c>
      <c r="D38" s="438" t="s">
        <v>1625</v>
      </c>
      <c r="E38" s="447">
        <v>1000</v>
      </c>
      <c r="F38" s="432" t="s">
        <v>3052</v>
      </c>
      <c r="G38" s="432">
        <v>5400</v>
      </c>
      <c r="H38" s="423">
        <v>62</v>
      </c>
      <c r="I38" s="423">
        <v>77.5</v>
      </c>
      <c r="J38" s="423">
        <v>92.99</v>
      </c>
      <c r="K38" s="422">
        <v>0.2</v>
      </c>
    </row>
    <row r="39" spans="1:11">
      <c r="A39" s="432" t="s">
        <v>5412</v>
      </c>
      <c r="B39" s="432" t="s">
        <v>5429</v>
      </c>
      <c r="C39" s="446" t="s">
        <v>2844</v>
      </c>
      <c r="D39" s="448" t="s">
        <v>5430</v>
      </c>
      <c r="E39" s="447">
        <v>6000</v>
      </c>
      <c r="F39" s="432" t="s">
        <v>3052</v>
      </c>
      <c r="G39" s="432">
        <v>7200</v>
      </c>
      <c r="H39" s="423">
        <v>260</v>
      </c>
      <c r="I39" s="423">
        <v>325</v>
      </c>
      <c r="J39" s="423">
        <v>386.99</v>
      </c>
      <c r="K39" s="422">
        <v>0.2</v>
      </c>
    </row>
    <row r="40" spans="1:11">
      <c r="A40" s="432" t="s">
        <v>5412</v>
      </c>
      <c r="B40" s="432" t="s">
        <v>5429</v>
      </c>
      <c r="C40" s="446" t="s">
        <v>2844</v>
      </c>
      <c r="D40" s="448" t="s">
        <v>5431</v>
      </c>
      <c r="E40" s="447">
        <v>5000</v>
      </c>
      <c r="F40" s="432" t="s">
        <v>3052</v>
      </c>
      <c r="G40" s="432">
        <v>7200</v>
      </c>
      <c r="H40" s="423">
        <v>235</v>
      </c>
      <c r="I40" s="423">
        <v>293.75</v>
      </c>
      <c r="J40" s="423">
        <v>349.99</v>
      </c>
      <c r="K40" s="422">
        <v>0.2</v>
      </c>
    </row>
    <row r="41" spans="1:11">
      <c r="A41" s="432" t="s">
        <v>5412</v>
      </c>
      <c r="B41" s="432" t="s">
        <v>5429</v>
      </c>
      <c r="C41" s="446" t="s">
        <v>2844</v>
      </c>
      <c r="D41" s="448" t="s">
        <v>1626</v>
      </c>
      <c r="E41" s="447">
        <v>4000</v>
      </c>
      <c r="F41" s="432" t="s">
        <v>3052</v>
      </c>
      <c r="G41" s="432">
        <v>7200</v>
      </c>
      <c r="H41" s="423">
        <v>210</v>
      </c>
      <c r="I41" s="423">
        <v>262.5</v>
      </c>
      <c r="J41" s="423">
        <v>312.99</v>
      </c>
      <c r="K41" s="422">
        <v>0.2</v>
      </c>
    </row>
    <row r="42" spans="1:11">
      <c r="A42" s="432" t="s">
        <v>5412</v>
      </c>
      <c r="B42" s="432" t="s">
        <v>5429</v>
      </c>
      <c r="C42" s="446" t="s">
        <v>2844</v>
      </c>
      <c r="D42" s="448" t="s">
        <v>1627</v>
      </c>
      <c r="E42" s="447">
        <v>3000</v>
      </c>
      <c r="F42" s="432" t="s">
        <v>3052</v>
      </c>
      <c r="G42" s="432">
        <v>7200</v>
      </c>
      <c r="H42" s="423">
        <v>158</v>
      </c>
      <c r="I42" s="423">
        <v>197.5</v>
      </c>
      <c r="J42" s="423">
        <v>235.99</v>
      </c>
      <c r="K42" s="422">
        <v>0.2</v>
      </c>
    </row>
    <row r="43" spans="1:11">
      <c r="A43" s="432" t="s">
        <v>5412</v>
      </c>
      <c r="B43" s="432" t="s">
        <v>5429</v>
      </c>
      <c r="C43" s="446" t="s">
        <v>2844</v>
      </c>
      <c r="D43" s="448" t="s">
        <v>1628</v>
      </c>
      <c r="E43" s="447">
        <v>2000</v>
      </c>
      <c r="F43" s="432" t="s">
        <v>3052</v>
      </c>
      <c r="G43" s="432">
        <v>7200</v>
      </c>
      <c r="H43" s="423">
        <v>133</v>
      </c>
      <c r="I43" s="423">
        <v>166.25</v>
      </c>
      <c r="J43" s="423">
        <v>197.99</v>
      </c>
      <c r="K43" s="422">
        <v>0.2</v>
      </c>
    </row>
    <row r="44" spans="1:11">
      <c r="A44" s="432" t="s">
        <v>5412</v>
      </c>
      <c r="B44" s="432" t="s">
        <v>5432</v>
      </c>
      <c r="C44" s="446" t="s">
        <v>2014</v>
      </c>
      <c r="D44" s="438" t="s">
        <v>1629</v>
      </c>
      <c r="E44" s="447">
        <v>900</v>
      </c>
      <c r="F44" s="432" t="s">
        <v>5004</v>
      </c>
      <c r="G44" s="432">
        <v>10000</v>
      </c>
      <c r="H44" s="423">
        <v>346</v>
      </c>
      <c r="I44" s="423">
        <v>432.5</v>
      </c>
      <c r="J44" s="423">
        <v>514.99</v>
      </c>
      <c r="K44" s="422">
        <v>0.2</v>
      </c>
    </row>
    <row r="45" spans="1:11">
      <c r="A45" s="432" t="s">
        <v>5412</v>
      </c>
      <c r="B45" s="432" t="s">
        <v>5432</v>
      </c>
      <c r="C45" s="446" t="s">
        <v>2014</v>
      </c>
      <c r="D45" s="438" t="s">
        <v>1630</v>
      </c>
      <c r="E45" s="447">
        <v>600</v>
      </c>
      <c r="F45" s="432" t="s">
        <v>5004</v>
      </c>
      <c r="G45" s="432">
        <v>10000</v>
      </c>
      <c r="H45" s="423">
        <v>245</v>
      </c>
      <c r="I45" s="423">
        <v>306.25</v>
      </c>
      <c r="J45" s="423">
        <v>364.99</v>
      </c>
      <c r="K45" s="422">
        <v>0.2</v>
      </c>
    </row>
    <row r="46" spans="1:11">
      <c r="A46" s="432" t="s">
        <v>5412</v>
      </c>
      <c r="B46" s="432" t="s">
        <v>5432</v>
      </c>
      <c r="C46" s="446" t="s">
        <v>2014</v>
      </c>
      <c r="D46" s="438" t="s">
        <v>1631</v>
      </c>
      <c r="E46" s="447">
        <v>300</v>
      </c>
      <c r="F46" s="432" t="s">
        <v>5004</v>
      </c>
      <c r="G46" s="432">
        <v>10000</v>
      </c>
      <c r="H46" s="423">
        <v>139</v>
      </c>
      <c r="I46" s="423">
        <v>173.75</v>
      </c>
      <c r="J46" s="423">
        <v>206.99</v>
      </c>
      <c r="K46" s="422">
        <v>0.2</v>
      </c>
    </row>
    <row r="47" spans="1:11">
      <c r="A47" s="432" t="s">
        <v>5412</v>
      </c>
      <c r="B47" s="449" t="s">
        <v>5433</v>
      </c>
      <c r="C47" s="446" t="s">
        <v>2014</v>
      </c>
      <c r="D47" s="438" t="s">
        <v>1632</v>
      </c>
      <c r="E47" s="447">
        <v>1000</v>
      </c>
      <c r="F47" s="436" t="s">
        <v>3052</v>
      </c>
      <c r="G47" s="432">
        <v>10000</v>
      </c>
      <c r="H47" s="423">
        <v>221</v>
      </c>
      <c r="I47" s="423">
        <v>276.25</v>
      </c>
      <c r="J47" s="423">
        <v>328.99</v>
      </c>
      <c r="K47" s="422">
        <v>0.2</v>
      </c>
    </row>
    <row r="48" spans="1:11">
      <c r="A48" s="432" t="s">
        <v>5412</v>
      </c>
      <c r="B48" s="449" t="s">
        <v>5433</v>
      </c>
      <c r="C48" s="446" t="s">
        <v>2014</v>
      </c>
      <c r="D48" s="438" t="s">
        <v>1633</v>
      </c>
      <c r="E48" s="447">
        <v>500</v>
      </c>
      <c r="F48" s="436" t="s">
        <v>3052</v>
      </c>
      <c r="G48" s="432">
        <v>10000</v>
      </c>
      <c r="H48" s="423">
        <v>140</v>
      </c>
      <c r="I48" s="423">
        <v>175</v>
      </c>
      <c r="J48" s="423">
        <v>208.99</v>
      </c>
      <c r="K48" s="422">
        <v>0.2</v>
      </c>
    </row>
    <row r="49" spans="1:11">
      <c r="A49" s="432" t="s">
        <v>5412</v>
      </c>
      <c r="B49" s="449" t="s">
        <v>5433</v>
      </c>
      <c r="C49" s="446" t="s">
        <v>2014</v>
      </c>
      <c r="D49" s="438" t="s">
        <v>1634</v>
      </c>
      <c r="E49" s="447">
        <v>250</v>
      </c>
      <c r="F49" s="436" t="s">
        <v>3052</v>
      </c>
      <c r="G49" s="432">
        <v>10000</v>
      </c>
      <c r="H49" s="423">
        <v>104</v>
      </c>
      <c r="I49" s="423">
        <v>130</v>
      </c>
      <c r="J49" s="423">
        <v>154.99</v>
      </c>
      <c r="K49" s="422">
        <v>0.2</v>
      </c>
    </row>
    <row r="50" spans="1:11">
      <c r="A50" s="432" t="s">
        <v>5412</v>
      </c>
      <c r="B50" s="449" t="s">
        <v>5433</v>
      </c>
      <c r="C50" s="446" t="s">
        <v>2014</v>
      </c>
      <c r="D50" s="438" t="s">
        <v>1635</v>
      </c>
      <c r="E50" s="447">
        <v>1000</v>
      </c>
      <c r="F50" s="436" t="s">
        <v>3052</v>
      </c>
      <c r="G50" s="432">
        <v>10000</v>
      </c>
      <c r="H50" s="423">
        <v>201</v>
      </c>
      <c r="I50" s="423">
        <v>251.25</v>
      </c>
      <c r="J50" s="423">
        <v>298.99</v>
      </c>
      <c r="K50" s="422">
        <v>0.2</v>
      </c>
    </row>
    <row r="51" spans="1:11">
      <c r="A51" s="432" t="s">
        <v>5412</v>
      </c>
      <c r="B51" s="449" t="s">
        <v>5433</v>
      </c>
      <c r="C51" s="446" t="s">
        <v>2014</v>
      </c>
      <c r="D51" s="438" t="s">
        <v>1636</v>
      </c>
      <c r="E51" s="447">
        <v>500</v>
      </c>
      <c r="F51" s="436" t="s">
        <v>3052</v>
      </c>
      <c r="G51" s="432">
        <v>10000</v>
      </c>
      <c r="H51" s="423">
        <v>120</v>
      </c>
      <c r="I51" s="423">
        <v>150</v>
      </c>
      <c r="J51" s="423">
        <v>178.99</v>
      </c>
      <c r="K51" s="422">
        <v>0.2</v>
      </c>
    </row>
    <row r="52" spans="1:11">
      <c r="A52" s="432" t="s">
        <v>5412</v>
      </c>
      <c r="B52" s="449" t="s">
        <v>5433</v>
      </c>
      <c r="C52" s="446" t="s">
        <v>2014</v>
      </c>
      <c r="D52" s="438" t="s">
        <v>1637</v>
      </c>
      <c r="E52" s="447">
        <v>250</v>
      </c>
      <c r="F52" s="436" t="s">
        <v>3052</v>
      </c>
      <c r="G52" s="432">
        <v>10000</v>
      </c>
      <c r="H52" s="423">
        <v>84</v>
      </c>
      <c r="I52" s="423">
        <v>105</v>
      </c>
      <c r="J52" s="423">
        <v>124.99</v>
      </c>
      <c r="K52" s="422">
        <v>0.2</v>
      </c>
    </row>
    <row r="53" spans="1:11">
      <c r="A53" s="432" t="s">
        <v>5412</v>
      </c>
      <c r="B53" s="449" t="s">
        <v>5434</v>
      </c>
      <c r="C53" s="446" t="s">
        <v>2014</v>
      </c>
      <c r="D53" s="438" t="s">
        <v>1638</v>
      </c>
      <c r="E53" s="447">
        <v>900</v>
      </c>
      <c r="F53" s="436" t="s">
        <v>5004</v>
      </c>
      <c r="G53" s="432">
        <v>10000</v>
      </c>
      <c r="H53" s="423">
        <v>356</v>
      </c>
      <c r="I53" s="423">
        <v>445</v>
      </c>
      <c r="J53" s="423">
        <v>529.99</v>
      </c>
      <c r="K53" s="422">
        <v>0.2</v>
      </c>
    </row>
    <row r="54" spans="1:11">
      <c r="A54" s="432" t="s">
        <v>5412</v>
      </c>
      <c r="B54" s="449" t="s">
        <v>5434</v>
      </c>
      <c r="C54" s="446" t="s">
        <v>2014</v>
      </c>
      <c r="D54" s="438" t="s">
        <v>1639</v>
      </c>
      <c r="E54" s="447">
        <v>600</v>
      </c>
      <c r="F54" s="436" t="s">
        <v>5004</v>
      </c>
      <c r="G54" s="432">
        <v>10000</v>
      </c>
      <c r="H54" s="423">
        <v>255</v>
      </c>
      <c r="I54" s="423">
        <v>318.75</v>
      </c>
      <c r="J54" s="423">
        <v>379.99</v>
      </c>
      <c r="K54" s="422">
        <v>0.2</v>
      </c>
    </row>
    <row r="55" spans="1:11">
      <c r="A55" s="432" t="s">
        <v>5412</v>
      </c>
      <c r="B55" s="449" t="s">
        <v>5434</v>
      </c>
      <c r="C55" s="446" t="s">
        <v>2014</v>
      </c>
      <c r="D55" s="438" t="s">
        <v>1640</v>
      </c>
      <c r="E55" s="447">
        <v>300</v>
      </c>
      <c r="F55" s="436" t="s">
        <v>5004</v>
      </c>
      <c r="G55" s="432">
        <v>10000</v>
      </c>
      <c r="H55" s="423">
        <v>149</v>
      </c>
      <c r="I55" s="423">
        <v>186.25</v>
      </c>
      <c r="J55" s="423">
        <v>221.99</v>
      </c>
      <c r="K55" s="422">
        <v>0.2</v>
      </c>
    </row>
    <row r="56" spans="1:11">
      <c r="A56" s="432" t="s">
        <v>5412</v>
      </c>
      <c r="B56" s="449" t="s">
        <v>5435</v>
      </c>
      <c r="C56" s="446" t="s">
        <v>2014</v>
      </c>
      <c r="D56" s="438" t="s">
        <v>1641</v>
      </c>
      <c r="E56" s="447">
        <v>250</v>
      </c>
      <c r="F56" s="436" t="s">
        <v>3052</v>
      </c>
      <c r="G56" s="432">
        <v>7200</v>
      </c>
      <c r="H56" s="423">
        <v>68</v>
      </c>
      <c r="I56" s="423">
        <v>85</v>
      </c>
      <c r="J56" s="423">
        <v>101.99</v>
      </c>
      <c r="K56" s="422">
        <v>0.2</v>
      </c>
    </row>
    <row r="57" spans="1:11">
      <c r="A57" s="432" t="s">
        <v>5412</v>
      </c>
      <c r="B57" s="449" t="s">
        <v>5436</v>
      </c>
      <c r="C57" s="446" t="s">
        <v>2014</v>
      </c>
      <c r="D57" s="438" t="s">
        <v>1642</v>
      </c>
      <c r="E57" s="447">
        <v>500</v>
      </c>
      <c r="F57" s="436" t="s">
        <v>3052</v>
      </c>
      <c r="G57" s="432">
        <v>7200</v>
      </c>
      <c r="H57" s="423">
        <v>71</v>
      </c>
      <c r="I57" s="423">
        <v>88.75</v>
      </c>
      <c r="J57" s="423">
        <v>105.99</v>
      </c>
      <c r="K57" s="422">
        <v>0.2</v>
      </c>
    </row>
    <row r="58" spans="1:11">
      <c r="A58" s="432" t="s">
        <v>5412</v>
      </c>
      <c r="B58" s="449" t="s">
        <v>5435</v>
      </c>
      <c r="C58" s="446" t="s">
        <v>2014</v>
      </c>
      <c r="D58" s="438" t="s">
        <v>1643</v>
      </c>
      <c r="E58" s="447">
        <v>500</v>
      </c>
      <c r="F58" s="436" t="s">
        <v>3052</v>
      </c>
      <c r="G58" s="432">
        <v>7200</v>
      </c>
      <c r="H58" s="423">
        <v>71</v>
      </c>
      <c r="I58" s="423">
        <v>88.75</v>
      </c>
      <c r="J58" s="423">
        <v>105.99</v>
      </c>
      <c r="K58" s="422">
        <v>0.2</v>
      </c>
    </row>
    <row r="59" spans="1:11">
      <c r="A59" s="432" t="s">
        <v>5412</v>
      </c>
      <c r="B59" s="449" t="s">
        <v>5436</v>
      </c>
      <c r="C59" s="446" t="s">
        <v>2014</v>
      </c>
      <c r="D59" s="438" t="s">
        <v>1644</v>
      </c>
      <c r="E59" s="447">
        <v>1000</v>
      </c>
      <c r="F59" s="436" t="s">
        <v>3052</v>
      </c>
      <c r="G59" s="432">
        <v>7200</v>
      </c>
      <c r="H59" s="423">
        <v>99</v>
      </c>
      <c r="I59" s="423">
        <v>123.75</v>
      </c>
      <c r="J59" s="423">
        <v>147.99</v>
      </c>
      <c r="K59" s="422">
        <v>0.2</v>
      </c>
    </row>
    <row r="60" spans="1:11">
      <c r="A60" s="432" t="s">
        <v>5412</v>
      </c>
      <c r="B60" s="449" t="s">
        <v>5435</v>
      </c>
      <c r="C60" s="446" t="s">
        <v>2014</v>
      </c>
      <c r="D60" s="438" t="s">
        <v>1645</v>
      </c>
      <c r="E60" s="447">
        <v>1000</v>
      </c>
      <c r="F60" s="436" t="s">
        <v>3052</v>
      </c>
      <c r="G60" s="432">
        <v>7200</v>
      </c>
      <c r="H60" s="423">
        <v>94</v>
      </c>
      <c r="I60" s="423">
        <v>117.5</v>
      </c>
      <c r="J60" s="423">
        <v>139.99</v>
      </c>
      <c r="K60" s="422">
        <v>0.2</v>
      </c>
    </row>
    <row r="61" spans="1:11">
      <c r="A61" s="432" t="s">
        <v>5412</v>
      </c>
      <c r="B61" s="449" t="s">
        <v>5435</v>
      </c>
      <c r="C61" s="446" t="s">
        <v>2014</v>
      </c>
      <c r="D61" s="438" t="s">
        <v>1646</v>
      </c>
      <c r="E61" s="447">
        <v>4000</v>
      </c>
      <c r="F61" s="436" t="s">
        <v>3052</v>
      </c>
      <c r="G61" s="432">
        <v>7200</v>
      </c>
      <c r="H61" s="423">
        <v>255</v>
      </c>
      <c r="I61" s="423">
        <v>318.75</v>
      </c>
      <c r="J61" s="423">
        <v>379.99</v>
      </c>
      <c r="K61" s="422">
        <v>0.2</v>
      </c>
    </row>
    <row r="62" spans="1:11">
      <c r="A62" s="432" t="s">
        <v>5412</v>
      </c>
      <c r="B62" s="449" t="s">
        <v>5435</v>
      </c>
      <c r="C62" s="446" t="s">
        <v>2014</v>
      </c>
      <c r="D62" s="438" t="s">
        <v>1647</v>
      </c>
      <c r="E62" s="447">
        <v>3000</v>
      </c>
      <c r="F62" s="436" t="s">
        <v>3052</v>
      </c>
      <c r="G62" s="432">
        <v>7200</v>
      </c>
      <c r="H62" s="423">
        <v>205</v>
      </c>
      <c r="I62" s="423">
        <v>256.25</v>
      </c>
      <c r="J62" s="423">
        <v>304.99</v>
      </c>
      <c r="K62" s="422">
        <v>0.2</v>
      </c>
    </row>
    <row r="63" spans="1:11">
      <c r="A63" s="432" t="s">
        <v>5412</v>
      </c>
      <c r="B63" s="449" t="s">
        <v>5435</v>
      </c>
      <c r="C63" s="446" t="s">
        <v>2014</v>
      </c>
      <c r="D63" s="438" t="s">
        <v>1648</v>
      </c>
      <c r="E63" s="447">
        <v>2000</v>
      </c>
      <c r="F63" s="436" t="s">
        <v>3052</v>
      </c>
      <c r="G63" s="432">
        <v>7200</v>
      </c>
      <c r="H63" s="423">
        <v>149</v>
      </c>
      <c r="I63" s="423">
        <v>186.25</v>
      </c>
      <c r="J63" s="423">
        <v>221.99</v>
      </c>
      <c r="K63" s="422">
        <v>0.2</v>
      </c>
    </row>
    <row r="64" spans="1:11">
      <c r="A64" s="432" t="s">
        <v>5412</v>
      </c>
      <c r="B64" s="449" t="s">
        <v>5437</v>
      </c>
      <c r="C64" s="446" t="s">
        <v>2014</v>
      </c>
      <c r="D64" s="438" t="s">
        <v>1649</v>
      </c>
      <c r="E64" s="447">
        <v>4000</v>
      </c>
      <c r="F64" s="436" t="s">
        <v>5004</v>
      </c>
      <c r="G64" s="432">
        <v>7200</v>
      </c>
      <c r="H64" s="423">
        <v>265</v>
      </c>
      <c r="I64" s="423">
        <v>331.25</v>
      </c>
      <c r="J64" s="423">
        <v>394.99</v>
      </c>
      <c r="K64" s="422">
        <v>0.2</v>
      </c>
    </row>
    <row r="65" spans="1:11">
      <c r="A65" s="432" t="s">
        <v>5412</v>
      </c>
      <c r="B65" s="449" t="s">
        <v>5437</v>
      </c>
      <c r="C65" s="446" t="s">
        <v>2014</v>
      </c>
      <c r="D65" s="438" t="s">
        <v>1650</v>
      </c>
      <c r="E65" s="447">
        <v>3000</v>
      </c>
      <c r="F65" s="436" t="s">
        <v>5004</v>
      </c>
      <c r="G65" s="432">
        <v>7200</v>
      </c>
      <c r="H65" s="423">
        <v>215</v>
      </c>
      <c r="I65" s="423">
        <v>268.75</v>
      </c>
      <c r="J65" s="423">
        <v>319.99</v>
      </c>
      <c r="K65" s="422">
        <v>0.2</v>
      </c>
    </row>
    <row r="66" spans="1:11">
      <c r="A66" s="432" t="s">
        <v>5412</v>
      </c>
      <c r="B66" s="449" t="s">
        <v>5437</v>
      </c>
      <c r="C66" s="446" t="s">
        <v>2014</v>
      </c>
      <c r="D66" s="438" t="s">
        <v>1651</v>
      </c>
      <c r="E66" s="447">
        <v>2000</v>
      </c>
      <c r="F66" s="436" t="s">
        <v>5004</v>
      </c>
      <c r="G66" s="432">
        <v>7200</v>
      </c>
      <c r="H66" s="423">
        <v>159</v>
      </c>
      <c r="I66" s="423">
        <v>198.75</v>
      </c>
      <c r="J66" s="423">
        <v>236.99</v>
      </c>
      <c r="K66" s="422">
        <v>0.2</v>
      </c>
    </row>
    <row r="67" spans="1:11">
      <c r="A67" s="432" t="s">
        <v>5412</v>
      </c>
      <c r="B67" s="449" t="s">
        <v>5437</v>
      </c>
      <c r="C67" s="446" t="s">
        <v>2014</v>
      </c>
      <c r="D67" s="438" t="s">
        <v>1652</v>
      </c>
      <c r="E67" s="447">
        <v>1000</v>
      </c>
      <c r="F67" s="436" t="s">
        <v>5004</v>
      </c>
      <c r="G67" s="432">
        <v>7200</v>
      </c>
      <c r="H67" s="423">
        <v>114</v>
      </c>
      <c r="I67" s="423">
        <v>142.5</v>
      </c>
      <c r="J67" s="423">
        <v>169.99</v>
      </c>
      <c r="K67" s="422">
        <v>0.2</v>
      </c>
    </row>
    <row r="68" spans="1:11">
      <c r="A68" s="432" t="s">
        <v>5412</v>
      </c>
      <c r="B68" s="449" t="s">
        <v>5438</v>
      </c>
      <c r="C68" s="446" t="s">
        <v>2014</v>
      </c>
      <c r="D68" s="450" t="s">
        <v>5439</v>
      </c>
      <c r="E68" s="447">
        <v>5000</v>
      </c>
      <c r="F68" s="436" t="s">
        <v>3052</v>
      </c>
      <c r="G68" s="432">
        <v>7200</v>
      </c>
      <c r="H68" s="423">
        <v>344</v>
      </c>
      <c r="I68" s="423">
        <v>430</v>
      </c>
      <c r="J68" s="423">
        <v>511.99</v>
      </c>
      <c r="K68" s="422">
        <v>0.2</v>
      </c>
    </row>
    <row r="69" spans="1:11">
      <c r="A69" s="432" t="s">
        <v>5412</v>
      </c>
      <c r="B69" s="449" t="s">
        <v>5438</v>
      </c>
      <c r="C69" s="446" t="s">
        <v>2014</v>
      </c>
      <c r="D69" s="450" t="s">
        <v>1653</v>
      </c>
      <c r="E69" s="447">
        <v>4000</v>
      </c>
      <c r="F69" s="436" t="s">
        <v>3052</v>
      </c>
      <c r="G69" s="432">
        <v>7200</v>
      </c>
      <c r="H69" s="423">
        <v>215</v>
      </c>
      <c r="I69" s="423">
        <v>268.75</v>
      </c>
      <c r="J69" s="423">
        <v>319.99</v>
      </c>
      <c r="K69" s="422">
        <v>0.2</v>
      </c>
    </row>
    <row r="70" spans="1:11">
      <c r="A70" s="432" t="s">
        <v>5412</v>
      </c>
      <c r="B70" s="449" t="s">
        <v>5438</v>
      </c>
      <c r="C70" s="446" t="s">
        <v>2014</v>
      </c>
      <c r="D70" s="450" t="s">
        <v>1654</v>
      </c>
      <c r="E70" s="447">
        <v>3000</v>
      </c>
      <c r="F70" s="436" t="s">
        <v>3052</v>
      </c>
      <c r="G70" s="432">
        <v>7200</v>
      </c>
      <c r="H70" s="423">
        <v>174</v>
      </c>
      <c r="I70" s="423">
        <v>217.5</v>
      </c>
      <c r="J70" s="423">
        <v>258.99</v>
      </c>
      <c r="K70" s="422">
        <v>0.2</v>
      </c>
    </row>
    <row r="71" spans="1:11">
      <c r="A71" s="432" t="s">
        <v>5412</v>
      </c>
      <c r="B71" s="449" t="s">
        <v>5438</v>
      </c>
      <c r="C71" s="446" t="s">
        <v>2014</v>
      </c>
      <c r="D71" s="450" t="s">
        <v>1655</v>
      </c>
      <c r="E71" s="447">
        <v>2000</v>
      </c>
      <c r="F71" s="436" t="s">
        <v>3052</v>
      </c>
      <c r="G71" s="432">
        <v>7200</v>
      </c>
      <c r="H71" s="423">
        <v>124</v>
      </c>
      <c r="I71" s="423">
        <v>155</v>
      </c>
      <c r="J71" s="423">
        <v>184.99</v>
      </c>
      <c r="K71" s="422">
        <v>0.2</v>
      </c>
    </row>
    <row r="72" spans="1:11">
      <c r="A72" s="432" t="s">
        <v>5412</v>
      </c>
      <c r="B72" s="449" t="s">
        <v>5438</v>
      </c>
      <c r="C72" s="446" t="s">
        <v>2014</v>
      </c>
      <c r="D72" s="450" t="s">
        <v>1656</v>
      </c>
      <c r="E72" s="447">
        <v>1000</v>
      </c>
      <c r="F72" s="436" t="s">
        <v>3052</v>
      </c>
      <c r="G72" s="432">
        <v>7200</v>
      </c>
      <c r="H72" s="423">
        <v>78</v>
      </c>
      <c r="I72" s="423">
        <v>97.5</v>
      </c>
      <c r="J72" s="423">
        <v>116.99</v>
      </c>
      <c r="K72" s="422">
        <v>0.2</v>
      </c>
    </row>
    <row r="73" spans="1:11">
      <c r="A73" s="432" t="s">
        <v>5412</v>
      </c>
      <c r="B73" s="449" t="s">
        <v>5418</v>
      </c>
      <c r="C73" s="446" t="s">
        <v>2046</v>
      </c>
      <c r="D73" s="450" t="s">
        <v>1657</v>
      </c>
      <c r="E73" s="447">
        <v>750</v>
      </c>
      <c r="F73" s="436" t="s">
        <v>3052</v>
      </c>
      <c r="G73" s="432">
        <v>5400</v>
      </c>
      <c r="H73" s="423">
        <v>73</v>
      </c>
      <c r="I73" s="423">
        <v>91.25</v>
      </c>
      <c r="J73" s="423">
        <v>108.99</v>
      </c>
      <c r="K73" s="422">
        <v>0.2</v>
      </c>
    </row>
    <row r="74" spans="1:11">
      <c r="A74" s="432" t="s">
        <v>5412</v>
      </c>
      <c r="B74" s="449" t="s">
        <v>5440</v>
      </c>
      <c r="C74" s="446" t="s">
        <v>2046</v>
      </c>
      <c r="D74" s="438" t="s">
        <v>1658</v>
      </c>
      <c r="E74" s="447">
        <v>1000</v>
      </c>
      <c r="F74" s="436" t="s">
        <v>3052</v>
      </c>
      <c r="G74" s="432">
        <v>5400</v>
      </c>
      <c r="H74" s="423">
        <v>74</v>
      </c>
      <c r="I74" s="423">
        <v>92.5</v>
      </c>
      <c r="J74" s="423">
        <v>110.99</v>
      </c>
      <c r="K74" s="422">
        <v>0.2</v>
      </c>
    </row>
    <row r="75" spans="1:11">
      <c r="A75" s="432" t="s">
        <v>5412</v>
      </c>
      <c r="B75" s="449" t="s">
        <v>5413</v>
      </c>
      <c r="C75" s="446" t="s">
        <v>2046</v>
      </c>
      <c r="D75" s="438" t="s">
        <v>1659</v>
      </c>
      <c r="E75" s="447">
        <v>750</v>
      </c>
      <c r="F75" s="436" t="s">
        <v>3052</v>
      </c>
      <c r="G75" s="432">
        <v>7200</v>
      </c>
      <c r="H75" s="423">
        <v>54</v>
      </c>
      <c r="I75" s="423">
        <v>67.5</v>
      </c>
      <c r="J75" s="423">
        <v>80.989999999999995</v>
      </c>
      <c r="K75" s="422">
        <v>0.2</v>
      </c>
    </row>
    <row r="76" spans="1:11">
      <c r="A76" s="432" t="s">
        <v>5412</v>
      </c>
      <c r="B76" s="449" t="s">
        <v>5413</v>
      </c>
      <c r="C76" s="446" t="s">
        <v>2046</v>
      </c>
      <c r="D76" s="438" t="s">
        <v>1660</v>
      </c>
      <c r="E76" s="447">
        <v>500</v>
      </c>
      <c r="F76" s="436" t="s">
        <v>3052</v>
      </c>
      <c r="G76" s="432">
        <v>7200</v>
      </c>
      <c r="H76" s="423">
        <v>50</v>
      </c>
      <c r="I76" s="423">
        <v>62.5</v>
      </c>
      <c r="J76" s="423">
        <v>74.989999999999995</v>
      </c>
      <c r="K76" s="422">
        <v>0.2</v>
      </c>
    </row>
    <row r="77" spans="1:11">
      <c r="A77" s="432" t="s">
        <v>5412</v>
      </c>
      <c r="B77" s="449" t="s">
        <v>5413</v>
      </c>
      <c r="C77" s="446" t="s">
        <v>2046</v>
      </c>
      <c r="D77" s="438" t="s">
        <v>1661</v>
      </c>
      <c r="E77" s="447">
        <v>500</v>
      </c>
      <c r="F77" s="436" t="s">
        <v>3052</v>
      </c>
      <c r="G77" s="432">
        <v>7200</v>
      </c>
      <c r="H77" s="423">
        <v>47</v>
      </c>
      <c r="I77" s="423">
        <v>58.75</v>
      </c>
      <c r="J77" s="423">
        <v>69.989999999999995</v>
      </c>
      <c r="K77" s="422">
        <v>0.2</v>
      </c>
    </row>
    <row r="78" spans="1:11">
      <c r="A78" s="432" t="s">
        <v>5412</v>
      </c>
      <c r="B78" s="449" t="s">
        <v>5413</v>
      </c>
      <c r="C78" s="446" t="s">
        <v>2046</v>
      </c>
      <c r="D78" s="450" t="s">
        <v>1662</v>
      </c>
      <c r="E78" s="447">
        <v>320</v>
      </c>
      <c r="F78" s="436" t="s">
        <v>3052</v>
      </c>
      <c r="G78" s="432">
        <v>7200</v>
      </c>
      <c r="H78" s="423">
        <v>42</v>
      </c>
      <c r="I78" s="423">
        <v>52.5</v>
      </c>
      <c r="J78" s="423">
        <v>62.99</v>
      </c>
      <c r="K78" s="422">
        <v>0.2</v>
      </c>
    </row>
    <row r="79" spans="1:11">
      <c r="A79" s="432" t="s">
        <v>5412</v>
      </c>
      <c r="B79" s="449" t="s">
        <v>5413</v>
      </c>
      <c r="C79" s="446" t="s">
        <v>2046</v>
      </c>
      <c r="D79" s="450" t="s">
        <v>1663</v>
      </c>
      <c r="E79" s="447">
        <v>250</v>
      </c>
      <c r="F79" s="436" t="s">
        <v>3052</v>
      </c>
      <c r="G79" s="432">
        <v>7200</v>
      </c>
      <c r="H79" s="423">
        <v>42</v>
      </c>
      <c r="I79" s="423">
        <v>52.5</v>
      </c>
      <c r="J79" s="423">
        <v>62.99</v>
      </c>
      <c r="K79" s="422">
        <v>0.2</v>
      </c>
    </row>
    <row r="80" spans="1:11">
      <c r="A80" s="432" t="s">
        <v>5412</v>
      </c>
      <c r="B80" s="449" t="s">
        <v>5413</v>
      </c>
      <c r="C80" s="446" t="s">
        <v>2046</v>
      </c>
      <c r="D80" s="450" t="s">
        <v>1664</v>
      </c>
      <c r="E80" s="447">
        <v>160</v>
      </c>
      <c r="F80" s="436" t="s">
        <v>3052</v>
      </c>
      <c r="G80" s="432">
        <v>7200</v>
      </c>
      <c r="H80" s="423">
        <v>43</v>
      </c>
      <c r="I80" s="423">
        <v>53.75</v>
      </c>
      <c r="J80" s="423">
        <v>63.99</v>
      </c>
      <c r="K80" s="422">
        <v>0.2</v>
      </c>
    </row>
    <row r="81" spans="1:11">
      <c r="A81" s="432" t="s">
        <v>5412</v>
      </c>
      <c r="B81" s="449" t="s">
        <v>5428</v>
      </c>
      <c r="C81" s="446" t="s">
        <v>2046</v>
      </c>
      <c r="D81" s="451" t="s">
        <v>1665</v>
      </c>
      <c r="E81" s="447">
        <v>750</v>
      </c>
      <c r="F81" s="436" t="s">
        <v>3052</v>
      </c>
      <c r="G81" s="432" t="s">
        <v>5417</v>
      </c>
      <c r="H81" s="423">
        <v>58</v>
      </c>
      <c r="I81" s="423">
        <v>72.5</v>
      </c>
      <c r="J81" s="423">
        <v>86.99</v>
      </c>
      <c r="K81" s="422">
        <v>0.2</v>
      </c>
    </row>
    <row r="82" spans="1:11">
      <c r="A82" s="432" t="s">
        <v>5412</v>
      </c>
      <c r="B82" s="449" t="s">
        <v>5440</v>
      </c>
      <c r="C82" s="446" t="s">
        <v>2046</v>
      </c>
      <c r="D82" s="438" t="s">
        <v>1666</v>
      </c>
      <c r="E82" s="447">
        <v>500</v>
      </c>
      <c r="F82" s="436" t="s">
        <v>3052</v>
      </c>
      <c r="G82" s="432">
        <v>5400</v>
      </c>
      <c r="H82" s="423">
        <v>42</v>
      </c>
      <c r="I82" s="423">
        <v>52.5</v>
      </c>
      <c r="J82" s="423">
        <v>62.99</v>
      </c>
      <c r="K82" s="422">
        <v>0.2</v>
      </c>
    </row>
    <row r="83" spans="1:11">
      <c r="A83" s="432" t="s">
        <v>5412</v>
      </c>
      <c r="B83" s="449" t="s">
        <v>5418</v>
      </c>
      <c r="C83" s="446" t="s">
        <v>2046</v>
      </c>
      <c r="D83" s="438" t="s">
        <v>1667</v>
      </c>
      <c r="E83" s="447">
        <v>320</v>
      </c>
      <c r="F83" s="436" t="s">
        <v>3052</v>
      </c>
      <c r="G83" s="432">
        <v>5400</v>
      </c>
      <c r="H83" s="423">
        <v>38</v>
      </c>
      <c r="I83" s="423">
        <v>47.5</v>
      </c>
      <c r="J83" s="423">
        <v>56.99</v>
      </c>
      <c r="K83" s="422">
        <v>0.2</v>
      </c>
    </row>
    <row r="84" spans="1:11">
      <c r="A84" s="432" t="s">
        <v>5412</v>
      </c>
      <c r="B84" s="449" t="s">
        <v>5428</v>
      </c>
      <c r="C84" s="446" t="s">
        <v>2046</v>
      </c>
      <c r="D84" s="451" t="s">
        <v>1668</v>
      </c>
      <c r="E84" s="447">
        <v>1000</v>
      </c>
      <c r="F84" s="432" t="s">
        <v>3052</v>
      </c>
      <c r="G84" s="432" t="s">
        <v>5417</v>
      </c>
      <c r="H84" s="423">
        <v>68</v>
      </c>
      <c r="I84" s="423">
        <v>85</v>
      </c>
      <c r="J84" s="423">
        <v>101.99</v>
      </c>
      <c r="K84" s="422">
        <v>0.2</v>
      </c>
    </row>
    <row r="85" spans="1:11">
      <c r="A85" s="432" t="s">
        <v>5412</v>
      </c>
      <c r="B85" s="449" t="s">
        <v>5418</v>
      </c>
      <c r="C85" s="446" t="s">
        <v>2046</v>
      </c>
      <c r="D85" s="438" t="s">
        <v>1669</v>
      </c>
      <c r="E85" s="447">
        <v>1000</v>
      </c>
      <c r="F85" s="436" t="s">
        <v>3052</v>
      </c>
      <c r="G85" s="432">
        <v>5400</v>
      </c>
      <c r="H85" s="423">
        <v>57</v>
      </c>
      <c r="I85" s="423">
        <v>71.25</v>
      </c>
      <c r="J85" s="423">
        <v>84.99</v>
      </c>
      <c r="K85" s="422">
        <v>0.2</v>
      </c>
    </row>
    <row r="86" spans="1:11">
      <c r="A86" s="432" t="s">
        <v>5412</v>
      </c>
      <c r="B86" s="449" t="s">
        <v>5418</v>
      </c>
      <c r="C86" s="446" t="s">
        <v>2046</v>
      </c>
      <c r="D86" s="438" t="s">
        <v>1670</v>
      </c>
      <c r="E86" s="447">
        <v>1000</v>
      </c>
      <c r="F86" s="436" t="s">
        <v>3052</v>
      </c>
      <c r="G86" s="432">
        <v>5400</v>
      </c>
      <c r="H86" s="423">
        <v>70</v>
      </c>
      <c r="I86" s="423">
        <v>87.5</v>
      </c>
      <c r="J86" s="423">
        <v>104.99</v>
      </c>
      <c r="K86" s="422">
        <v>0.2</v>
      </c>
    </row>
    <row r="87" spans="1:11">
      <c r="A87" s="432" t="s">
        <v>5412</v>
      </c>
      <c r="B87" s="449" t="s">
        <v>5418</v>
      </c>
      <c r="C87" s="446" t="s">
        <v>2046</v>
      </c>
      <c r="D87" s="438" t="s">
        <v>5441</v>
      </c>
      <c r="E87" s="447">
        <v>1000</v>
      </c>
      <c r="F87" s="436" t="s">
        <v>3052</v>
      </c>
      <c r="G87" s="432" t="s">
        <v>2027</v>
      </c>
      <c r="H87" s="423">
        <v>82</v>
      </c>
      <c r="I87" s="423">
        <v>102.5</v>
      </c>
      <c r="J87" s="423">
        <v>121.99</v>
      </c>
      <c r="K87" s="422">
        <v>0.2</v>
      </c>
    </row>
    <row r="88" spans="1:11">
      <c r="A88" s="432" t="s">
        <v>5412</v>
      </c>
      <c r="B88" s="449" t="s">
        <v>5440</v>
      </c>
      <c r="C88" s="446" t="s">
        <v>2046</v>
      </c>
      <c r="D88" s="438" t="s">
        <v>1671</v>
      </c>
      <c r="E88" s="447">
        <v>320</v>
      </c>
      <c r="F88" s="432" t="s">
        <v>3052</v>
      </c>
      <c r="G88" s="432">
        <v>5400</v>
      </c>
      <c r="H88" s="423">
        <v>41</v>
      </c>
      <c r="I88" s="423">
        <v>51.25</v>
      </c>
      <c r="J88" s="423">
        <v>60.99</v>
      </c>
      <c r="K88" s="422">
        <v>0.2</v>
      </c>
    </row>
    <row r="89" spans="1:11">
      <c r="A89" s="432" t="s">
        <v>5412</v>
      </c>
      <c r="B89" s="449" t="s">
        <v>5440</v>
      </c>
      <c r="C89" s="446" t="s">
        <v>2046</v>
      </c>
      <c r="D89" s="438" t="s">
        <v>1672</v>
      </c>
      <c r="E89" s="447">
        <v>250</v>
      </c>
      <c r="F89" s="432" t="s">
        <v>3052</v>
      </c>
      <c r="G89" s="432">
        <v>5400</v>
      </c>
      <c r="H89" s="423">
        <v>40</v>
      </c>
      <c r="I89" s="423">
        <v>50</v>
      </c>
      <c r="J89" s="423">
        <v>59.99</v>
      </c>
      <c r="K89" s="422">
        <v>0.2</v>
      </c>
    </row>
    <row r="90" spans="1:11">
      <c r="A90" s="432" t="s">
        <v>5412</v>
      </c>
      <c r="B90" s="449" t="s">
        <v>5418</v>
      </c>
      <c r="C90" s="446" t="s">
        <v>2046</v>
      </c>
      <c r="D90" s="438" t="s">
        <v>1673</v>
      </c>
      <c r="E90" s="447">
        <v>750</v>
      </c>
      <c r="F90" s="432" t="s">
        <v>3052</v>
      </c>
      <c r="G90" s="432">
        <v>5400</v>
      </c>
      <c r="H90" s="423">
        <v>50</v>
      </c>
      <c r="I90" s="423">
        <v>62.5</v>
      </c>
      <c r="J90" s="423">
        <v>74.989999999999995</v>
      </c>
      <c r="K90" s="422">
        <v>0.2</v>
      </c>
    </row>
    <row r="91" spans="1:11">
      <c r="A91" s="432" t="s">
        <v>5412</v>
      </c>
      <c r="B91" s="449" t="s">
        <v>5416</v>
      </c>
      <c r="C91" s="446" t="s">
        <v>2046</v>
      </c>
      <c r="D91" s="438" t="s">
        <v>1674</v>
      </c>
      <c r="E91" s="447">
        <v>2000</v>
      </c>
      <c r="F91" s="432" t="s">
        <v>3052</v>
      </c>
      <c r="G91" s="432" t="s">
        <v>5417</v>
      </c>
      <c r="H91" s="423">
        <v>104</v>
      </c>
      <c r="I91" s="423">
        <v>130</v>
      </c>
      <c r="J91" s="423">
        <v>154.99</v>
      </c>
      <c r="K91" s="422">
        <v>0.2</v>
      </c>
    </row>
    <row r="92" spans="1:11">
      <c r="A92" s="432" t="s">
        <v>5412</v>
      </c>
      <c r="B92" s="449" t="s">
        <v>5413</v>
      </c>
      <c r="C92" s="446" t="s">
        <v>2046</v>
      </c>
      <c r="D92" s="450" t="s">
        <v>1675</v>
      </c>
      <c r="E92" s="447">
        <v>1000</v>
      </c>
      <c r="F92" s="436" t="s">
        <v>3052</v>
      </c>
      <c r="G92" s="432"/>
      <c r="H92" s="423">
        <v>200</v>
      </c>
      <c r="I92" s="423">
        <v>250</v>
      </c>
      <c r="J92" s="423">
        <v>297.99</v>
      </c>
      <c r="K92" s="422">
        <v>0.2</v>
      </c>
    </row>
    <row r="93" spans="1:11">
      <c r="A93" s="432" t="s">
        <v>5412</v>
      </c>
      <c r="B93" s="449" t="s">
        <v>5442</v>
      </c>
      <c r="C93" s="446" t="s">
        <v>2871</v>
      </c>
      <c r="D93" s="438" t="s">
        <v>2872</v>
      </c>
      <c r="E93" s="447">
        <v>6000</v>
      </c>
      <c r="F93" s="432" t="s">
        <v>3052</v>
      </c>
      <c r="G93" s="432" t="s">
        <v>5417</v>
      </c>
      <c r="H93" s="423">
        <v>249</v>
      </c>
      <c r="I93" s="423">
        <v>311.25</v>
      </c>
      <c r="J93" s="423">
        <v>370.99</v>
      </c>
      <c r="K93" s="422">
        <v>0.2</v>
      </c>
    </row>
    <row r="94" spans="1:11">
      <c r="A94" s="432" t="s">
        <v>5412</v>
      </c>
      <c r="B94" s="449" t="s">
        <v>5442</v>
      </c>
      <c r="C94" s="446" t="s">
        <v>2871</v>
      </c>
      <c r="D94" s="438" t="s">
        <v>2873</v>
      </c>
      <c r="E94" s="447">
        <v>5000</v>
      </c>
      <c r="F94" s="432" t="s">
        <v>3052</v>
      </c>
      <c r="G94" s="432" t="s">
        <v>5417</v>
      </c>
      <c r="H94" s="423">
        <v>244</v>
      </c>
      <c r="I94" s="423">
        <v>305</v>
      </c>
      <c r="J94" s="423">
        <v>362.99</v>
      </c>
      <c r="K94" s="422">
        <v>0.2</v>
      </c>
    </row>
    <row r="95" spans="1:11">
      <c r="A95" s="432" t="s">
        <v>5412</v>
      </c>
      <c r="B95" s="449" t="s">
        <v>5442</v>
      </c>
      <c r="C95" s="446" t="s">
        <v>2871</v>
      </c>
      <c r="D95" s="438" t="s">
        <v>2874</v>
      </c>
      <c r="E95" s="447">
        <v>4000</v>
      </c>
      <c r="F95" s="432" t="s">
        <v>3052</v>
      </c>
      <c r="G95" s="432" t="s">
        <v>5417</v>
      </c>
      <c r="H95" s="423">
        <v>153</v>
      </c>
      <c r="I95" s="423">
        <v>191.25</v>
      </c>
      <c r="J95" s="423">
        <v>227.99</v>
      </c>
      <c r="K95" s="422">
        <v>0.2</v>
      </c>
    </row>
    <row r="96" spans="1:11">
      <c r="A96" s="432" t="s">
        <v>5412</v>
      </c>
      <c r="B96" s="449" t="s">
        <v>5442</v>
      </c>
      <c r="C96" s="446" t="s">
        <v>2871</v>
      </c>
      <c r="D96" s="438" t="s">
        <v>2875</v>
      </c>
      <c r="E96" s="447">
        <v>3000</v>
      </c>
      <c r="F96" s="432" t="s">
        <v>3052</v>
      </c>
      <c r="G96" s="432" t="s">
        <v>5417</v>
      </c>
      <c r="H96" s="423">
        <v>105</v>
      </c>
      <c r="I96" s="423">
        <v>131.25</v>
      </c>
      <c r="J96" s="423">
        <v>156.99</v>
      </c>
      <c r="K96" s="422">
        <v>0.2</v>
      </c>
    </row>
    <row r="97" spans="1:11">
      <c r="A97" s="432" t="s">
        <v>5412</v>
      </c>
      <c r="B97" s="449" t="s">
        <v>5442</v>
      </c>
      <c r="C97" s="446" t="s">
        <v>2871</v>
      </c>
      <c r="D97" s="438" t="s">
        <v>2876</v>
      </c>
      <c r="E97" s="447">
        <v>2000</v>
      </c>
      <c r="F97" s="432" t="s">
        <v>3052</v>
      </c>
      <c r="G97" s="432" t="s">
        <v>5417</v>
      </c>
      <c r="H97" s="423">
        <v>85</v>
      </c>
      <c r="I97" s="423">
        <v>106.25</v>
      </c>
      <c r="J97" s="423">
        <v>126.99</v>
      </c>
      <c r="K97" s="422">
        <v>0.2</v>
      </c>
    </row>
    <row r="98" spans="1:11">
      <c r="A98" s="432" t="s">
        <v>5412</v>
      </c>
      <c r="B98" s="449" t="s">
        <v>5442</v>
      </c>
      <c r="C98" s="446" t="s">
        <v>2871</v>
      </c>
      <c r="D98" s="438" t="s">
        <v>2877</v>
      </c>
      <c r="E98" s="447">
        <v>1000</v>
      </c>
      <c r="F98" s="432" t="s">
        <v>3052</v>
      </c>
      <c r="G98" s="432" t="s">
        <v>5417</v>
      </c>
      <c r="H98" s="423">
        <v>58</v>
      </c>
      <c r="I98" s="423">
        <v>72.5</v>
      </c>
      <c r="J98" s="423">
        <v>86.99</v>
      </c>
      <c r="K98" s="422">
        <v>0.2</v>
      </c>
    </row>
    <row r="99" spans="1:11">
      <c r="A99" s="432" t="s">
        <v>5412</v>
      </c>
      <c r="B99" s="449" t="s">
        <v>5443</v>
      </c>
      <c r="C99" s="446" t="s">
        <v>2871</v>
      </c>
      <c r="D99" s="438" t="s">
        <v>5444</v>
      </c>
      <c r="E99" s="447">
        <v>4000</v>
      </c>
      <c r="F99" s="432" t="s">
        <v>3052</v>
      </c>
      <c r="G99" s="432" t="s">
        <v>5417</v>
      </c>
      <c r="H99" s="423">
        <v>163</v>
      </c>
      <c r="I99" s="423">
        <v>203.75</v>
      </c>
      <c r="J99" s="423">
        <v>242.99</v>
      </c>
      <c r="K99" s="422">
        <v>0.2</v>
      </c>
    </row>
    <row r="100" spans="1:11">
      <c r="A100" s="432" t="s">
        <v>5412</v>
      </c>
      <c r="B100" s="449" t="s">
        <v>5445</v>
      </c>
      <c r="C100" s="446" t="s">
        <v>2871</v>
      </c>
      <c r="D100" s="438" t="s">
        <v>2878</v>
      </c>
      <c r="E100" s="447">
        <v>4000</v>
      </c>
      <c r="F100" s="432" t="s">
        <v>3052</v>
      </c>
      <c r="G100" s="432" t="s">
        <v>5417</v>
      </c>
      <c r="H100" s="423">
        <v>153</v>
      </c>
      <c r="I100" s="423">
        <v>191.25</v>
      </c>
      <c r="J100" s="423">
        <v>227.99</v>
      </c>
      <c r="K100" s="422">
        <v>0.2</v>
      </c>
    </row>
    <row r="101" spans="1:11">
      <c r="A101" s="432" t="s">
        <v>5412</v>
      </c>
      <c r="B101" s="449" t="s">
        <v>5445</v>
      </c>
      <c r="C101" s="446" t="s">
        <v>2871</v>
      </c>
      <c r="D101" s="438" t="s">
        <v>2879</v>
      </c>
      <c r="E101" s="447">
        <v>3000</v>
      </c>
      <c r="F101" s="432" t="s">
        <v>3052</v>
      </c>
      <c r="G101" s="432" t="s">
        <v>5417</v>
      </c>
      <c r="H101" s="423">
        <v>106</v>
      </c>
      <c r="I101" s="423">
        <v>132.5</v>
      </c>
      <c r="J101" s="423">
        <v>157.99</v>
      </c>
      <c r="K101" s="422">
        <v>0.2</v>
      </c>
    </row>
    <row r="102" spans="1:11">
      <c r="A102" s="432" t="s">
        <v>5412</v>
      </c>
      <c r="B102" s="449" t="s">
        <v>5445</v>
      </c>
      <c r="C102" s="446" t="s">
        <v>2871</v>
      </c>
      <c r="D102" s="438" t="s">
        <v>2880</v>
      </c>
      <c r="E102" s="447">
        <v>3000</v>
      </c>
      <c r="F102" s="432" t="s">
        <v>3052</v>
      </c>
      <c r="G102" s="432" t="s">
        <v>5417</v>
      </c>
      <c r="H102" s="423">
        <v>105</v>
      </c>
      <c r="I102" s="423">
        <v>131.25</v>
      </c>
      <c r="J102" s="423">
        <v>156.99</v>
      </c>
      <c r="K102" s="422">
        <v>0.2</v>
      </c>
    </row>
    <row r="103" spans="1:11">
      <c r="A103" s="432" t="s">
        <v>5412</v>
      </c>
      <c r="B103" s="449" t="s">
        <v>5445</v>
      </c>
      <c r="C103" s="446" t="s">
        <v>2871</v>
      </c>
      <c r="D103" s="438" t="s">
        <v>2881</v>
      </c>
      <c r="E103" s="447">
        <v>2000</v>
      </c>
      <c r="F103" s="432" t="s">
        <v>3052</v>
      </c>
      <c r="G103" s="432" t="s">
        <v>5417</v>
      </c>
      <c r="H103" s="423">
        <v>85</v>
      </c>
      <c r="I103" s="423">
        <v>106.25</v>
      </c>
      <c r="J103" s="423">
        <v>126.99</v>
      </c>
      <c r="K103" s="422">
        <v>0.2</v>
      </c>
    </row>
    <row r="104" spans="1:11">
      <c r="A104" s="432" t="s">
        <v>5412</v>
      </c>
      <c r="B104" s="449" t="s">
        <v>5445</v>
      </c>
      <c r="C104" s="446" t="s">
        <v>2871</v>
      </c>
      <c r="D104" s="438" t="s">
        <v>2882</v>
      </c>
      <c r="E104" s="447">
        <v>2000</v>
      </c>
      <c r="F104" s="432" t="s">
        <v>3052</v>
      </c>
      <c r="G104" s="432" t="s">
        <v>5417</v>
      </c>
      <c r="H104" s="423">
        <v>85</v>
      </c>
      <c r="I104" s="423">
        <v>106.25</v>
      </c>
      <c r="J104" s="423">
        <v>126.99</v>
      </c>
      <c r="K104" s="422">
        <v>0.2</v>
      </c>
    </row>
    <row r="105" spans="1:11">
      <c r="A105" s="432" t="s">
        <v>5412</v>
      </c>
      <c r="B105" s="449" t="s">
        <v>5445</v>
      </c>
      <c r="C105" s="446" t="s">
        <v>2871</v>
      </c>
      <c r="D105" s="438" t="s">
        <v>2883</v>
      </c>
      <c r="E105" s="447">
        <v>1000</v>
      </c>
      <c r="F105" s="432" t="s">
        <v>3052</v>
      </c>
      <c r="G105" s="432" t="s">
        <v>5417</v>
      </c>
      <c r="H105" s="423">
        <v>58</v>
      </c>
      <c r="I105" s="423">
        <v>72.5</v>
      </c>
      <c r="J105" s="423">
        <v>86.99</v>
      </c>
      <c r="K105" s="422">
        <v>0.2</v>
      </c>
    </row>
    <row r="106" spans="1:11">
      <c r="A106" s="432" t="s">
        <v>5412</v>
      </c>
      <c r="B106" s="449" t="s">
        <v>5446</v>
      </c>
      <c r="C106" s="446" t="s">
        <v>2871</v>
      </c>
      <c r="D106" s="438" t="s">
        <v>2884</v>
      </c>
      <c r="E106" s="447">
        <v>1000</v>
      </c>
      <c r="F106" s="432" t="s">
        <v>3052</v>
      </c>
      <c r="G106" s="432">
        <v>5400</v>
      </c>
      <c r="H106" s="423">
        <v>72</v>
      </c>
      <c r="I106" s="423">
        <v>90</v>
      </c>
      <c r="J106" s="423">
        <v>107.99</v>
      </c>
      <c r="K106" s="422">
        <v>0.2</v>
      </c>
    </row>
    <row r="107" spans="1:11">
      <c r="A107" s="432" t="s">
        <v>5412</v>
      </c>
      <c r="B107" s="449" t="s">
        <v>5446</v>
      </c>
      <c r="C107" s="446" t="s">
        <v>2871</v>
      </c>
      <c r="D107" s="438" t="s">
        <v>2885</v>
      </c>
      <c r="E107" s="447">
        <v>500</v>
      </c>
      <c r="F107" s="432" t="s">
        <v>3052</v>
      </c>
      <c r="G107" s="432">
        <v>5400</v>
      </c>
      <c r="H107" s="423">
        <v>59</v>
      </c>
      <c r="I107" s="423">
        <v>73.75</v>
      </c>
      <c r="J107" s="423">
        <v>87.99</v>
      </c>
      <c r="K107" s="422">
        <v>0.2</v>
      </c>
    </row>
    <row r="108" spans="1:11">
      <c r="A108" s="432" t="s">
        <v>5412</v>
      </c>
      <c r="B108" s="449" t="s">
        <v>5446</v>
      </c>
      <c r="C108" s="446" t="s">
        <v>2871</v>
      </c>
      <c r="D108" s="450" t="s">
        <v>2886</v>
      </c>
      <c r="E108" s="447">
        <v>500</v>
      </c>
      <c r="F108" s="432" t="s">
        <v>3052</v>
      </c>
      <c r="G108" s="432">
        <v>5400</v>
      </c>
      <c r="H108" s="423">
        <v>59</v>
      </c>
      <c r="I108" s="423">
        <v>73.75</v>
      </c>
      <c r="J108" s="423">
        <v>87.99</v>
      </c>
      <c r="K108" s="422">
        <v>0.2</v>
      </c>
    </row>
    <row r="109" spans="1:11">
      <c r="A109" s="432" t="s">
        <v>5412</v>
      </c>
      <c r="B109" s="449" t="s">
        <v>5445</v>
      </c>
      <c r="C109" s="446" t="s">
        <v>2871</v>
      </c>
      <c r="D109" s="438" t="s">
        <v>2887</v>
      </c>
      <c r="E109" s="447">
        <v>500</v>
      </c>
      <c r="F109" s="432" t="s">
        <v>3052</v>
      </c>
      <c r="G109" s="432" t="s">
        <v>5417</v>
      </c>
      <c r="H109" s="423">
        <v>53</v>
      </c>
      <c r="I109" s="423">
        <v>66.25</v>
      </c>
      <c r="J109" s="423">
        <v>78.989999999999995</v>
      </c>
      <c r="K109" s="422">
        <v>0.2</v>
      </c>
    </row>
    <row r="110" spans="1:11">
      <c r="A110" s="432" t="s">
        <v>5412</v>
      </c>
      <c r="B110" s="449" t="s">
        <v>5445</v>
      </c>
      <c r="C110" s="446" t="s">
        <v>2871</v>
      </c>
      <c r="D110" s="450" t="s">
        <v>2888</v>
      </c>
      <c r="E110" s="447">
        <v>500</v>
      </c>
      <c r="F110" s="432" t="s">
        <v>3052</v>
      </c>
      <c r="G110" s="432">
        <v>5400</v>
      </c>
      <c r="H110" s="423">
        <v>53</v>
      </c>
      <c r="I110" s="423">
        <v>66.25</v>
      </c>
      <c r="J110" s="423">
        <v>78.989999999999995</v>
      </c>
      <c r="K110" s="422">
        <v>0.2</v>
      </c>
    </row>
    <row r="111" spans="1:11">
      <c r="A111" s="432" t="s">
        <v>5412</v>
      </c>
      <c r="B111" s="449" t="s">
        <v>5445</v>
      </c>
      <c r="C111" s="446" t="s">
        <v>2871</v>
      </c>
      <c r="D111" s="438" t="s">
        <v>2889</v>
      </c>
      <c r="E111" s="447">
        <v>500</v>
      </c>
      <c r="F111" s="432" t="s">
        <v>3052</v>
      </c>
      <c r="G111" s="432">
        <v>5400</v>
      </c>
      <c r="H111" s="423">
        <v>53</v>
      </c>
      <c r="I111" s="423">
        <v>66.25</v>
      </c>
      <c r="J111" s="423">
        <v>78.989999999999995</v>
      </c>
      <c r="K111" s="422">
        <v>0.2</v>
      </c>
    </row>
    <row r="112" spans="1:11">
      <c r="A112" s="432" t="s">
        <v>5412</v>
      </c>
      <c r="B112" s="449" t="s">
        <v>5446</v>
      </c>
      <c r="C112" s="446" t="s">
        <v>2871</v>
      </c>
      <c r="D112" s="438" t="s">
        <v>2890</v>
      </c>
      <c r="E112" s="447">
        <v>320</v>
      </c>
      <c r="F112" s="432" t="s">
        <v>3052</v>
      </c>
      <c r="G112" s="432">
        <v>5400</v>
      </c>
      <c r="H112" s="423">
        <v>54</v>
      </c>
      <c r="I112" s="423">
        <v>67.5</v>
      </c>
      <c r="J112" s="423">
        <v>80.989999999999995</v>
      </c>
      <c r="K112" s="422">
        <v>0.2</v>
      </c>
    </row>
    <row r="113" spans="1:11">
      <c r="A113" s="432" t="s">
        <v>5412</v>
      </c>
      <c r="B113" s="449" t="s">
        <v>5446</v>
      </c>
      <c r="C113" s="446" t="s">
        <v>2871</v>
      </c>
      <c r="D113" s="438" t="s">
        <v>2891</v>
      </c>
      <c r="E113" s="447">
        <v>250</v>
      </c>
      <c r="F113" s="432" t="s">
        <v>3052</v>
      </c>
      <c r="G113" s="432">
        <v>5400</v>
      </c>
      <c r="H113" s="423">
        <v>54</v>
      </c>
      <c r="I113" s="423">
        <v>67.5</v>
      </c>
      <c r="J113" s="423">
        <v>80.989999999999995</v>
      </c>
      <c r="K113" s="422">
        <v>0.2</v>
      </c>
    </row>
    <row r="114" spans="1:11">
      <c r="A114" s="432" t="s">
        <v>5412</v>
      </c>
      <c r="B114" s="449" t="s">
        <v>5446</v>
      </c>
      <c r="C114" s="446" t="s">
        <v>2871</v>
      </c>
      <c r="D114" s="438" t="s">
        <v>2892</v>
      </c>
      <c r="E114" s="447">
        <v>160</v>
      </c>
      <c r="F114" s="432" t="s">
        <v>3052</v>
      </c>
      <c r="G114" s="432">
        <v>5400</v>
      </c>
      <c r="H114" s="423">
        <v>53</v>
      </c>
      <c r="I114" s="423">
        <v>66.25</v>
      </c>
      <c r="J114" s="423">
        <v>78.989999999999995</v>
      </c>
      <c r="K114" s="422">
        <v>0.2</v>
      </c>
    </row>
    <row r="115" spans="1:11">
      <c r="A115" s="432" t="s">
        <v>5412</v>
      </c>
      <c r="B115" s="432" t="s">
        <v>5447</v>
      </c>
      <c r="C115" s="433" t="s">
        <v>2013</v>
      </c>
      <c r="D115" s="438" t="s">
        <v>2893</v>
      </c>
      <c r="E115" s="452">
        <v>4000</v>
      </c>
      <c r="F115" s="449" t="s">
        <v>5448</v>
      </c>
      <c r="G115" s="449" t="s">
        <v>2027</v>
      </c>
      <c r="H115" s="423">
        <v>220</v>
      </c>
      <c r="I115" s="423">
        <v>275</v>
      </c>
      <c r="J115" s="423">
        <v>327.99</v>
      </c>
      <c r="K115" s="422">
        <v>0.2</v>
      </c>
    </row>
    <row r="116" spans="1:11">
      <c r="A116" s="432" t="s">
        <v>5412</v>
      </c>
      <c r="B116" s="432" t="s">
        <v>5447</v>
      </c>
      <c r="C116" s="433" t="s">
        <v>2013</v>
      </c>
      <c r="D116" s="438" t="s">
        <v>2894</v>
      </c>
      <c r="E116" s="452">
        <v>3000</v>
      </c>
      <c r="F116" s="449" t="s">
        <v>5448</v>
      </c>
      <c r="G116" s="449" t="s">
        <v>2027</v>
      </c>
      <c r="H116" s="423">
        <v>174</v>
      </c>
      <c r="I116" s="423">
        <v>217.5</v>
      </c>
      <c r="J116" s="423">
        <v>258.99</v>
      </c>
      <c r="K116" s="422">
        <v>0.2</v>
      </c>
    </row>
    <row r="117" spans="1:11">
      <c r="A117" s="432" t="s">
        <v>5412</v>
      </c>
      <c r="B117" s="432" t="s">
        <v>5447</v>
      </c>
      <c r="C117" s="433" t="s">
        <v>2013</v>
      </c>
      <c r="D117" s="438" t="s">
        <v>1676</v>
      </c>
      <c r="E117" s="452">
        <v>2000</v>
      </c>
      <c r="F117" s="449" t="s">
        <v>5448</v>
      </c>
      <c r="G117" s="449" t="s">
        <v>2027</v>
      </c>
      <c r="H117" s="423">
        <v>144</v>
      </c>
      <c r="I117" s="423">
        <v>180</v>
      </c>
      <c r="J117" s="423">
        <v>214.99</v>
      </c>
      <c r="K117" s="422">
        <v>0.2</v>
      </c>
    </row>
    <row r="118" spans="1:11">
      <c r="A118" s="432" t="s">
        <v>5412</v>
      </c>
      <c r="B118" s="432" t="s">
        <v>5449</v>
      </c>
      <c r="C118" s="433" t="s">
        <v>2013</v>
      </c>
      <c r="D118" s="438" t="s">
        <v>2436</v>
      </c>
      <c r="E118" s="452">
        <v>0</v>
      </c>
      <c r="F118" s="453" t="s">
        <v>5450</v>
      </c>
      <c r="G118" s="449" t="s">
        <v>2027</v>
      </c>
      <c r="H118" s="423">
        <v>287</v>
      </c>
      <c r="I118" s="423">
        <v>358.75</v>
      </c>
      <c r="J118" s="423">
        <v>426.99</v>
      </c>
      <c r="K118" s="422">
        <v>0.2</v>
      </c>
    </row>
    <row r="119" spans="1:11">
      <c r="A119" s="432" t="s">
        <v>5412</v>
      </c>
      <c r="B119" s="432" t="s">
        <v>5451</v>
      </c>
      <c r="C119" s="433" t="s">
        <v>2013</v>
      </c>
      <c r="D119" s="438" t="s">
        <v>2895</v>
      </c>
      <c r="E119" s="452">
        <v>8000</v>
      </c>
      <c r="F119" s="453" t="s">
        <v>5452</v>
      </c>
      <c r="G119" s="449" t="s">
        <v>2027</v>
      </c>
      <c r="H119" s="423">
        <v>512</v>
      </c>
      <c r="I119" s="423">
        <v>640</v>
      </c>
      <c r="J119" s="423">
        <v>761.99</v>
      </c>
      <c r="K119" s="422">
        <v>0.2</v>
      </c>
    </row>
    <row r="120" spans="1:11">
      <c r="A120" s="432" t="s">
        <v>5412</v>
      </c>
      <c r="B120" s="432" t="s">
        <v>5451</v>
      </c>
      <c r="C120" s="433" t="s">
        <v>2013</v>
      </c>
      <c r="D120" s="438" t="s">
        <v>2896</v>
      </c>
      <c r="E120" s="452">
        <v>6000</v>
      </c>
      <c r="F120" s="453" t="s">
        <v>5452</v>
      </c>
      <c r="G120" s="449" t="s">
        <v>2027</v>
      </c>
      <c r="H120" s="423">
        <v>423</v>
      </c>
      <c r="I120" s="423">
        <v>528.75</v>
      </c>
      <c r="J120" s="423">
        <v>629.99</v>
      </c>
      <c r="K120" s="422">
        <v>0.2</v>
      </c>
    </row>
    <row r="121" spans="1:11">
      <c r="A121" s="432" t="s">
        <v>5412</v>
      </c>
      <c r="B121" s="432" t="s">
        <v>5451</v>
      </c>
      <c r="C121" s="433" t="s">
        <v>2013</v>
      </c>
      <c r="D121" s="438" t="s">
        <v>2897</v>
      </c>
      <c r="E121" s="452">
        <v>4000</v>
      </c>
      <c r="F121" s="453" t="s">
        <v>5452</v>
      </c>
      <c r="G121" s="449" t="s">
        <v>2027</v>
      </c>
      <c r="H121" s="423">
        <v>366</v>
      </c>
      <c r="I121" s="423">
        <v>457.5</v>
      </c>
      <c r="J121" s="423">
        <v>544.99</v>
      </c>
      <c r="K121" s="422">
        <v>0.2</v>
      </c>
    </row>
    <row r="122" spans="1:11">
      <c r="A122" s="432" t="s">
        <v>5412</v>
      </c>
      <c r="B122" s="432" t="s">
        <v>5451</v>
      </c>
      <c r="C122" s="433" t="s">
        <v>2013</v>
      </c>
      <c r="D122" s="438" t="s">
        <v>2898</v>
      </c>
      <c r="E122" s="452">
        <v>0</v>
      </c>
      <c r="F122" s="453" t="s">
        <v>5452</v>
      </c>
      <c r="G122" s="449" t="s">
        <v>2027</v>
      </c>
      <c r="H122" s="423">
        <v>208</v>
      </c>
      <c r="I122" s="423">
        <v>260</v>
      </c>
      <c r="J122" s="423">
        <v>309.99</v>
      </c>
      <c r="K122" s="422">
        <v>0.2</v>
      </c>
    </row>
    <row r="123" spans="1:11">
      <c r="A123" s="432" t="s">
        <v>5412</v>
      </c>
      <c r="B123" s="432" t="s">
        <v>5451</v>
      </c>
      <c r="C123" s="433" t="s">
        <v>2013</v>
      </c>
      <c r="D123" s="438" t="s">
        <v>1677</v>
      </c>
      <c r="E123" s="452">
        <v>8000</v>
      </c>
      <c r="F123" s="453" t="s">
        <v>5453</v>
      </c>
      <c r="G123" s="449" t="s">
        <v>2027</v>
      </c>
      <c r="H123" s="423">
        <v>692</v>
      </c>
      <c r="I123" s="423">
        <v>865</v>
      </c>
      <c r="J123" s="423">
        <v>1029.99</v>
      </c>
      <c r="K123" s="422">
        <v>0.2</v>
      </c>
    </row>
    <row r="124" spans="1:11">
      <c r="A124" s="432" t="s">
        <v>5412</v>
      </c>
      <c r="B124" s="432" t="s">
        <v>5451</v>
      </c>
      <c r="C124" s="433" t="s">
        <v>2013</v>
      </c>
      <c r="D124" s="288" t="s">
        <v>1678</v>
      </c>
      <c r="E124" s="452">
        <v>0</v>
      </c>
      <c r="F124" s="453" t="s">
        <v>5453</v>
      </c>
      <c r="G124" s="449" t="s">
        <v>2027</v>
      </c>
      <c r="H124" s="423">
        <v>375</v>
      </c>
      <c r="I124" s="423">
        <v>468.75</v>
      </c>
      <c r="J124" s="423">
        <v>557.99</v>
      </c>
      <c r="K124" s="422">
        <v>0.2</v>
      </c>
    </row>
    <row r="125" spans="1:11">
      <c r="A125" s="432" t="s">
        <v>5412</v>
      </c>
      <c r="B125" s="432" t="s">
        <v>5454</v>
      </c>
      <c r="C125" s="433" t="s">
        <v>2013</v>
      </c>
      <c r="D125" s="288" t="s">
        <v>5455</v>
      </c>
      <c r="E125" s="452">
        <v>8000</v>
      </c>
      <c r="F125" s="432" t="s">
        <v>5456</v>
      </c>
      <c r="G125" s="449" t="s">
        <v>2027</v>
      </c>
      <c r="H125" s="423">
        <v>493</v>
      </c>
      <c r="I125" s="423">
        <v>616.25</v>
      </c>
      <c r="J125" s="423">
        <v>733.99</v>
      </c>
      <c r="K125" s="422">
        <v>0.2</v>
      </c>
    </row>
    <row r="126" spans="1:11">
      <c r="A126" s="432" t="s">
        <v>5412</v>
      </c>
      <c r="B126" s="432" t="s">
        <v>5457</v>
      </c>
      <c r="C126" s="433" t="s">
        <v>2013</v>
      </c>
      <c r="D126" s="438" t="s">
        <v>1679</v>
      </c>
      <c r="E126" s="452">
        <v>4000</v>
      </c>
      <c r="F126" s="449" t="s">
        <v>3656</v>
      </c>
      <c r="G126" s="449" t="s">
        <v>2027</v>
      </c>
      <c r="H126" s="423">
        <v>134</v>
      </c>
      <c r="I126" s="423">
        <v>167.5</v>
      </c>
      <c r="J126" s="423">
        <v>199.99</v>
      </c>
      <c r="K126" s="422">
        <v>0.2</v>
      </c>
    </row>
    <row r="127" spans="1:11">
      <c r="A127" s="432" t="s">
        <v>5412</v>
      </c>
      <c r="B127" s="432" t="s">
        <v>5457</v>
      </c>
      <c r="C127" s="433" t="s">
        <v>2013</v>
      </c>
      <c r="D127" s="438" t="s">
        <v>1680</v>
      </c>
      <c r="E127" s="452">
        <v>3000</v>
      </c>
      <c r="F127" s="449" t="s">
        <v>3656</v>
      </c>
      <c r="G127" s="449" t="s">
        <v>2027</v>
      </c>
      <c r="H127" s="423">
        <v>109</v>
      </c>
      <c r="I127" s="423">
        <v>136.25</v>
      </c>
      <c r="J127" s="423">
        <v>162.99</v>
      </c>
      <c r="K127" s="422">
        <v>0.2</v>
      </c>
    </row>
    <row r="128" spans="1:11">
      <c r="A128" s="432" t="s">
        <v>5412</v>
      </c>
      <c r="B128" s="432" t="s">
        <v>5457</v>
      </c>
      <c r="C128" s="433" t="s">
        <v>2013</v>
      </c>
      <c r="D128" s="438" t="s">
        <v>1681</v>
      </c>
      <c r="E128" s="452">
        <v>2000</v>
      </c>
      <c r="F128" s="449" t="s">
        <v>3656</v>
      </c>
      <c r="G128" s="449" t="s">
        <v>2027</v>
      </c>
      <c r="H128" s="423">
        <v>99</v>
      </c>
      <c r="I128" s="423">
        <v>123.75</v>
      </c>
      <c r="J128" s="423">
        <v>147.99</v>
      </c>
      <c r="K128" s="422">
        <v>0.2</v>
      </c>
    </row>
    <row r="129" spans="1:11">
      <c r="A129" s="432" t="s">
        <v>5412</v>
      </c>
      <c r="B129" s="432" t="s">
        <v>5458</v>
      </c>
      <c r="C129" s="433" t="s">
        <v>2013</v>
      </c>
      <c r="D129" s="454" t="s">
        <v>1682</v>
      </c>
      <c r="E129" s="447">
        <v>3000</v>
      </c>
      <c r="F129" s="449" t="s">
        <v>3668</v>
      </c>
      <c r="G129" s="449" t="s">
        <v>2027</v>
      </c>
      <c r="H129" s="423">
        <v>195</v>
      </c>
      <c r="I129" s="423">
        <v>243.75</v>
      </c>
      <c r="J129" s="423">
        <v>290.99</v>
      </c>
      <c r="K129" s="422">
        <v>0.2</v>
      </c>
    </row>
    <row r="130" spans="1:11">
      <c r="A130" s="432" t="s">
        <v>5412</v>
      </c>
      <c r="B130" s="432" t="s">
        <v>5458</v>
      </c>
      <c r="C130" s="433" t="s">
        <v>2013</v>
      </c>
      <c r="D130" s="454" t="s">
        <v>1683</v>
      </c>
      <c r="E130" s="447">
        <v>2000</v>
      </c>
      <c r="F130" s="449" t="s">
        <v>3668</v>
      </c>
      <c r="G130" s="449" t="s">
        <v>2027</v>
      </c>
      <c r="H130" s="423">
        <v>144</v>
      </c>
      <c r="I130" s="423">
        <v>180</v>
      </c>
      <c r="J130" s="423">
        <v>214.99</v>
      </c>
      <c r="K130" s="422">
        <v>0.2</v>
      </c>
    </row>
    <row r="131" spans="1:11">
      <c r="A131" s="432" t="s">
        <v>5412</v>
      </c>
      <c r="B131" s="432" t="s">
        <v>5459</v>
      </c>
      <c r="C131" s="433" t="s">
        <v>2013</v>
      </c>
      <c r="D131" s="454" t="s">
        <v>1684</v>
      </c>
      <c r="E131" s="447">
        <v>1000</v>
      </c>
      <c r="F131" s="449" t="s">
        <v>3656</v>
      </c>
      <c r="G131" s="449" t="s">
        <v>2027</v>
      </c>
      <c r="H131" s="423">
        <v>84</v>
      </c>
      <c r="I131" s="423">
        <v>105</v>
      </c>
      <c r="J131" s="423">
        <v>124.99</v>
      </c>
      <c r="K131" s="422">
        <v>0.2</v>
      </c>
    </row>
    <row r="132" spans="1:11">
      <c r="A132" s="432" t="s">
        <v>5412</v>
      </c>
      <c r="B132" s="432" t="s">
        <v>5460</v>
      </c>
      <c r="C132" s="433" t="s">
        <v>2013</v>
      </c>
      <c r="D132" s="438" t="s">
        <v>5461</v>
      </c>
      <c r="E132" s="447">
        <v>2000</v>
      </c>
      <c r="F132" s="449" t="s">
        <v>3656</v>
      </c>
      <c r="G132" s="449" t="s">
        <v>2027</v>
      </c>
      <c r="H132" s="423">
        <v>102</v>
      </c>
      <c r="I132" s="423">
        <v>127.5</v>
      </c>
      <c r="J132" s="423">
        <v>151.99</v>
      </c>
      <c r="K132" s="422">
        <v>0.2</v>
      </c>
    </row>
    <row r="133" spans="1:11">
      <c r="A133" s="432" t="s">
        <v>5412</v>
      </c>
      <c r="B133" s="432" t="s">
        <v>5460</v>
      </c>
      <c r="C133" s="433" t="s">
        <v>2013</v>
      </c>
      <c r="D133" s="438" t="s">
        <v>5462</v>
      </c>
      <c r="E133" s="447">
        <v>2000</v>
      </c>
      <c r="F133" s="449" t="s">
        <v>3656</v>
      </c>
      <c r="G133" s="449" t="s">
        <v>2027</v>
      </c>
      <c r="H133" s="423">
        <v>102</v>
      </c>
      <c r="I133" s="423">
        <v>127.5</v>
      </c>
      <c r="J133" s="423">
        <v>151.99</v>
      </c>
      <c r="K133" s="422">
        <v>0.2</v>
      </c>
    </row>
    <row r="134" spans="1:11">
      <c r="A134" s="432" t="s">
        <v>5412</v>
      </c>
      <c r="B134" s="432" t="s">
        <v>5460</v>
      </c>
      <c r="C134" s="433" t="s">
        <v>2013</v>
      </c>
      <c r="D134" s="438" t="s">
        <v>5463</v>
      </c>
      <c r="E134" s="447">
        <v>2000</v>
      </c>
      <c r="F134" s="449" t="s">
        <v>3656</v>
      </c>
      <c r="G134" s="449" t="s">
        <v>2027</v>
      </c>
      <c r="H134" s="423">
        <v>102</v>
      </c>
      <c r="I134" s="423">
        <v>127.5</v>
      </c>
      <c r="J134" s="423">
        <v>151.99</v>
      </c>
      <c r="K134" s="422">
        <v>0.2</v>
      </c>
    </row>
    <row r="135" spans="1:11">
      <c r="A135" s="432" t="s">
        <v>5412</v>
      </c>
      <c r="B135" s="432" t="s">
        <v>5460</v>
      </c>
      <c r="C135" s="433" t="s">
        <v>2013</v>
      </c>
      <c r="D135" s="438" t="s">
        <v>5464</v>
      </c>
      <c r="E135" s="447">
        <v>2000</v>
      </c>
      <c r="F135" s="449" t="s">
        <v>3656</v>
      </c>
      <c r="G135" s="449" t="s">
        <v>2027</v>
      </c>
      <c r="H135" s="423">
        <v>102</v>
      </c>
      <c r="I135" s="423">
        <v>127.5</v>
      </c>
      <c r="J135" s="423">
        <v>151.99</v>
      </c>
      <c r="K135" s="422">
        <v>0.2</v>
      </c>
    </row>
    <row r="136" spans="1:11">
      <c r="A136" s="432" t="s">
        <v>5412</v>
      </c>
      <c r="B136" s="432" t="s">
        <v>5460</v>
      </c>
      <c r="C136" s="433" t="s">
        <v>2013</v>
      </c>
      <c r="D136" s="438" t="s">
        <v>5465</v>
      </c>
      <c r="E136" s="447">
        <v>3000</v>
      </c>
      <c r="F136" s="449" t="s">
        <v>3656</v>
      </c>
      <c r="G136" s="449" t="s">
        <v>2027</v>
      </c>
      <c r="H136" s="423">
        <v>159</v>
      </c>
      <c r="I136" s="423">
        <v>198.75</v>
      </c>
      <c r="J136" s="423">
        <v>236.99</v>
      </c>
      <c r="K136" s="422">
        <v>0.2</v>
      </c>
    </row>
    <row r="137" spans="1:11">
      <c r="A137" s="432" t="s">
        <v>5412</v>
      </c>
      <c r="B137" s="432" t="s">
        <v>5460</v>
      </c>
      <c r="C137" s="433" t="s">
        <v>2013</v>
      </c>
      <c r="D137" s="438" t="s">
        <v>5466</v>
      </c>
      <c r="E137" s="447">
        <v>3000</v>
      </c>
      <c r="F137" s="449" t="s">
        <v>3656</v>
      </c>
      <c r="G137" s="449" t="s">
        <v>2027</v>
      </c>
      <c r="H137" s="423">
        <v>159</v>
      </c>
      <c r="I137" s="423">
        <v>198.75</v>
      </c>
      <c r="J137" s="423">
        <v>236.99</v>
      </c>
      <c r="K137" s="422">
        <v>0.2</v>
      </c>
    </row>
    <row r="138" spans="1:11">
      <c r="A138" s="432" t="s">
        <v>5412</v>
      </c>
      <c r="B138" s="432" t="s">
        <v>5460</v>
      </c>
      <c r="C138" s="433" t="s">
        <v>2013</v>
      </c>
      <c r="D138" s="438" t="s">
        <v>5467</v>
      </c>
      <c r="E138" s="447">
        <v>3000</v>
      </c>
      <c r="F138" s="449" t="s">
        <v>3656</v>
      </c>
      <c r="G138" s="449" t="s">
        <v>2027</v>
      </c>
      <c r="H138" s="423">
        <v>159</v>
      </c>
      <c r="I138" s="423">
        <v>198.75</v>
      </c>
      <c r="J138" s="423">
        <v>236.99</v>
      </c>
      <c r="K138" s="422">
        <v>0.2</v>
      </c>
    </row>
    <row r="139" spans="1:11">
      <c r="A139" s="432" t="s">
        <v>5412</v>
      </c>
      <c r="B139" s="432" t="s">
        <v>5460</v>
      </c>
      <c r="C139" s="433" t="s">
        <v>2013</v>
      </c>
      <c r="D139" s="438" t="s">
        <v>5468</v>
      </c>
      <c r="E139" s="447">
        <v>3000</v>
      </c>
      <c r="F139" s="449" t="s">
        <v>3656</v>
      </c>
      <c r="G139" s="449" t="s">
        <v>2027</v>
      </c>
      <c r="H139" s="423">
        <v>159</v>
      </c>
      <c r="I139" s="423">
        <v>198.75</v>
      </c>
      <c r="J139" s="423">
        <v>236.99</v>
      </c>
      <c r="K139" s="422">
        <v>0.2</v>
      </c>
    </row>
    <row r="140" spans="1:11">
      <c r="A140" s="432" t="s">
        <v>5412</v>
      </c>
      <c r="B140" s="432" t="s">
        <v>5460</v>
      </c>
      <c r="C140" s="433" t="s">
        <v>2013</v>
      </c>
      <c r="D140" s="438" t="s">
        <v>5469</v>
      </c>
      <c r="E140" s="447">
        <v>1000</v>
      </c>
      <c r="F140" s="449" t="s">
        <v>3656</v>
      </c>
      <c r="G140" s="449" t="s">
        <v>2027</v>
      </c>
      <c r="H140" s="423">
        <v>70</v>
      </c>
      <c r="I140" s="423">
        <v>87.5</v>
      </c>
      <c r="J140" s="423">
        <v>104.99</v>
      </c>
      <c r="K140" s="422">
        <v>0.2</v>
      </c>
    </row>
    <row r="141" spans="1:11">
      <c r="A141" s="432" t="s">
        <v>5412</v>
      </c>
      <c r="B141" s="432" t="s">
        <v>5460</v>
      </c>
      <c r="C141" s="433" t="s">
        <v>2013</v>
      </c>
      <c r="D141" s="438" t="s">
        <v>5470</v>
      </c>
      <c r="E141" s="447">
        <v>1000</v>
      </c>
      <c r="F141" s="449" t="s">
        <v>3656</v>
      </c>
      <c r="G141" s="449" t="s">
        <v>2027</v>
      </c>
      <c r="H141" s="423">
        <v>70</v>
      </c>
      <c r="I141" s="423">
        <v>87.5</v>
      </c>
      <c r="J141" s="423">
        <v>104.99</v>
      </c>
      <c r="K141" s="422">
        <v>0.2</v>
      </c>
    </row>
    <row r="142" spans="1:11">
      <c r="A142" s="432" t="s">
        <v>5412</v>
      </c>
      <c r="B142" s="432" t="s">
        <v>5460</v>
      </c>
      <c r="C142" s="433" t="s">
        <v>2013</v>
      </c>
      <c r="D142" s="438" t="s">
        <v>1685</v>
      </c>
      <c r="E142" s="447">
        <v>500</v>
      </c>
      <c r="F142" s="449" t="s">
        <v>3656</v>
      </c>
      <c r="G142" s="449" t="s">
        <v>2027</v>
      </c>
      <c r="H142" s="423">
        <v>55</v>
      </c>
      <c r="I142" s="423">
        <v>68.75</v>
      </c>
      <c r="J142" s="423">
        <v>81.99</v>
      </c>
      <c r="K142" s="422">
        <v>0.2</v>
      </c>
    </row>
    <row r="143" spans="1:11">
      <c r="A143" s="432" t="s">
        <v>5412</v>
      </c>
      <c r="B143" s="432" t="s">
        <v>5460</v>
      </c>
      <c r="C143" s="433" t="s">
        <v>2013</v>
      </c>
      <c r="D143" s="438" t="s">
        <v>1686</v>
      </c>
      <c r="E143" s="447">
        <v>500</v>
      </c>
      <c r="F143" s="449" t="s">
        <v>3656</v>
      </c>
      <c r="G143" s="449" t="s">
        <v>2027</v>
      </c>
      <c r="H143" s="423">
        <v>55</v>
      </c>
      <c r="I143" s="423">
        <v>68.75</v>
      </c>
      <c r="J143" s="423">
        <v>81.99</v>
      </c>
      <c r="K143" s="422">
        <v>0.2</v>
      </c>
    </row>
    <row r="144" spans="1:11">
      <c r="A144" s="432" t="s">
        <v>5412</v>
      </c>
      <c r="B144" s="432" t="s">
        <v>5460</v>
      </c>
      <c r="C144" s="433" t="s">
        <v>2013</v>
      </c>
      <c r="D144" s="438" t="s">
        <v>1687</v>
      </c>
      <c r="E144" s="447">
        <v>500</v>
      </c>
      <c r="F144" s="449" t="s">
        <v>3656</v>
      </c>
      <c r="G144" s="449" t="s">
        <v>2027</v>
      </c>
      <c r="H144" s="423">
        <v>55</v>
      </c>
      <c r="I144" s="423">
        <v>68.75</v>
      </c>
      <c r="J144" s="423">
        <v>81.99</v>
      </c>
      <c r="K144" s="422">
        <v>0.2</v>
      </c>
    </row>
    <row r="145" spans="1:11">
      <c r="A145" s="432" t="s">
        <v>5412</v>
      </c>
      <c r="B145" s="432" t="s">
        <v>5460</v>
      </c>
      <c r="C145" s="433" t="s">
        <v>2013</v>
      </c>
      <c r="D145" s="438" t="s">
        <v>1688</v>
      </c>
      <c r="E145" s="447">
        <v>500</v>
      </c>
      <c r="F145" s="449" t="s">
        <v>3656</v>
      </c>
      <c r="G145" s="449" t="s">
        <v>2027</v>
      </c>
      <c r="H145" s="423">
        <v>55</v>
      </c>
      <c r="I145" s="423">
        <v>68.75</v>
      </c>
      <c r="J145" s="423">
        <v>81.99</v>
      </c>
      <c r="K145" s="422">
        <v>0.2</v>
      </c>
    </row>
    <row r="146" spans="1:11">
      <c r="A146" s="432" t="s">
        <v>5412</v>
      </c>
      <c r="B146" s="432" t="s">
        <v>5460</v>
      </c>
      <c r="C146" s="433" t="s">
        <v>2013</v>
      </c>
      <c r="D146" s="438" t="s">
        <v>1689</v>
      </c>
      <c r="E146" s="447">
        <v>1000</v>
      </c>
      <c r="F146" s="449" t="s">
        <v>3656</v>
      </c>
      <c r="G146" s="449" t="s">
        <v>2027</v>
      </c>
      <c r="H146" s="423">
        <v>67</v>
      </c>
      <c r="I146" s="423">
        <v>83.75</v>
      </c>
      <c r="J146" s="423">
        <v>99.99</v>
      </c>
      <c r="K146" s="422">
        <v>0.2</v>
      </c>
    </row>
    <row r="147" spans="1:11">
      <c r="A147" s="432" t="s">
        <v>5412</v>
      </c>
      <c r="B147" s="432" t="s">
        <v>5460</v>
      </c>
      <c r="C147" s="433" t="s">
        <v>2013</v>
      </c>
      <c r="D147" s="438" t="s">
        <v>1690</v>
      </c>
      <c r="E147" s="447">
        <v>1000</v>
      </c>
      <c r="F147" s="449" t="s">
        <v>3656</v>
      </c>
      <c r="G147" s="449" t="s">
        <v>2027</v>
      </c>
      <c r="H147" s="423">
        <v>67</v>
      </c>
      <c r="I147" s="423">
        <v>83.75</v>
      </c>
      <c r="J147" s="423">
        <v>99.99</v>
      </c>
      <c r="K147" s="422">
        <v>0.2</v>
      </c>
    </row>
    <row r="148" spans="1:11">
      <c r="A148" s="432" t="s">
        <v>5412</v>
      </c>
      <c r="B148" s="432" t="s">
        <v>5460</v>
      </c>
      <c r="C148" s="433" t="s">
        <v>2013</v>
      </c>
      <c r="D148" s="438" t="s">
        <v>1691</v>
      </c>
      <c r="E148" s="447">
        <v>1000</v>
      </c>
      <c r="F148" s="449" t="s">
        <v>3656</v>
      </c>
      <c r="G148" s="449" t="s">
        <v>2027</v>
      </c>
      <c r="H148" s="423">
        <v>67</v>
      </c>
      <c r="I148" s="423">
        <v>83.75</v>
      </c>
      <c r="J148" s="423">
        <v>99.99</v>
      </c>
      <c r="K148" s="422">
        <v>0.2</v>
      </c>
    </row>
    <row r="149" spans="1:11">
      <c r="A149" s="432" t="s">
        <v>5412</v>
      </c>
      <c r="B149" s="432" t="s">
        <v>5460</v>
      </c>
      <c r="C149" s="433" t="s">
        <v>2013</v>
      </c>
      <c r="D149" s="438" t="s">
        <v>1692</v>
      </c>
      <c r="E149" s="447">
        <v>1000</v>
      </c>
      <c r="F149" s="449" t="s">
        <v>3656</v>
      </c>
      <c r="G149" s="449" t="s">
        <v>2027</v>
      </c>
      <c r="H149" s="423">
        <v>67</v>
      </c>
      <c r="I149" s="423">
        <v>83.75</v>
      </c>
      <c r="J149" s="423">
        <v>99.99</v>
      </c>
      <c r="K149" s="422">
        <v>0.2</v>
      </c>
    </row>
    <row r="150" spans="1:11">
      <c r="A150" s="432" t="s">
        <v>5412</v>
      </c>
      <c r="B150" s="432" t="s">
        <v>5460</v>
      </c>
      <c r="C150" s="433" t="s">
        <v>2013</v>
      </c>
      <c r="D150" s="438" t="s">
        <v>1693</v>
      </c>
      <c r="E150" s="447">
        <v>2000</v>
      </c>
      <c r="F150" s="449" t="s">
        <v>3656</v>
      </c>
      <c r="G150" s="449" t="s">
        <v>2027</v>
      </c>
      <c r="H150" s="423">
        <v>99</v>
      </c>
      <c r="I150" s="423">
        <v>123.75</v>
      </c>
      <c r="J150" s="423">
        <v>147.99</v>
      </c>
      <c r="K150" s="422">
        <v>0.2</v>
      </c>
    </row>
    <row r="151" spans="1:11">
      <c r="A151" s="432" t="s">
        <v>5412</v>
      </c>
      <c r="B151" s="432" t="s">
        <v>5460</v>
      </c>
      <c r="C151" s="433" t="s">
        <v>2013</v>
      </c>
      <c r="D151" s="438" t="s">
        <v>1694</v>
      </c>
      <c r="E151" s="447">
        <v>2000</v>
      </c>
      <c r="F151" s="449" t="s">
        <v>3656</v>
      </c>
      <c r="G151" s="449" t="s">
        <v>2027</v>
      </c>
      <c r="H151" s="423">
        <v>99</v>
      </c>
      <c r="I151" s="423">
        <v>123.75</v>
      </c>
      <c r="J151" s="423">
        <v>147.99</v>
      </c>
      <c r="K151" s="422">
        <v>0.2</v>
      </c>
    </row>
    <row r="152" spans="1:11">
      <c r="A152" s="432" t="s">
        <v>5412</v>
      </c>
      <c r="B152" s="432" t="s">
        <v>5460</v>
      </c>
      <c r="C152" s="433" t="s">
        <v>2013</v>
      </c>
      <c r="D152" s="438" t="s">
        <v>1695</v>
      </c>
      <c r="E152" s="447">
        <v>2000</v>
      </c>
      <c r="F152" s="449" t="s">
        <v>3656</v>
      </c>
      <c r="G152" s="449" t="s">
        <v>2027</v>
      </c>
      <c r="H152" s="423">
        <v>99</v>
      </c>
      <c r="I152" s="423">
        <v>123.75</v>
      </c>
      <c r="J152" s="423">
        <v>147.99</v>
      </c>
      <c r="K152" s="422">
        <v>0.2</v>
      </c>
    </row>
    <row r="153" spans="1:11">
      <c r="A153" s="432" t="s">
        <v>5412</v>
      </c>
      <c r="B153" s="432" t="s">
        <v>5460</v>
      </c>
      <c r="C153" s="433" t="s">
        <v>2013</v>
      </c>
      <c r="D153" s="438" t="s">
        <v>1696</v>
      </c>
      <c r="E153" s="447">
        <v>2000</v>
      </c>
      <c r="F153" s="449" t="s">
        <v>3656</v>
      </c>
      <c r="G153" s="449" t="s">
        <v>2027</v>
      </c>
      <c r="H153" s="423">
        <v>99</v>
      </c>
      <c r="I153" s="423">
        <v>123.75</v>
      </c>
      <c r="J153" s="423">
        <v>147.99</v>
      </c>
      <c r="K153" s="422">
        <v>0.2</v>
      </c>
    </row>
    <row r="154" spans="1:11">
      <c r="A154" s="432" t="s">
        <v>5412</v>
      </c>
      <c r="B154" s="432" t="s">
        <v>5460</v>
      </c>
      <c r="C154" s="433" t="s">
        <v>2013</v>
      </c>
      <c r="D154" s="438" t="s">
        <v>2437</v>
      </c>
      <c r="E154" s="447">
        <v>2000</v>
      </c>
      <c r="F154" s="449" t="s">
        <v>3656</v>
      </c>
      <c r="G154" s="449" t="s">
        <v>2027</v>
      </c>
      <c r="H154" s="423">
        <v>104</v>
      </c>
      <c r="I154" s="423">
        <v>130</v>
      </c>
      <c r="J154" s="423">
        <v>154.99</v>
      </c>
      <c r="K154" s="422">
        <v>0.2</v>
      </c>
    </row>
    <row r="155" spans="1:11">
      <c r="A155" s="432" t="s">
        <v>5412</v>
      </c>
      <c r="B155" s="432" t="s">
        <v>5460</v>
      </c>
      <c r="C155" s="433" t="s">
        <v>2013</v>
      </c>
      <c r="D155" s="438" t="s">
        <v>2438</v>
      </c>
      <c r="E155" s="447">
        <v>1000</v>
      </c>
      <c r="F155" s="449" t="s">
        <v>3656</v>
      </c>
      <c r="G155" s="449" t="s">
        <v>2027</v>
      </c>
      <c r="H155" s="423">
        <v>74</v>
      </c>
      <c r="I155" s="423">
        <v>92.5</v>
      </c>
      <c r="J155" s="423">
        <v>110.99</v>
      </c>
      <c r="K155" s="422">
        <v>0.2</v>
      </c>
    </row>
    <row r="156" spans="1:11">
      <c r="A156" s="432" t="s">
        <v>5412</v>
      </c>
      <c r="B156" s="432" t="s">
        <v>5460</v>
      </c>
      <c r="C156" s="433" t="s">
        <v>2013</v>
      </c>
      <c r="D156" s="438" t="s">
        <v>2439</v>
      </c>
      <c r="E156" s="447">
        <v>1000</v>
      </c>
      <c r="F156" s="449" t="s">
        <v>3656</v>
      </c>
      <c r="G156" s="449" t="s">
        <v>2027</v>
      </c>
      <c r="H156" s="423">
        <v>67</v>
      </c>
      <c r="I156" s="423">
        <v>83.75</v>
      </c>
      <c r="J156" s="423">
        <v>99.99</v>
      </c>
      <c r="K156" s="422">
        <v>0.2</v>
      </c>
    </row>
    <row r="157" spans="1:11">
      <c r="A157" s="432" t="s">
        <v>5412</v>
      </c>
      <c r="B157" s="432" t="s">
        <v>5460</v>
      </c>
      <c r="C157" s="433" t="s">
        <v>2013</v>
      </c>
      <c r="D157" s="438" t="s">
        <v>2440</v>
      </c>
      <c r="E157" s="447">
        <v>1000</v>
      </c>
      <c r="F157" s="449" t="s">
        <v>3656</v>
      </c>
      <c r="G157" s="449" t="s">
        <v>2027</v>
      </c>
      <c r="H157" s="423">
        <v>70</v>
      </c>
      <c r="I157" s="423">
        <v>87.5</v>
      </c>
      <c r="J157" s="423">
        <v>104.99</v>
      </c>
      <c r="K157" s="422">
        <v>0.2</v>
      </c>
    </row>
    <row r="158" spans="1:11">
      <c r="A158" s="432" t="s">
        <v>5412</v>
      </c>
      <c r="B158" s="432" t="s">
        <v>5471</v>
      </c>
      <c r="C158" s="433" t="s">
        <v>2013</v>
      </c>
      <c r="D158" s="438" t="s">
        <v>2441</v>
      </c>
      <c r="E158" s="447">
        <v>1000</v>
      </c>
      <c r="F158" s="449" t="s">
        <v>3656</v>
      </c>
      <c r="G158" s="449" t="s">
        <v>2027</v>
      </c>
      <c r="H158" s="423">
        <v>185</v>
      </c>
      <c r="I158" s="423">
        <v>231.25</v>
      </c>
      <c r="J158" s="423">
        <v>275.99</v>
      </c>
      <c r="K158" s="422">
        <v>0.2</v>
      </c>
    </row>
    <row r="159" spans="1:11">
      <c r="A159" s="432" t="s">
        <v>5412</v>
      </c>
      <c r="B159" s="432" t="s">
        <v>5472</v>
      </c>
      <c r="C159" s="433" t="s">
        <v>2013</v>
      </c>
      <c r="D159" s="438" t="s">
        <v>1697</v>
      </c>
      <c r="E159" s="452">
        <v>1000</v>
      </c>
      <c r="F159" s="449" t="s">
        <v>3656</v>
      </c>
      <c r="G159" s="449" t="s">
        <v>2027</v>
      </c>
      <c r="H159" s="423">
        <v>84</v>
      </c>
      <c r="I159" s="423">
        <v>105</v>
      </c>
      <c r="J159" s="423">
        <v>124.99</v>
      </c>
      <c r="K159" s="422">
        <v>0.2</v>
      </c>
    </row>
    <row r="160" spans="1:11">
      <c r="A160" s="432" t="s">
        <v>5412</v>
      </c>
      <c r="B160" s="432" t="s">
        <v>5473</v>
      </c>
      <c r="C160" s="433" t="s">
        <v>2013</v>
      </c>
      <c r="D160" s="438" t="s">
        <v>1698</v>
      </c>
      <c r="E160" s="452">
        <v>1000</v>
      </c>
      <c r="F160" s="449" t="s">
        <v>3668</v>
      </c>
      <c r="G160" s="449" t="s">
        <v>2027</v>
      </c>
      <c r="H160" s="423">
        <v>169</v>
      </c>
      <c r="I160" s="423">
        <v>211.25</v>
      </c>
      <c r="J160" s="423">
        <v>251.99</v>
      </c>
      <c r="K160" s="422">
        <v>0.2</v>
      </c>
    </row>
    <row r="161" spans="1:11">
      <c r="A161" s="432" t="s">
        <v>5412</v>
      </c>
      <c r="B161" s="432" t="s">
        <v>5474</v>
      </c>
      <c r="C161" s="433" t="s">
        <v>2013</v>
      </c>
      <c r="D161" s="438" t="s">
        <v>1699</v>
      </c>
      <c r="E161" s="452">
        <v>2000</v>
      </c>
      <c r="F161" s="449" t="s">
        <v>3656</v>
      </c>
      <c r="G161" s="449" t="s">
        <v>2027</v>
      </c>
      <c r="H161" s="423">
        <v>86</v>
      </c>
      <c r="I161" s="423">
        <v>107.5</v>
      </c>
      <c r="J161" s="423">
        <v>127.99</v>
      </c>
      <c r="K161" s="422">
        <v>0.2</v>
      </c>
    </row>
    <row r="162" spans="1:11">
      <c r="A162" s="432" t="s">
        <v>5412</v>
      </c>
      <c r="B162" s="432" t="s">
        <v>5474</v>
      </c>
      <c r="C162" s="433" t="s">
        <v>2013</v>
      </c>
      <c r="D162" s="438" t="s">
        <v>1700</v>
      </c>
      <c r="E162" s="452">
        <v>3000</v>
      </c>
      <c r="F162" s="449" t="s">
        <v>3656</v>
      </c>
      <c r="G162" s="449" t="s">
        <v>2027</v>
      </c>
      <c r="H162" s="423">
        <v>104</v>
      </c>
      <c r="I162" s="423">
        <v>130</v>
      </c>
      <c r="J162" s="423">
        <v>154.99</v>
      </c>
      <c r="K162" s="422">
        <v>0.2</v>
      </c>
    </row>
    <row r="163" spans="1:11">
      <c r="A163" s="432" t="s">
        <v>5412</v>
      </c>
      <c r="B163" s="432" t="s">
        <v>5474</v>
      </c>
      <c r="C163" s="433" t="s">
        <v>2013</v>
      </c>
      <c r="D163" s="438" t="s">
        <v>1701</v>
      </c>
      <c r="E163" s="452">
        <v>4000</v>
      </c>
      <c r="F163" s="449" t="s">
        <v>3656</v>
      </c>
      <c r="G163" s="449" t="s">
        <v>2027</v>
      </c>
      <c r="H163" s="423">
        <v>129</v>
      </c>
      <c r="I163" s="423">
        <v>161.25</v>
      </c>
      <c r="J163" s="423">
        <v>191.99</v>
      </c>
      <c r="K163" s="422">
        <v>0.2</v>
      </c>
    </row>
    <row r="164" spans="1:11">
      <c r="A164" s="432" t="s">
        <v>5412</v>
      </c>
      <c r="B164" s="432" t="s">
        <v>5475</v>
      </c>
      <c r="C164" s="433" t="s">
        <v>2013</v>
      </c>
      <c r="D164" s="454" t="s">
        <v>1702</v>
      </c>
      <c r="E164" s="452">
        <v>2000</v>
      </c>
      <c r="F164" s="449" t="s">
        <v>3656</v>
      </c>
      <c r="G164" s="449" t="s">
        <v>2027</v>
      </c>
      <c r="H164" s="423">
        <v>94</v>
      </c>
      <c r="I164" s="423">
        <v>117.5</v>
      </c>
      <c r="J164" s="423">
        <v>139.99</v>
      </c>
      <c r="K164" s="422">
        <v>0.2</v>
      </c>
    </row>
    <row r="165" spans="1:11">
      <c r="A165" s="432" t="s">
        <v>5412</v>
      </c>
      <c r="B165" s="432" t="s">
        <v>5475</v>
      </c>
      <c r="C165" s="433" t="s">
        <v>2013</v>
      </c>
      <c r="D165" s="454" t="s">
        <v>1703</v>
      </c>
      <c r="E165" s="452">
        <v>1500</v>
      </c>
      <c r="F165" s="449" t="s">
        <v>3656</v>
      </c>
      <c r="G165" s="449" t="s">
        <v>2027</v>
      </c>
      <c r="H165" s="423">
        <v>73</v>
      </c>
      <c r="I165" s="423">
        <v>91.25</v>
      </c>
      <c r="J165" s="423">
        <v>108.99</v>
      </c>
      <c r="K165" s="422">
        <v>0.2</v>
      </c>
    </row>
    <row r="166" spans="1:11">
      <c r="A166" s="432" t="s">
        <v>5412</v>
      </c>
      <c r="B166" s="432" t="s">
        <v>5475</v>
      </c>
      <c r="C166" s="433" t="s">
        <v>2013</v>
      </c>
      <c r="D166" s="454" t="s">
        <v>1704</v>
      </c>
      <c r="E166" s="452">
        <v>1000</v>
      </c>
      <c r="F166" s="449" t="s">
        <v>3656</v>
      </c>
      <c r="G166" s="449" t="s">
        <v>2027</v>
      </c>
      <c r="H166" s="423">
        <v>63</v>
      </c>
      <c r="I166" s="423">
        <v>78.75</v>
      </c>
      <c r="J166" s="423">
        <v>93.99</v>
      </c>
      <c r="K166" s="422">
        <v>0.2</v>
      </c>
    </row>
    <row r="167" spans="1:11">
      <c r="A167" s="432" t="s">
        <v>5412</v>
      </c>
      <c r="B167" s="432" t="s">
        <v>5475</v>
      </c>
      <c r="C167" s="433" t="s">
        <v>2013</v>
      </c>
      <c r="D167" s="454" t="s">
        <v>1705</v>
      </c>
      <c r="E167" s="452">
        <v>500</v>
      </c>
      <c r="F167" s="449" t="s">
        <v>3656</v>
      </c>
      <c r="G167" s="449" t="s">
        <v>2027</v>
      </c>
      <c r="H167" s="423">
        <v>48</v>
      </c>
      <c r="I167" s="423">
        <v>60</v>
      </c>
      <c r="J167" s="423">
        <v>71.989999999999995</v>
      </c>
      <c r="K167" s="422">
        <v>0.2</v>
      </c>
    </row>
    <row r="168" spans="1:11">
      <c r="A168" s="432" t="s">
        <v>5412</v>
      </c>
      <c r="B168" s="432" t="s">
        <v>5475</v>
      </c>
      <c r="C168" s="433" t="s">
        <v>2013</v>
      </c>
      <c r="D168" s="454" t="s">
        <v>2442</v>
      </c>
      <c r="E168" s="452">
        <v>750</v>
      </c>
      <c r="F168" s="449" t="s">
        <v>3656</v>
      </c>
      <c r="G168" s="449" t="s">
        <v>2027</v>
      </c>
      <c r="H168" s="423">
        <v>53</v>
      </c>
      <c r="I168" s="423">
        <v>66.25</v>
      </c>
      <c r="J168" s="423">
        <v>78.989999999999995</v>
      </c>
      <c r="K168" s="422">
        <v>0.2</v>
      </c>
    </row>
  </sheetData>
  <mergeCells count="1">
    <mergeCell ref="L1:M1"/>
  </mergeCells>
  <hyperlinks>
    <hyperlink ref="L1:M1" location="Pricelist!A1" display="back to catalog"/>
  </hyperlinks>
  <pageMargins left="0.7" right="0.7" top="0.75" bottom="0.75" header="0.3" footer="0.3"/>
</worksheet>
</file>

<file path=xl/worksheets/sheet19.xml><?xml version="1.0" encoding="utf-8"?>
<worksheet xmlns="http://schemas.openxmlformats.org/spreadsheetml/2006/main" xmlns:r="http://schemas.openxmlformats.org/officeDocument/2006/relationships">
  <sheetPr codeName="Sheet20"/>
  <dimension ref="A1:XEX63"/>
  <sheetViews>
    <sheetView workbookViewId="0">
      <pane ySplit="2" topLeftCell="A3" activePane="bottomLeft" state="frozen"/>
      <selection pane="bottomLeft" activeCell="L1" sqref="L1:M1"/>
    </sheetView>
  </sheetViews>
  <sheetFormatPr defaultRowHeight="15"/>
  <cols>
    <col min="1" max="1" width="9.140625" style="81"/>
    <col min="2" max="2" width="15.42578125" style="81" customWidth="1"/>
    <col min="3" max="3" width="14.28515625" style="81" customWidth="1"/>
    <col min="4" max="4" width="19" style="81" customWidth="1"/>
    <col min="5" max="5" width="9.140625" style="81"/>
    <col min="6" max="6" width="16" style="81" customWidth="1"/>
    <col min="7" max="7" width="9.42578125" style="42" bestFit="1" customWidth="1"/>
    <col min="8" max="8" width="12.140625" style="42" customWidth="1"/>
    <col min="9" max="9" width="10.85546875" style="42" customWidth="1"/>
    <col min="10" max="10" width="12.5703125" style="27" customWidth="1"/>
    <col min="11" max="18" width="9.140625" style="27"/>
    <col min="19" max="16384" width="9.140625" style="1"/>
  </cols>
  <sheetData>
    <row r="1" spans="1:16378" ht="42.75">
      <c r="A1" s="107" t="s">
        <v>4977</v>
      </c>
      <c r="B1" s="106" t="s">
        <v>2103</v>
      </c>
      <c r="C1" s="106" t="s">
        <v>2823</v>
      </c>
      <c r="D1" s="107" t="s">
        <v>2824</v>
      </c>
      <c r="E1" s="106" t="s">
        <v>2825</v>
      </c>
      <c r="F1" s="106" t="s">
        <v>4978</v>
      </c>
      <c r="G1" s="106" t="s">
        <v>4979</v>
      </c>
      <c r="H1" s="424" t="s">
        <v>2423</v>
      </c>
      <c r="I1" s="424" t="s">
        <v>2424</v>
      </c>
      <c r="J1" s="424" t="s">
        <v>4966</v>
      </c>
      <c r="K1" s="425" t="s">
        <v>4967</v>
      </c>
      <c r="L1" s="1047" t="s">
        <v>2102</v>
      </c>
      <c r="M1" s="1047"/>
    </row>
    <row r="2" spans="1:16378">
      <c r="A2" s="428" t="s">
        <v>5339</v>
      </c>
      <c r="B2" s="429" t="s">
        <v>5340</v>
      </c>
      <c r="C2" s="430" t="s">
        <v>2844</v>
      </c>
      <c r="D2" s="431" t="s">
        <v>5340</v>
      </c>
      <c r="E2" s="440">
        <v>500</v>
      </c>
      <c r="F2" s="429" t="s">
        <v>3052</v>
      </c>
      <c r="G2" s="441">
        <v>7200</v>
      </c>
      <c r="H2" s="423">
        <v>41</v>
      </c>
      <c r="I2" s="423">
        <v>51.25</v>
      </c>
      <c r="J2" s="423">
        <v>60.99</v>
      </c>
      <c r="K2" s="422">
        <v>0.2</v>
      </c>
    </row>
    <row r="3" spans="1:16378">
      <c r="A3" s="428" t="s">
        <v>5339</v>
      </c>
      <c r="B3" s="429" t="s">
        <v>5341</v>
      </c>
      <c r="C3" s="430" t="s">
        <v>2844</v>
      </c>
      <c r="D3" s="431" t="s">
        <v>5341</v>
      </c>
      <c r="E3" s="440">
        <v>1000</v>
      </c>
      <c r="F3" s="429" t="s">
        <v>3052</v>
      </c>
      <c r="G3" s="441">
        <v>7200</v>
      </c>
      <c r="H3" s="423">
        <v>46</v>
      </c>
      <c r="I3" s="423">
        <v>57.5</v>
      </c>
      <c r="J3" s="423">
        <v>68.989999999999995</v>
      </c>
      <c r="K3" s="422">
        <v>0.2</v>
      </c>
    </row>
    <row r="4" spans="1:16378">
      <c r="A4" s="428" t="s">
        <v>5339</v>
      </c>
      <c r="B4" s="429" t="s">
        <v>5342</v>
      </c>
      <c r="C4" s="430" t="s">
        <v>2844</v>
      </c>
      <c r="D4" s="431" t="s">
        <v>5342</v>
      </c>
      <c r="E4" s="440">
        <v>2000</v>
      </c>
      <c r="F4" s="429" t="s">
        <v>3052</v>
      </c>
      <c r="G4" s="441">
        <v>7200</v>
      </c>
      <c r="H4" s="423">
        <v>71</v>
      </c>
      <c r="I4" s="423">
        <v>88.75</v>
      </c>
      <c r="J4" s="423">
        <v>105.99</v>
      </c>
      <c r="K4" s="422">
        <v>0.2</v>
      </c>
    </row>
    <row r="5" spans="1:16378">
      <c r="A5" s="428" t="s">
        <v>5339</v>
      </c>
      <c r="B5" s="429" t="s">
        <v>5343</v>
      </c>
      <c r="C5" s="430" t="s">
        <v>2844</v>
      </c>
      <c r="D5" s="431" t="s">
        <v>5343</v>
      </c>
      <c r="E5" s="440">
        <v>3000</v>
      </c>
      <c r="F5" s="429" t="s">
        <v>3052</v>
      </c>
      <c r="G5" s="441">
        <v>7200</v>
      </c>
      <c r="H5" s="423">
        <v>93</v>
      </c>
      <c r="I5" s="423">
        <v>116.25</v>
      </c>
      <c r="J5" s="423">
        <v>138.99</v>
      </c>
      <c r="K5" s="422">
        <v>0.2</v>
      </c>
      <c r="W5" s="81"/>
      <c r="X5" s="81"/>
      <c r="Y5" s="81"/>
      <c r="Z5" s="81"/>
      <c r="AA5" s="81"/>
      <c r="AB5" s="81"/>
      <c r="AC5" s="81"/>
      <c r="AD5" s="81"/>
      <c r="AE5" s="81"/>
      <c r="AF5" s="81"/>
      <c r="AG5" s="81"/>
      <c r="AH5" s="81"/>
      <c r="AI5" s="81"/>
      <c r="AJ5" s="81"/>
      <c r="AK5" s="81"/>
      <c r="AL5" s="81"/>
      <c r="AM5" s="81"/>
      <c r="AN5" s="81"/>
      <c r="AO5" s="81"/>
      <c r="AP5" s="81"/>
      <c r="AQ5" s="81"/>
      <c r="AR5" s="81"/>
      <c r="AS5" s="81"/>
      <c r="AT5" s="81"/>
      <c r="AU5" s="81"/>
    </row>
    <row r="6" spans="1:16378">
      <c r="A6" s="428" t="s">
        <v>5339</v>
      </c>
      <c r="B6" s="429" t="s">
        <v>5344</v>
      </c>
      <c r="C6" s="430" t="s">
        <v>2844</v>
      </c>
      <c r="D6" s="431" t="s">
        <v>5344</v>
      </c>
      <c r="E6" s="440">
        <v>500</v>
      </c>
      <c r="F6" s="429" t="s">
        <v>3052</v>
      </c>
      <c r="G6" s="441">
        <v>5700</v>
      </c>
      <c r="H6" s="423">
        <v>43</v>
      </c>
      <c r="I6" s="423">
        <v>53.75</v>
      </c>
      <c r="J6" s="423">
        <v>63.99</v>
      </c>
      <c r="K6" s="422">
        <v>0.2</v>
      </c>
      <c r="W6" s="81"/>
      <c r="X6" s="81"/>
      <c r="Y6" s="81"/>
      <c r="Z6" s="81"/>
      <c r="AA6" s="81"/>
      <c r="AB6" s="81"/>
      <c r="AC6" s="81"/>
      <c r="AD6" s="81"/>
      <c r="AE6" s="81"/>
      <c r="AF6" s="81"/>
      <c r="AG6" s="81"/>
      <c r="AH6" s="81"/>
      <c r="AI6" s="81"/>
      <c r="AJ6" s="81"/>
      <c r="AK6" s="81"/>
      <c r="AL6" s="81"/>
      <c r="AM6" s="81"/>
      <c r="AN6" s="81"/>
      <c r="AO6" s="81"/>
      <c r="AP6" s="81"/>
      <c r="AQ6" s="81"/>
      <c r="AR6" s="81"/>
      <c r="AS6" s="81"/>
      <c r="AT6" s="81"/>
      <c r="AU6" s="81"/>
    </row>
    <row r="7" spans="1:16378">
      <c r="A7" s="428" t="s">
        <v>5339</v>
      </c>
      <c r="B7" s="429" t="s">
        <v>5345</v>
      </c>
      <c r="C7" s="430" t="s">
        <v>2844</v>
      </c>
      <c r="D7" s="431" t="s">
        <v>5345</v>
      </c>
      <c r="E7" s="440">
        <v>1000</v>
      </c>
      <c r="F7" s="429" t="s">
        <v>3052</v>
      </c>
      <c r="G7" s="441">
        <v>5700</v>
      </c>
      <c r="H7" s="423">
        <v>48</v>
      </c>
      <c r="I7" s="423">
        <v>60</v>
      </c>
      <c r="J7" s="423">
        <v>71.989999999999995</v>
      </c>
      <c r="K7" s="422">
        <v>0.2</v>
      </c>
      <c r="W7" s="81"/>
      <c r="X7" s="81"/>
      <c r="Y7" s="81"/>
      <c r="Z7" s="81"/>
      <c r="AA7" s="81"/>
      <c r="AB7" s="81"/>
      <c r="AC7" s="81"/>
      <c r="AD7" s="81"/>
      <c r="AE7" s="81"/>
      <c r="AF7" s="81"/>
      <c r="AG7" s="81"/>
      <c r="AH7" s="81"/>
      <c r="AI7" s="81"/>
      <c r="AJ7" s="81"/>
      <c r="AK7" s="81"/>
      <c r="AL7" s="81"/>
      <c r="AM7" s="81"/>
      <c r="AN7" s="81"/>
      <c r="AO7" s="81"/>
      <c r="AP7" s="81"/>
      <c r="AQ7" s="81"/>
      <c r="AR7" s="81"/>
      <c r="AS7" s="81"/>
      <c r="AT7" s="81"/>
      <c r="AU7" s="81"/>
    </row>
    <row r="8" spans="1:16378">
      <c r="A8" s="428" t="s">
        <v>5339</v>
      </c>
      <c r="B8" s="429" t="s">
        <v>5346</v>
      </c>
      <c r="C8" s="430" t="s">
        <v>2844</v>
      </c>
      <c r="D8" s="431" t="s">
        <v>5346</v>
      </c>
      <c r="E8" s="440">
        <v>2000</v>
      </c>
      <c r="F8" s="429" t="s">
        <v>3052</v>
      </c>
      <c r="G8" s="441">
        <v>5700</v>
      </c>
      <c r="H8" s="423">
        <v>73</v>
      </c>
      <c r="I8" s="423">
        <v>91.25</v>
      </c>
      <c r="J8" s="423">
        <v>108.99</v>
      </c>
      <c r="K8" s="422">
        <v>0.2</v>
      </c>
      <c r="W8" s="81"/>
      <c r="X8" s="81"/>
      <c r="Y8" s="81"/>
      <c r="Z8" s="81"/>
      <c r="AA8" s="81"/>
      <c r="AB8" s="81"/>
      <c r="AC8" s="81"/>
      <c r="AD8" s="81"/>
      <c r="AE8" s="81"/>
      <c r="AF8" s="81"/>
      <c r="AG8" s="81"/>
      <c r="AH8" s="81"/>
      <c r="AI8" s="81"/>
      <c r="AJ8" s="81"/>
      <c r="AK8" s="81"/>
      <c r="AL8" s="81"/>
      <c r="AM8" s="81"/>
      <c r="AN8" s="81"/>
      <c r="AO8" s="81"/>
      <c r="AP8" s="81"/>
      <c r="AQ8" s="81"/>
      <c r="AR8" s="81"/>
      <c r="AS8" s="81"/>
      <c r="AT8" s="81"/>
      <c r="AU8" s="81"/>
    </row>
    <row r="9" spans="1:16378">
      <c r="A9" s="428" t="s">
        <v>5339</v>
      </c>
      <c r="B9" s="429" t="s">
        <v>5347</v>
      </c>
      <c r="C9" s="430" t="s">
        <v>2844</v>
      </c>
      <c r="D9" s="431" t="s">
        <v>5347</v>
      </c>
      <c r="E9" s="440">
        <v>3000</v>
      </c>
      <c r="F9" s="429" t="s">
        <v>3052</v>
      </c>
      <c r="G9" s="441">
        <v>5700</v>
      </c>
      <c r="H9" s="423">
        <v>95</v>
      </c>
      <c r="I9" s="423">
        <v>118.75</v>
      </c>
      <c r="J9" s="423">
        <v>141.99</v>
      </c>
      <c r="K9" s="422">
        <v>0.2</v>
      </c>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row>
    <row r="10" spans="1:16378">
      <c r="A10" s="428" t="s">
        <v>5339</v>
      </c>
      <c r="B10" s="429" t="s">
        <v>5348</v>
      </c>
      <c r="C10" s="430" t="s">
        <v>2046</v>
      </c>
      <c r="D10" s="431" t="s">
        <v>5349</v>
      </c>
      <c r="E10" s="442">
        <v>320</v>
      </c>
      <c r="F10" s="429" t="s">
        <v>3052</v>
      </c>
      <c r="G10" s="429">
        <v>5400</v>
      </c>
      <c r="H10" s="423">
        <v>41</v>
      </c>
      <c r="I10" s="423">
        <v>51.25</v>
      </c>
      <c r="J10" s="423">
        <v>60.99</v>
      </c>
      <c r="K10" s="422">
        <v>0.2</v>
      </c>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row>
    <row r="11" spans="1:16378" ht="15.75">
      <c r="A11" s="428" t="s">
        <v>5339</v>
      </c>
      <c r="B11" s="429" t="s">
        <v>5348</v>
      </c>
      <c r="C11" s="430" t="s">
        <v>2046</v>
      </c>
      <c r="D11" s="431" t="s">
        <v>5350</v>
      </c>
      <c r="E11" s="442">
        <v>500</v>
      </c>
      <c r="F11" s="429" t="s">
        <v>3052</v>
      </c>
      <c r="G11" s="429">
        <v>5400</v>
      </c>
      <c r="H11" s="423">
        <v>44</v>
      </c>
      <c r="I11" s="423">
        <v>55</v>
      </c>
      <c r="J11" s="423">
        <v>65.989999999999995</v>
      </c>
      <c r="K11" s="422">
        <v>0.2</v>
      </c>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9"/>
      <c r="AW11" s="3"/>
      <c r="AX11" s="3"/>
      <c r="AY11" s="2"/>
      <c r="AZ11" s="3"/>
      <c r="BA11" s="7"/>
      <c r="BB11" s="59"/>
      <c r="BC11" s="3"/>
      <c r="BD11" s="23"/>
      <c r="BE11" s="26"/>
      <c r="BF11" s="36"/>
      <c r="BG11" s="20"/>
      <c r="BH11" s="3"/>
      <c r="BI11" s="3"/>
      <c r="BJ11" s="8"/>
      <c r="BK11" s="9"/>
      <c r="BL11" s="3"/>
      <c r="BM11" s="3"/>
      <c r="BN11" s="2"/>
      <c r="BO11" s="3"/>
      <c r="BP11" s="7"/>
      <c r="BQ11" s="59"/>
      <c r="BR11" s="3"/>
      <c r="BS11" s="23"/>
      <c r="BT11" s="26"/>
      <c r="BU11" s="36"/>
      <c r="BV11" s="20"/>
      <c r="BW11" s="3"/>
      <c r="BX11" s="3"/>
      <c r="BY11" s="8"/>
      <c r="BZ11" s="9"/>
      <c r="CA11" s="3"/>
      <c r="CB11" s="3"/>
      <c r="CC11" s="2"/>
      <c r="CD11" s="3"/>
      <c r="CE11" s="7"/>
      <c r="CF11" s="59"/>
      <c r="CG11" s="3"/>
      <c r="CH11" s="23"/>
      <c r="CI11" s="26"/>
      <c r="CJ11" s="36"/>
      <c r="CK11" s="20"/>
      <c r="CL11" s="3"/>
      <c r="CM11" s="3"/>
      <c r="CN11" s="8"/>
      <c r="CO11" s="9"/>
      <c r="CP11" s="3"/>
      <c r="CQ11" s="3"/>
      <c r="CR11" s="2"/>
      <c r="CS11" s="3"/>
      <c r="CT11" s="7"/>
      <c r="CU11" s="59"/>
      <c r="CV11" s="3"/>
      <c r="CW11" s="23"/>
      <c r="CX11" s="26"/>
      <c r="CY11" s="36"/>
      <c r="CZ11" s="20"/>
      <c r="DA11" s="3"/>
      <c r="DB11" s="3"/>
      <c r="DC11" s="8"/>
      <c r="DD11" s="9"/>
      <c r="DE11" s="3"/>
      <c r="DF11" s="3"/>
      <c r="DG11" s="2"/>
      <c r="DH11" s="3"/>
      <c r="DI11" s="7"/>
      <c r="DJ11" s="59"/>
      <c r="DK11" s="3"/>
      <c r="DL11" s="23"/>
      <c r="DM11" s="26"/>
      <c r="DN11" s="36"/>
      <c r="DO11" s="20"/>
      <c r="DP11" s="3"/>
      <c r="DQ11" s="3"/>
      <c r="DR11" s="8"/>
      <c r="DS11" s="9"/>
      <c r="DT11" s="3"/>
      <c r="DU11" s="3"/>
      <c r="DV11" s="2"/>
      <c r="DW11" s="3"/>
      <c r="DX11" s="7"/>
      <c r="DY11" s="59"/>
      <c r="DZ11" s="3"/>
      <c r="EA11" s="23"/>
      <c r="EB11" s="26"/>
      <c r="EC11" s="36"/>
      <c r="ED11" s="20"/>
      <c r="EE11" s="3"/>
      <c r="EF11" s="3"/>
      <c r="EG11" s="8"/>
      <c r="EH11" s="9"/>
      <c r="EI11" s="3"/>
      <c r="EJ11" s="3"/>
      <c r="EK11" s="2"/>
      <c r="EL11" s="3"/>
      <c r="EM11" s="7"/>
      <c r="EN11" s="59"/>
      <c r="EO11" s="3"/>
      <c r="EP11" s="23"/>
      <c r="EQ11" s="26"/>
      <c r="ER11" s="36"/>
      <c r="ES11" s="20"/>
      <c r="ET11" s="3"/>
      <c r="EU11" s="3"/>
      <c r="EV11" s="8"/>
      <c r="EW11" s="9"/>
      <c r="EX11" s="3"/>
      <c r="EY11" s="3"/>
      <c r="EZ11" s="2"/>
      <c r="FA11" s="3"/>
      <c r="FB11" s="7"/>
      <c r="FC11" s="59"/>
      <c r="FD11" s="3"/>
      <c r="FE11" s="23"/>
      <c r="FF11" s="26"/>
      <c r="FG11" s="36"/>
      <c r="FH11" s="20"/>
      <c r="FI11" s="3"/>
      <c r="FJ11" s="3"/>
      <c r="FK11" s="8"/>
      <c r="FL11" s="9"/>
      <c r="FM11" s="3"/>
      <c r="FN11" s="3"/>
      <c r="FO11" s="2"/>
      <c r="FP11" s="3"/>
      <c r="FQ11" s="7"/>
      <c r="FR11" s="59"/>
      <c r="FS11" s="3"/>
      <c r="FT11" s="23"/>
      <c r="FU11" s="26"/>
      <c r="FV11" s="36"/>
      <c r="FW11" s="20"/>
      <c r="FX11" s="3"/>
      <c r="FY11" s="3"/>
      <c r="FZ11" s="8"/>
      <c r="GA11" s="9"/>
      <c r="GB11" s="3"/>
      <c r="GC11" s="3"/>
      <c r="GD11" s="2"/>
      <c r="GE11" s="3"/>
      <c r="GF11" s="7"/>
      <c r="GG11" s="59"/>
      <c r="GH11" s="3"/>
      <c r="GI11" s="23"/>
      <c r="GJ11" s="26"/>
      <c r="GK11" s="36"/>
      <c r="GL11" s="20"/>
      <c r="GM11" s="3"/>
      <c r="GN11" s="3"/>
      <c r="GO11" s="8"/>
      <c r="GP11" s="9"/>
      <c r="GQ11" s="3"/>
      <c r="GR11" s="3"/>
      <c r="GS11" s="2"/>
      <c r="GT11" s="3"/>
      <c r="GU11" s="7"/>
      <c r="GV11" s="59"/>
      <c r="GW11" s="3"/>
      <c r="GX11" s="23"/>
      <c r="GY11" s="26"/>
      <c r="GZ11" s="36"/>
      <c r="HA11" s="20"/>
      <c r="HB11" s="3"/>
      <c r="HC11" s="3"/>
      <c r="HD11" s="8"/>
      <c r="HE11" s="9"/>
      <c r="HF11" s="3"/>
      <c r="HG11" s="3"/>
      <c r="HH11" s="2"/>
      <c r="HI11" s="3"/>
      <c r="HJ11" s="7"/>
      <c r="HK11" s="59"/>
      <c r="HL11" s="3"/>
      <c r="HM11" s="23"/>
      <c r="HN11" s="26"/>
      <c r="HO11" s="36"/>
      <c r="HP11" s="20"/>
      <c r="HQ11" s="3"/>
      <c r="HR11" s="3"/>
      <c r="HS11" s="8"/>
      <c r="HT11" s="9"/>
      <c r="HU11" s="3"/>
      <c r="HV11" s="3"/>
      <c r="HW11" s="2"/>
      <c r="HX11" s="3"/>
      <c r="HY11" s="7"/>
      <c r="HZ11" s="59"/>
      <c r="IA11" s="3"/>
      <c r="IB11" s="23"/>
      <c r="IC11" s="26"/>
      <c r="ID11" s="36"/>
      <c r="IE11" s="20"/>
      <c r="IF11" s="3"/>
      <c r="IG11" s="3"/>
      <c r="IH11" s="8"/>
      <c r="II11" s="9"/>
      <c r="IJ11" s="3"/>
      <c r="IK11" s="3"/>
      <c r="IL11" s="2"/>
      <c r="IM11" s="3"/>
      <c r="IN11" s="7"/>
      <c r="IO11" s="59"/>
      <c r="IP11" s="3"/>
      <c r="IQ11" s="23"/>
      <c r="IR11" s="26"/>
      <c r="IS11" s="36"/>
      <c r="IT11" s="20"/>
      <c r="IU11" s="3"/>
      <c r="IV11" s="3"/>
      <c r="IW11" s="8"/>
      <c r="IX11" s="9"/>
      <c r="IY11" s="3"/>
      <c r="IZ11" s="3"/>
      <c r="JA11" s="2"/>
      <c r="JB11" s="3"/>
      <c r="JC11" s="7"/>
      <c r="JD11" s="59"/>
      <c r="JE11" s="3"/>
      <c r="JF11" s="23"/>
      <c r="JG11" s="26"/>
      <c r="JH11" s="36"/>
      <c r="JI11" s="20"/>
      <c r="JJ11" s="3"/>
      <c r="JK11" s="3"/>
      <c r="JL11" s="8"/>
      <c r="JM11" s="9"/>
      <c r="JN11" s="3"/>
      <c r="JO11" s="3"/>
      <c r="JP11" s="2"/>
      <c r="JQ11" s="3"/>
      <c r="JR11" s="7"/>
      <c r="JS11" s="59"/>
      <c r="JT11" s="3"/>
      <c r="JU11" s="23"/>
      <c r="JV11" s="26"/>
      <c r="JW11" s="36"/>
      <c r="JX11" s="20"/>
      <c r="JY11" s="3"/>
      <c r="JZ11" s="3"/>
      <c r="KA11" s="8"/>
      <c r="KB11" s="9"/>
      <c r="KC11" s="3"/>
      <c r="KD11" s="3"/>
      <c r="KE11" s="2"/>
      <c r="KF11" s="3"/>
      <c r="KG11" s="7"/>
      <c r="KH11" s="59"/>
      <c r="KI11" s="3"/>
      <c r="KJ11" s="23"/>
      <c r="KK11" s="26"/>
      <c r="KL11" s="36"/>
      <c r="KM11" s="20"/>
      <c r="KN11" s="3"/>
      <c r="KO11" s="3"/>
      <c r="KP11" s="8"/>
      <c r="KQ11" s="9"/>
      <c r="KR11" s="3"/>
      <c r="KS11" s="3"/>
      <c r="KT11" s="2"/>
      <c r="KU11" s="3"/>
      <c r="KV11" s="7"/>
      <c r="KW11" s="59"/>
      <c r="KX11" s="3"/>
      <c r="KY11" s="23"/>
      <c r="KZ11" s="26"/>
      <c r="LA11" s="36"/>
      <c r="LB11" s="20"/>
      <c r="LC11" s="3"/>
      <c r="LD11" s="3"/>
      <c r="LE11" s="8"/>
      <c r="LF11" s="9"/>
      <c r="LG11" s="3"/>
      <c r="LH11" s="3"/>
      <c r="LI11" s="2"/>
      <c r="LJ11" s="3"/>
      <c r="LK11" s="7"/>
      <c r="LL11" s="59"/>
      <c r="LM11" s="3"/>
      <c r="LN11" s="23"/>
      <c r="LO11" s="26"/>
      <c r="LP11" s="36"/>
      <c r="LQ11" s="20"/>
      <c r="LR11" s="3"/>
      <c r="LS11" s="3"/>
      <c r="LT11" s="8"/>
      <c r="LU11" s="9"/>
      <c r="LV11" s="3"/>
      <c r="LW11" s="3"/>
      <c r="LX11" s="2"/>
      <c r="LY11" s="3"/>
      <c r="LZ11" s="7"/>
      <c r="MA11" s="59"/>
      <c r="MB11" s="3"/>
      <c r="MC11" s="23"/>
      <c r="MD11" s="26"/>
      <c r="ME11" s="36"/>
      <c r="MF11" s="20"/>
      <c r="MG11" s="3"/>
      <c r="MH11" s="3"/>
      <c r="MI11" s="8"/>
      <c r="MJ11" s="9"/>
      <c r="MK11" s="3"/>
      <c r="ML11" s="3"/>
      <c r="MM11" s="2"/>
      <c r="MN11" s="3"/>
      <c r="MO11" s="7"/>
      <c r="MP11" s="59"/>
      <c r="MQ11" s="3"/>
      <c r="MR11" s="23"/>
      <c r="MS11" s="26"/>
      <c r="MT11" s="36"/>
      <c r="MU11" s="20"/>
      <c r="MV11" s="3"/>
      <c r="MW11" s="3"/>
      <c r="MX11" s="8"/>
      <c r="MY11" s="9"/>
      <c r="MZ11" s="3"/>
      <c r="NA11" s="3"/>
      <c r="NB11" s="2"/>
      <c r="NC11" s="3"/>
      <c r="ND11" s="7"/>
      <c r="NE11" s="59"/>
      <c r="NF11" s="3"/>
      <c r="NG11" s="23"/>
      <c r="NH11" s="26"/>
      <c r="NI11" s="36"/>
      <c r="NJ11" s="20"/>
      <c r="NK11" s="3"/>
      <c r="NL11" s="3"/>
      <c r="NM11" s="8"/>
      <c r="NN11" s="9"/>
      <c r="NO11" s="3"/>
      <c r="NP11" s="3"/>
      <c r="NQ11" s="2"/>
      <c r="NR11" s="3"/>
      <c r="NS11" s="7"/>
      <c r="NT11" s="59"/>
      <c r="NU11" s="3"/>
      <c r="NV11" s="23"/>
      <c r="NW11" s="26"/>
      <c r="NX11" s="36"/>
      <c r="NY11" s="20"/>
      <c r="NZ11" s="3"/>
      <c r="OA11" s="3"/>
      <c r="OB11" s="8"/>
      <c r="OC11" s="9"/>
      <c r="OD11" s="3"/>
      <c r="OE11" s="3"/>
      <c r="OF11" s="2"/>
      <c r="OG11" s="3"/>
      <c r="OH11" s="7"/>
      <c r="OI11" s="59"/>
      <c r="OJ11" s="3"/>
      <c r="OK11" s="23"/>
      <c r="OL11" s="26"/>
      <c r="OM11" s="36"/>
      <c r="ON11" s="20"/>
      <c r="OO11" s="3"/>
      <c r="OP11" s="3"/>
      <c r="OQ11" s="8"/>
      <c r="OR11" s="9"/>
      <c r="OS11" s="3"/>
      <c r="OT11" s="3"/>
      <c r="OU11" s="2"/>
      <c r="OV11" s="3"/>
      <c r="OW11" s="7"/>
      <c r="OX11" s="59"/>
      <c r="OY11" s="3"/>
      <c r="OZ11" s="23"/>
      <c r="PA11" s="26"/>
      <c r="PB11" s="36"/>
      <c r="PC11" s="20"/>
      <c r="PD11" s="3"/>
      <c r="PE11" s="3"/>
      <c r="PF11" s="8"/>
      <c r="PG11" s="9"/>
      <c r="PH11" s="3"/>
      <c r="PI11" s="3"/>
      <c r="PJ11" s="2"/>
      <c r="PK11" s="3"/>
      <c r="PL11" s="7"/>
      <c r="PM11" s="59"/>
      <c r="PN11" s="3"/>
      <c r="PO11" s="23"/>
      <c r="PP11" s="26"/>
      <c r="PQ11" s="36"/>
      <c r="PR11" s="20"/>
      <c r="PS11" s="3"/>
      <c r="PT11" s="3"/>
      <c r="PU11" s="8"/>
      <c r="PV11" s="9"/>
      <c r="PW11" s="3"/>
      <c r="PX11" s="3"/>
      <c r="PY11" s="2"/>
      <c r="PZ11" s="3"/>
      <c r="QA11" s="7"/>
      <c r="QB11" s="59"/>
      <c r="QC11" s="3"/>
      <c r="QD11" s="23"/>
      <c r="QE11" s="26"/>
      <c r="QF11" s="36"/>
      <c r="QG11" s="20"/>
      <c r="QH11" s="3"/>
      <c r="QI11" s="3"/>
      <c r="QJ11" s="8"/>
      <c r="QK11" s="9"/>
      <c r="QL11" s="3"/>
      <c r="QM11" s="3"/>
      <c r="QN11" s="2"/>
      <c r="QO11" s="3"/>
      <c r="QP11" s="7"/>
      <c r="QQ11" s="59"/>
      <c r="QR11" s="3"/>
      <c r="QS11" s="23"/>
      <c r="QT11" s="26"/>
      <c r="QU11" s="36"/>
      <c r="QV11" s="20"/>
      <c r="QW11" s="3"/>
      <c r="QX11" s="3"/>
      <c r="QY11" s="8"/>
      <c r="QZ11" s="9"/>
      <c r="RA11" s="3"/>
      <c r="RB11" s="3"/>
      <c r="RC11" s="2"/>
      <c r="RD11" s="3"/>
      <c r="RE11" s="7"/>
      <c r="RF11" s="59"/>
      <c r="RG11" s="3"/>
      <c r="RH11" s="23"/>
      <c r="RI11" s="26"/>
      <c r="RJ11" s="36"/>
      <c r="RK11" s="20"/>
      <c r="RL11" s="3"/>
      <c r="RM11" s="3"/>
      <c r="RN11" s="8"/>
      <c r="RO11" s="9"/>
      <c r="RP11" s="3"/>
      <c r="RQ11" s="3"/>
      <c r="RR11" s="2"/>
      <c r="RS11" s="3"/>
      <c r="RT11" s="7"/>
      <c r="RU11" s="59"/>
      <c r="RV11" s="3"/>
      <c r="RW11" s="23"/>
      <c r="RX11" s="26"/>
      <c r="RY11" s="36"/>
      <c r="RZ11" s="20"/>
      <c r="SA11" s="3"/>
      <c r="SB11" s="3"/>
      <c r="SC11" s="8"/>
      <c r="SD11" s="9"/>
      <c r="SE11" s="3"/>
      <c r="SF11" s="3"/>
      <c r="SG11" s="2"/>
      <c r="SH11" s="3"/>
      <c r="SI11" s="7"/>
      <c r="SJ11" s="59"/>
      <c r="SK11" s="3"/>
      <c r="SL11" s="23"/>
      <c r="SM11" s="26"/>
      <c r="SN11" s="36"/>
      <c r="SO11" s="20"/>
      <c r="SP11" s="3"/>
      <c r="SQ11" s="3"/>
      <c r="SR11" s="8"/>
      <c r="SS11" s="9"/>
      <c r="ST11" s="3"/>
      <c r="SU11" s="3"/>
      <c r="SV11" s="2"/>
      <c r="SW11" s="3"/>
      <c r="SX11" s="7"/>
      <c r="SY11" s="59"/>
      <c r="SZ11" s="3"/>
      <c r="TA11" s="23"/>
      <c r="TB11" s="26"/>
      <c r="TC11" s="36"/>
      <c r="TD11" s="20"/>
      <c r="TE11" s="3"/>
      <c r="TF11" s="3"/>
      <c r="TG11" s="8"/>
      <c r="TH11" s="9"/>
      <c r="TI11" s="3"/>
      <c r="TJ11" s="3"/>
      <c r="TK11" s="2"/>
      <c r="TL11" s="3"/>
      <c r="TM11" s="7"/>
      <c r="TN11" s="59"/>
      <c r="TO11" s="3"/>
      <c r="TP11" s="23"/>
      <c r="TQ11" s="26"/>
      <c r="TR11" s="36"/>
      <c r="TS11" s="20"/>
      <c r="TT11" s="3"/>
      <c r="TU11" s="3"/>
      <c r="TV11" s="8"/>
      <c r="TW11" s="9"/>
      <c r="TX11" s="3"/>
      <c r="TY11" s="3"/>
      <c r="TZ11" s="2"/>
      <c r="UA11" s="3"/>
      <c r="UB11" s="7"/>
      <c r="UC11" s="59"/>
      <c r="UD11" s="3"/>
      <c r="UE11" s="23"/>
      <c r="UF11" s="26"/>
      <c r="UG11" s="36"/>
      <c r="UH11" s="20"/>
      <c r="UI11" s="3"/>
      <c r="UJ11" s="3"/>
      <c r="UK11" s="8"/>
      <c r="UL11" s="9"/>
      <c r="UM11" s="3"/>
      <c r="UN11" s="3"/>
      <c r="UO11" s="2"/>
      <c r="UP11" s="3"/>
      <c r="UQ11" s="7"/>
      <c r="UR11" s="59"/>
      <c r="US11" s="3"/>
      <c r="UT11" s="23"/>
      <c r="UU11" s="26"/>
      <c r="UV11" s="36"/>
      <c r="UW11" s="20"/>
      <c r="UX11" s="3"/>
      <c r="UY11" s="3"/>
      <c r="UZ11" s="8"/>
      <c r="VA11" s="9"/>
      <c r="VB11" s="3"/>
      <c r="VC11" s="3"/>
      <c r="VD11" s="2"/>
      <c r="VE11" s="3"/>
      <c r="VF11" s="7"/>
      <c r="VG11" s="59"/>
      <c r="VH11" s="3"/>
      <c r="VI11" s="23"/>
      <c r="VJ11" s="26"/>
      <c r="VK11" s="36"/>
      <c r="VL11" s="20"/>
      <c r="VM11" s="3"/>
      <c r="VN11" s="3"/>
      <c r="VO11" s="8"/>
      <c r="VP11" s="9"/>
      <c r="VQ11" s="3"/>
      <c r="VR11" s="3"/>
      <c r="VS11" s="2"/>
      <c r="VT11" s="3"/>
      <c r="VU11" s="7"/>
      <c r="VV11" s="59"/>
      <c r="VW11" s="3"/>
      <c r="VX11" s="23"/>
      <c r="VY11" s="26"/>
      <c r="VZ11" s="36"/>
      <c r="WA11" s="20"/>
      <c r="WB11" s="3"/>
      <c r="WC11" s="3"/>
      <c r="WD11" s="8"/>
      <c r="WE11" s="9"/>
      <c r="WF11" s="3"/>
      <c r="WG11" s="3"/>
      <c r="WH11" s="2"/>
      <c r="WI11" s="3"/>
      <c r="WJ11" s="7"/>
      <c r="WK11" s="59"/>
      <c r="WL11" s="3"/>
      <c r="WM11" s="23"/>
      <c r="WN11" s="26"/>
      <c r="WO11" s="36"/>
      <c r="WP11" s="20"/>
      <c r="WQ11" s="3"/>
      <c r="WR11" s="3"/>
      <c r="WS11" s="8"/>
      <c r="WT11" s="9"/>
      <c r="WU11" s="3"/>
      <c r="WV11" s="3"/>
      <c r="WW11" s="2"/>
      <c r="WX11" s="3"/>
      <c r="WY11" s="7"/>
      <c r="WZ11" s="59"/>
      <c r="XA11" s="3"/>
      <c r="XB11" s="23"/>
      <c r="XC11" s="26"/>
      <c r="XD11" s="36"/>
      <c r="XE11" s="20"/>
      <c r="XF11" s="3"/>
      <c r="XG11" s="3"/>
      <c r="XH11" s="8"/>
      <c r="XI11" s="9"/>
      <c r="XJ11" s="3"/>
      <c r="XK11" s="3"/>
      <c r="XL11" s="2"/>
      <c r="XM11" s="3"/>
      <c r="XN11" s="7"/>
      <c r="XO11" s="59"/>
      <c r="XP11" s="3"/>
      <c r="XQ11" s="23"/>
      <c r="XR11" s="26"/>
      <c r="XS11" s="36"/>
      <c r="XT11" s="20"/>
      <c r="XU11" s="3"/>
      <c r="XV11" s="3"/>
      <c r="XW11" s="8"/>
      <c r="XX11" s="9"/>
      <c r="XY11" s="3"/>
      <c r="XZ11" s="3"/>
      <c r="YA11" s="2"/>
      <c r="YB11" s="3"/>
      <c r="YC11" s="7"/>
      <c r="YD11" s="59"/>
      <c r="YE11" s="3"/>
      <c r="YF11" s="23"/>
      <c r="YG11" s="26"/>
      <c r="YH11" s="36"/>
      <c r="YI11" s="20"/>
      <c r="YJ11" s="3"/>
      <c r="YK11" s="3"/>
      <c r="YL11" s="8"/>
      <c r="YM11" s="9"/>
      <c r="YN11" s="3"/>
      <c r="YO11" s="3"/>
      <c r="YP11" s="2"/>
      <c r="YQ11" s="3"/>
      <c r="YR11" s="7"/>
      <c r="YS11" s="59"/>
      <c r="YT11" s="3"/>
      <c r="YU11" s="23"/>
      <c r="YV11" s="26"/>
      <c r="YW11" s="36"/>
      <c r="YX11" s="20"/>
      <c r="YY11" s="3"/>
      <c r="YZ11" s="3"/>
      <c r="ZA11" s="8"/>
      <c r="ZB11" s="9"/>
      <c r="ZC11" s="3"/>
      <c r="ZD11" s="3"/>
      <c r="ZE11" s="2"/>
      <c r="ZF11" s="3"/>
      <c r="ZG11" s="7"/>
      <c r="ZH11" s="59"/>
      <c r="ZI11" s="3"/>
      <c r="ZJ11" s="23"/>
      <c r="ZK11" s="26"/>
      <c r="ZL11" s="36"/>
      <c r="ZM11" s="20"/>
      <c r="ZN11" s="3"/>
      <c r="ZO11" s="3"/>
      <c r="ZP11" s="8"/>
      <c r="ZQ11" s="9"/>
      <c r="ZR11" s="3"/>
      <c r="ZS11" s="3"/>
      <c r="ZT11" s="2"/>
      <c r="ZU11" s="3"/>
      <c r="ZV11" s="7"/>
      <c r="ZW11" s="59"/>
      <c r="ZX11" s="3"/>
      <c r="ZY11" s="23"/>
      <c r="ZZ11" s="26"/>
      <c r="AAA11" s="36"/>
      <c r="AAB11" s="20"/>
      <c r="AAC11" s="3"/>
      <c r="AAD11" s="3"/>
      <c r="AAE11" s="8"/>
      <c r="AAF11" s="9"/>
      <c r="AAG11" s="3"/>
      <c r="AAH11" s="3"/>
      <c r="AAI11" s="2"/>
      <c r="AAJ11" s="3"/>
      <c r="AAK11" s="7"/>
      <c r="AAL11" s="59"/>
      <c r="AAM11" s="3"/>
      <c r="AAN11" s="23"/>
      <c r="AAO11" s="26"/>
      <c r="AAP11" s="36"/>
      <c r="AAQ11" s="20"/>
      <c r="AAR11" s="3"/>
      <c r="AAS11" s="3"/>
      <c r="AAT11" s="8"/>
      <c r="AAU11" s="9"/>
      <c r="AAV11" s="3"/>
      <c r="AAW11" s="3"/>
      <c r="AAX11" s="2"/>
      <c r="AAY11" s="3"/>
      <c r="AAZ11" s="7"/>
      <c r="ABA11" s="59"/>
      <c r="ABB11" s="3"/>
      <c r="ABC11" s="23"/>
      <c r="ABD11" s="26"/>
      <c r="ABE11" s="36"/>
      <c r="ABF11" s="20"/>
      <c r="ABG11" s="3"/>
      <c r="ABH11" s="3"/>
      <c r="ABI11" s="8"/>
      <c r="ABJ11" s="9"/>
      <c r="ABK11" s="3"/>
      <c r="ABL11" s="3"/>
      <c r="ABM11" s="2"/>
      <c r="ABN11" s="3"/>
      <c r="ABO11" s="7"/>
      <c r="ABP11" s="59"/>
      <c r="ABQ11" s="3"/>
      <c r="ABR11" s="23"/>
      <c r="ABS11" s="26"/>
      <c r="ABT11" s="36"/>
      <c r="ABU11" s="20"/>
      <c r="ABV11" s="3"/>
      <c r="ABW11" s="3"/>
      <c r="ABX11" s="8"/>
      <c r="ABY11" s="9"/>
      <c r="ABZ11" s="3"/>
      <c r="ACA11" s="3"/>
      <c r="ACB11" s="2"/>
      <c r="ACC11" s="3"/>
      <c r="ACD11" s="7"/>
      <c r="ACE11" s="59"/>
      <c r="ACF11" s="3"/>
      <c r="ACG11" s="23"/>
      <c r="ACH11" s="26"/>
      <c r="ACI11" s="36"/>
      <c r="ACJ11" s="20"/>
      <c r="ACK11" s="3"/>
      <c r="ACL11" s="3"/>
      <c r="ACM11" s="8"/>
      <c r="ACN11" s="9"/>
      <c r="ACO11" s="3"/>
      <c r="ACP11" s="3"/>
      <c r="ACQ11" s="2"/>
      <c r="ACR11" s="3"/>
      <c r="ACS11" s="7"/>
      <c r="ACT11" s="59"/>
      <c r="ACU11" s="3"/>
      <c r="ACV11" s="23"/>
      <c r="ACW11" s="26"/>
      <c r="ACX11" s="36"/>
      <c r="ACY11" s="20"/>
      <c r="ACZ11" s="3"/>
      <c r="ADA11" s="3"/>
      <c r="ADB11" s="8"/>
      <c r="ADC11" s="9"/>
      <c r="ADD11" s="3"/>
      <c r="ADE11" s="3"/>
      <c r="ADF11" s="2"/>
      <c r="ADG11" s="3"/>
      <c r="ADH11" s="7"/>
      <c r="ADI11" s="59"/>
      <c r="ADJ11" s="3"/>
      <c r="ADK11" s="23"/>
      <c r="ADL11" s="26"/>
      <c r="ADM11" s="36"/>
      <c r="ADN11" s="20"/>
      <c r="ADO11" s="3"/>
      <c r="ADP11" s="3"/>
      <c r="ADQ11" s="8"/>
      <c r="ADR11" s="9"/>
      <c r="ADS11" s="3"/>
      <c r="ADT11" s="3"/>
      <c r="ADU11" s="2"/>
      <c r="ADV11" s="3"/>
      <c r="ADW11" s="7"/>
      <c r="ADX11" s="59"/>
      <c r="ADY11" s="3"/>
      <c r="ADZ11" s="23"/>
      <c r="AEA11" s="26"/>
      <c r="AEB11" s="36"/>
      <c r="AEC11" s="20"/>
      <c r="AED11" s="3"/>
      <c r="AEE11" s="3"/>
      <c r="AEF11" s="8"/>
      <c r="AEG11" s="9"/>
      <c r="AEH11" s="3"/>
      <c r="AEI11" s="3"/>
      <c r="AEJ11" s="2"/>
      <c r="AEK11" s="3"/>
      <c r="AEL11" s="7"/>
      <c r="AEM11" s="59"/>
      <c r="AEN11" s="3"/>
      <c r="AEO11" s="23"/>
      <c r="AEP11" s="26"/>
      <c r="AEQ11" s="36"/>
      <c r="AER11" s="20"/>
      <c r="AES11" s="3"/>
      <c r="AET11" s="3"/>
      <c r="AEU11" s="8"/>
      <c r="AEV11" s="9"/>
      <c r="AEW11" s="3"/>
      <c r="AEX11" s="3"/>
      <c r="AEY11" s="2"/>
      <c r="AEZ11" s="3"/>
      <c r="AFA11" s="7"/>
      <c r="AFB11" s="59"/>
      <c r="AFC11" s="3"/>
      <c r="AFD11" s="23"/>
      <c r="AFE11" s="26"/>
      <c r="AFF11" s="36"/>
      <c r="AFG11" s="20"/>
      <c r="AFH11" s="3"/>
      <c r="AFI11" s="3"/>
      <c r="AFJ11" s="8"/>
      <c r="AFK11" s="9"/>
      <c r="AFL11" s="3"/>
      <c r="AFM11" s="3"/>
      <c r="AFN11" s="2"/>
      <c r="AFO11" s="3"/>
      <c r="AFP11" s="7"/>
      <c r="AFQ11" s="59"/>
      <c r="AFR11" s="3"/>
      <c r="AFS11" s="23"/>
      <c r="AFT11" s="26"/>
      <c r="AFU11" s="36"/>
      <c r="AFV11" s="20"/>
      <c r="AFW11" s="3"/>
      <c r="AFX11" s="3"/>
      <c r="AFY11" s="8"/>
      <c r="AFZ11" s="9"/>
      <c r="AGA11" s="3"/>
      <c r="AGB11" s="3"/>
      <c r="AGC11" s="2"/>
      <c r="AGD11" s="3"/>
      <c r="AGE11" s="7"/>
      <c r="AGF11" s="59"/>
      <c r="AGG11" s="3"/>
      <c r="AGH11" s="23"/>
      <c r="AGI11" s="26"/>
      <c r="AGJ11" s="36"/>
      <c r="AGK11" s="20"/>
      <c r="AGL11" s="3"/>
      <c r="AGM11" s="3"/>
      <c r="AGN11" s="8"/>
      <c r="AGO11" s="9"/>
      <c r="AGP11" s="3"/>
      <c r="AGQ11" s="3"/>
      <c r="AGR11" s="2"/>
      <c r="AGS11" s="3"/>
      <c r="AGT11" s="7"/>
      <c r="AGU11" s="59"/>
      <c r="AGV11" s="3"/>
      <c r="AGW11" s="23"/>
      <c r="AGX11" s="26"/>
      <c r="AGY11" s="36"/>
      <c r="AGZ11" s="20"/>
      <c r="AHA11" s="3"/>
      <c r="AHB11" s="3"/>
      <c r="AHC11" s="8"/>
      <c r="AHD11" s="9"/>
      <c r="AHE11" s="3"/>
      <c r="AHF11" s="3"/>
      <c r="AHG11" s="2"/>
      <c r="AHH11" s="3"/>
      <c r="AHI11" s="7"/>
      <c r="AHJ11" s="59"/>
      <c r="AHK11" s="3"/>
      <c r="AHL11" s="23"/>
      <c r="AHM11" s="26"/>
      <c r="AHN11" s="36"/>
      <c r="AHO11" s="20"/>
      <c r="AHP11" s="3"/>
      <c r="AHQ11" s="3"/>
      <c r="AHR11" s="8"/>
      <c r="AHS11" s="9"/>
      <c r="AHT11" s="3"/>
      <c r="AHU11" s="3"/>
      <c r="AHV11" s="2"/>
      <c r="AHW11" s="3"/>
      <c r="AHX11" s="7"/>
      <c r="AHY11" s="59"/>
      <c r="AHZ11" s="3"/>
      <c r="AIA11" s="23"/>
      <c r="AIB11" s="26"/>
      <c r="AIC11" s="36"/>
      <c r="AID11" s="20"/>
      <c r="AIE11" s="3"/>
      <c r="AIF11" s="3"/>
      <c r="AIG11" s="8"/>
      <c r="AIH11" s="9"/>
      <c r="AII11" s="3"/>
      <c r="AIJ11" s="3"/>
      <c r="AIK11" s="2"/>
      <c r="AIL11" s="3"/>
      <c r="AIM11" s="7"/>
      <c r="AIN11" s="59"/>
      <c r="AIO11" s="3"/>
      <c r="AIP11" s="23"/>
      <c r="AIQ11" s="26"/>
      <c r="AIR11" s="36"/>
      <c r="AIS11" s="20"/>
      <c r="AIT11" s="3"/>
      <c r="AIU11" s="3"/>
      <c r="AIV11" s="8"/>
      <c r="AIW11" s="9"/>
      <c r="AIX11" s="3"/>
      <c r="AIY11" s="3"/>
      <c r="AIZ11" s="2"/>
      <c r="AJA11" s="3"/>
      <c r="AJB11" s="7"/>
      <c r="AJC11" s="59"/>
      <c r="AJD11" s="3"/>
      <c r="AJE11" s="23"/>
      <c r="AJF11" s="26"/>
      <c r="AJG11" s="36"/>
      <c r="AJH11" s="20"/>
      <c r="AJI11" s="3"/>
      <c r="AJJ11" s="3"/>
      <c r="AJK11" s="8"/>
      <c r="AJL11" s="9"/>
      <c r="AJM11" s="3"/>
      <c r="AJN11" s="3"/>
      <c r="AJO11" s="2"/>
      <c r="AJP11" s="3"/>
      <c r="AJQ11" s="7"/>
      <c r="AJR11" s="59"/>
      <c r="AJS11" s="3"/>
      <c r="AJT11" s="23"/>
      <c r="AJU11" s="26"/>
      <c r="AJV11" s="36"/>
      <c r="AJW11" s="20"/>
      <c r="AJX11" s="3"/>
      <c r="AJY11" s="3"/>
      <c r="AJZ11" s="8"/>
      <c r="AKA11" s="9"/>
      <c r="AKB11" s="3"/>
      <c r="AKC11" s="3"/>
      <c r="AKD11" s="2"/>
      <c r="AKE11" s="3"/>
      <c r="AKF11" s="7"/>
      <c r="AKG11" s="59"/>
      <c r="AKH11" s="3"/>
      <c r="AKI11" s="23"/>
      <c r="AKJ11" s="26"/>
      <c r="AKK11" s="36"/>
      <c r="AKL11" s="20"/>
      <c r="AKM11" s="3"/>
      <c r="AKN11" s="3"/>
      <c r="AKO11" s="8"/>
      <c r="AKP11" s="9"/>
      <c r="AKQ11" s="3"/>
      <c r="AKR11" s="3"/>
      <c r="AKS11" s="2"/>
      <c r="AKT11" s="3"/>
      <c r="AKU11" s="7"/>
      <c r="AKV11" s="59"/>
      <c r="AKW11" s="3"/>
      <c r="AKX11" s="23"/>
      <c r="AKY11" s="26"/>
      <c r="AKZ11" s="36"/>
      <c r="ALA11" s="20"/>
      <c r="ALB11" s="3"/>
      <c r="ALC11" s="3"/>
      <c r="ALD11" s="8"/>
      <c r="ALE11" s="9"/>
      <c r="ALF11" s="3"/>
      <c r="ALG11" s="3"/>
      <c r="ALH11" s="2"/>
      <c r="ALI11" s="3"/>
      <c r="ALJ11" s="7"/>
      <c r="ALK11" s="59"/>
      <c r="ALL11" s="3"/>
      <c r="ALM11" s="23"/>
      <c r="ALN11" s="26"/>
      <c r="ALO11" s="36"/>
      <c r="ALP11" s="20"/>
      <c r="ALQ11" s="3"/>
      <c r="ALR11" s="3"/>
      <c r="ALS11" s="8"/>
      <c r="ALT11" s="9"/>
      <c r="ALU11" s="3"/>
      <c r="ALV11" s="3"/>
      <c r="ALW11" s="2"/>
      <c r="ALX11" s="3"/>
      <c r="ALY11" s="7"/>
      <c r="ALZ11" s="59"/>
      <c r="AMA11" s="3"/>
      <c r="AMB11" s="23"/>
      <c r="AMC11" s="26"/>
      <c r="AMD11" s="36"/>
      <c r="AME11" s="20"/>
      <c r="AMF11" s="3"/>
      <c r="AMG11" s="3"/>
      <c r="AMH11" s="8"/>
      <c r="AMI11" s="9"/>
      <c r="AMJ11" s="3"/>
      <c r="AMK11" s="3"/>
      <c r="AML11" s="2"/>
      <c r="AMM11" s="3"/>
      <c r="AMN11" s="7"/>
      <c r="AMO11" s="59"/>
      <c r="AMP11" s="3"/>
      <c r="AMQ11" s="23"/>
      <c r="AMR11" s="26"/>
      <c r="AMS11" s="36"/>
      <c r="AMT11" s="20"/>
      <c r="AMU11" s="3"/>
      <c r="AMV11" s="3"/>
      <c r="AMW11" s="8"/>
      <c r="AMX11" s="9"/>
      <c r="AMY11" s="3"/>
      <c r="AMZ11" s="3"/>
      <c r="ANA11" s="2"/>
      <c r="ANB11" s="3"/>
      <c r="ANC11" s="7"/>
      <c r="AND11" s="59"/>
      <c r="ANE11" s="3"/>
      <c r="ANF11" s="23"/>
      <c r="ANG11" s="26"/>
      <c r="ANH11" s="36"/>
      <c r="ANI11" s="20"/>
      <c r="ANJ11" s="3"/>
      <c r="ANK11" s="3"/>
      <c r="ANL11" s="8"/>
      <c r="ANM11" s="9"/>
      <c r="ANN11" s="3"/>
      <c r="ANO11" s="3"/>
      <c r="ANP11" s="2"/>
      <c r="ANQ11" s="3"/>
      <c r="ANR11" s="7"/>
      <c r="ANS11" s="59"/>
      <c r="ANT11" s="3"/>
      <c r="ANU11" s="23"/>
      <c r="ANV11" s="26"/>
      <c r="ANW11" s="36"/>
      <c r="ANX11" s="20"/>
      <c r="ANY11" s="3"/>
      <c r="ANZ11" s="3"/>
      <c r="AOA11" s="8"/>
      <c r="AOB11" s="9"/>
      <c r="AOC11" s="3"/>
      <c r="AOD11" s="3"/>
      <c r="AOE11" s="2"/>
      <c r="AOF11" s="3"/>
      <c r="AOG11" s="7"/>
      <c r="AOH11" s="59"/>
      <c r="AOI11" s="3"/>
      <c r="AOJ11" s="23"/>
      <c r="AOK11" s="26"/>
      <c r="AOL11" s="36"/>
      <c r="AOM11" s="20"/>
      <c r="AON11" s="3"/>
      <c r="AOO11" s="3"/>
      <c r="AOP11" s="8"/>
      <c r="AOQ11" s="9"/>
      <c r="AOR11" s="3"/>
      <c r="AOS11" s="3"/>
      <c r="AOT11" s="2"/>
      <c r="AOU11" s="3"/>
      <c r="AOV11" s="7"/>
      <c r="AOW11" s="59"/>
      <c r="AOX11" s="3"/>
      <c r="AOY11" s="23"/>
      <c r="AOZ11" s="26"/>
      <c r="APA11" s="36"/>
      <c r="APB11" s="20"/>
      <c r="APC11" s="3"/>
      <c r="APD11" s="3"/>
      <c r="APE11" s="8"/>
      <c r="APF11" s="9"/>
      <c r="APG11" s="3"/>
      <c r="APH11" s="3"/>
      <c r="API11" s="2"/>
      <c r="APJ11" s="3"/>
      <c r="APK11" s="7"/>
      <c r="APL11" s="59"/>
      <c r="APM11" s="3"/>
      <c r="APN11" s="23"/>
      <c r="APO11" s="26"/>
      <c r="APP11" s="36"/>
      <c r="APQ11" s="20"/>
      <c r="APR11" s="3"/>
      <c r="APS11" s="3"/>
      <c r="APT11" s="8"/>
      <c r="APU11" s="9"/>
      <c r="APV11" s="3"/>
      <c r="APW11" s="3"/>
      <c r="APX11" s="2"/>
      <c r="APY11" s="3"/>
      <c r="APZ11" s="7"/>
      <c r="AQA11" s="59"/>
      <c r="AQB11" s="3"/>
      <c r="AQC11" s="23"/>
      <c r="AQD11" s="26"/>
      <c r="AQE11" s="36"/>
      <c r="AQF11" s="20"/>
      <c r="AQG11" s="3"/>
      <c r="AQH11" s="3"/>
      <c r="AQI11" s="8"/>
      <c r="AQJ11" s="9"/>
      <c r="AQK11" s="3"/>
      <c r="AQL11" s="3"/>
      <c r="AQM11" s="2"/>
      <c r="AQN11" s="3"/>
      <c r="AQO11" s="7"/>
      <c r="AQP11" s="59"/>
      <c r="AQQ11" s="3"/>
      <c r="AQR11" s="23"/>
      <c r="AQS11" s="26"/>
      <c r="AQT11" s="36"/>
      <c r="AQU11" s="20"/>
      <c r="AQV11" s="3"/>
      <c r="AQW11" s="3"/>
      <c r="AQX11" s="8"/>
      <c r="AQY11" s="9"/>
      <c r="AQZ11" s="3"/>
      <c r="ARA11" s="3"/>
      <c r="ARB11" s="2"/>
      <c r="ARC11" s="3"/>
      <c r="ARD11" s="7"/>
      <c r="ARE11" s="59"/>
      <c r="ARF11" s="3"/>
      <c r="ARG11" s="23"/>
      <c r="ARH11" s="26"/>
      <c r="ARI11" s="36"/>
      <c r="ARJ11" s="20"/>
      <c r="ARK11" s="3"/>
      <c r="ARL11" s="3"/>
      <c r="ARM11" s="8"/>
      <c r="ARN11" s="9"/>
      <c r="ARO11" s="3"/>
      <c r="ARP11" s="3"/>
      <c r="ARQ11" s="2"/>
      <c r="ARR11" s="3"/>
      <c r="ARS11" s="7"/>
      <c r="ART11" s="59"/>
      <c r="ARU11" s="3"/>
      <c r="ARV11" s="23"/>
      <c r="ARW11" s="26"/>
      <c r="ARX11" s="36"/>
      <c r="ARY11" s="20"/>
      <c r="ARZ11" s="3"/>
      <c r="ASA11" s="3"/>
      <c r="ASB11" s="8"/>
      <c r="ASC11" s="9"/>
      <c r="ASD11" s="3"/>
      <c r="ASE11" s="3"/>
      <c r="ASF11" s="2"/>
      <c r="ASG11" s="3"/>
      <c r="ASH11" s="7"/>
      <c r="ASI11" s="59"/>
      <c r="ASJ11" s="3"/>
      <c r="ASK11" s="23"/>
      <c r="ASL11" s="26"/>
      <c r="ASM11" s="36"/>
      <c r="ASN11" s="20"/>
      <c r="ASO11" s="3"/>
      <c r="ASP11" s="3"/>
      <c r="ASQ11" s="8"/>
      <c r="ASR11" s="9"/>
      <c r="ASS11" s="3"/>
      <c r="AST11" s="3"/>
      <c r="ASU11" s="2"/>
      <c r="ASV11" s="3"/>
      <c r="ASW11" s="7"/>
      <c r="ASX11" s="59"/>
      <c r="ASY11" s="3"/>
      <c r="ASZ11" s="23"/>
      <c r="ATA11" s="26"/>
      <c r="ATB11" s="36"/>
      <c r="ATC11" s="20"/>
      <c r="ATD11" s="3"/>
      <c r="ATE11" s="3"/>
      <c r="ATF11" s="8"/>
      <c r="ATG11" s="9"/>
      <c r="ATH11" s="3"/>
      <c r="ATI11" s="3"/>
      <c r="ATJ11" s="2"/>
      <c r="ATK11" s="3"/>
      <c r="ATL11" s="7"/>
      <c r="ATM11" s="59"/>
      <c r="ATN11" s="3"/>
      <c r="ATO11" s="23"/>
      <c r="ATP11" s="26"/>
      <c r="ATQ11" s="36"/>
      <c r="ATR11" s="20"/>
      <c r="ATS11" s="3"/>
      <c r="ATT11" s="3"/>
      <c r="ATU11" s="8"/>
      <c r="ATV11" s="9"/>
      <c r="ATW11" s="3"/>
      <c r="ATX11" s="3"/>
      <c r="ATY11" s="2"/>
      <c r="ATZ11" s="3"/>
      <c r="AUA11" s="7"/>
      <c r="AUB11" s="59"/>
      <c r="AUC11" s="3"/>
      <c r="AUD11" s="23"/>
      <c r="AUE11" s="26"/>
      <c r="AUF11" s="36"/>
      <c r="AUG11" s="20"/>
      <c r="AUH11" s="3"/>
      <c r="AUI11" s="3"/>
      <c r="AUJ11" s="8"/>
      <c r="AUK11" s="9"/>
      <c r="AUL11" s="3"/>
      <c r="AUM11" s="3"/>
      <c r="AUN11" s="2"/>
      <c r="AUO11" s="3"/>
      <c r="AUP11" s="7"/>
      <c r="AUQ11" s="59"/>
      <c r="AUR11" s="3"/>
      <c r="AUS11" s="23"/>
      <c r="AUT11" s="26"/>
      <c r="AUU11" s="36"/>
      <c r="AUV11" s="20"/>
      <c r="AUW11" s="3"/>
      <c r="AUX11" s="3"/>
      <c r="AUY11" s="8"/>
      <c r="AUZ11" s="9"/>
      <c r="AVA11" s="3"/>
      <c r="AVB11" s="3"/>
      <c r="AVC11" s="2"/>
      <c r="AVD11" s="3"/>
      <c r="AVE11" s="7"/>
      <c r="AVF11" s="59"/>
      <c r="AVG11" s="3"/>
      <c r="AVH11" s="23"/>
      <c r="AVI11" s="26"/>
      <c r="AVJ11" s="36"/>
      <c r="AVK11" s="20"/>
      <c r="AVL11" s="3"/>
      <c r="AVM11" s="3"/>
      <c r="AVN11" s="8"/>
      <c r="AVO11" s="9"/>
      <c r="AVP11" s="3"/>
      <c r="AVQ11" s="3"/>
      <c r="AVR11" s="2"/>
      <c r="AVS11" s="3"/>
      <c r="AVT11" s="7"/>
      <c r="AVU11" s="59"/>
      <c r="AVV11" s="3"/>
      <c r="AVW11" s="23"/>
      <c r="AVX11" s="26"/>
      <c r="AVY11" s="36"/>
      <c r="AVZ11" s="20"/>
      <c r="AWA11" s="3"/>
      <c r="AWB11" s="3"/>
      <c r="AWC11" s="8"/>
      <c r="AWD11" s="9"/>
      <c r="AWE11" s="3"/>
      <c r="AWF11" s="3"/>
      <c r="AWG11" s="2"/>
      <c r="AWH11" s="3"/>
      <c r="AWI11" s="7"/>
      <c r="AWJ11" s="59"/>
      <c r="AWK11" s="3"/>
      <c r="AWL11" s="23"/>
      <c r="AWM11" s="26"/>
      <c r="AWN11" s="36"/>
      <c r="AWO11" s="20"/>
      <c r="AWP11" s="3"/>
      <c r="AWQ11" s="3"/>
      <c r="AWR11" s="8"/>
      <c r="AWS11" s="9"/>
      <c r="AWT11" s="3"/>
      <c r="AWU11" s="3"/>
      <c r="AWV11" s="2"/>
      <c r="AWW11" s="3"/>
      <c r="AWX11" s="7"/>
      <c r="AWY11" s="59"/>
      <c r="AWZ11" s="3"/>
      <c r="AXA11" s="23"/>
      <c r="AXB11" s="26"/>
      <c r="AXC11" s="36"/>
      <c r="AXD11" s="20"/>
      <c r="AXE11" s="3"/>
      <c r="AXF11" s="3"/>
      <c r="AXG11" s="8"/>
      <c r="AXH11" s="9"/>
      <c r="AXI11" s="3"/>
      <c r="AXJ11" s="3"/>
      <c r="AXK11" s="2"/>
      <c r="AXL11" s="3"/>
      <c r="AXM11" s="7"/>
      <c r="AXN11" s="59"/>
      <c r="AXO11" s="3"/>
      <c r="AXP11" s="23"/>
      <c r="AXQ11" s="26"/>
      <c r="AXR11" s="36"/>
      <c r="AXS11" s="20"/>
      <c r="AXT11" s="3"/>
      <c r="AXU11" s="3"/>
      <c r="AXV11" s="8"/>
      <c r="AXW11" s="9"/>
      <c r="AXX11" s="3"/>
      <c r="AXY11" s="3"/>
      <c r="AXZ11" s="2"/>
      <c r="AYA11" s="3"/>
      <c r="AYB11" s="7"/>
      <c r="AYC11" s="59"/>
      <c r="AYD11" s="3"/>
      <c r="AYE11" s="23"/>
      <c r="AYF11" s="26"/>
      <c r="AYG11" s="36"/>
      <c r="AYH11" s="20"/>
      <c r="AYI11" s="3"/>
      <c r="AYJ11" s="3"/>
      <c r="AYK11" s="8"/>
      <c r="AYL11" s="9"/>
      <c r="AYM11" s="3"/>
      <c r="AYN11" s="3"/>
      <c r="AYO11" s="2"/>
      <c r="AYP11" s="3"/>
      <c r="AYQ11" s="7"/>
      <c r="AYR11" s="59"/>
      <c r="AYS11" s="3"/>
      <c r="AYT11" s="23"/>
      <c r="AYU11" s="26"/>
      <c r="AYV11" s="36"/>
      <c r="AYW11" s="20"/>
      <c r="AYX11" s="3"/>
      <c r="AYY11" s="3"/>
      <c r="AYZ11" s="8"/>
      <c r="AZA11" s="9"/>
      <c r="AZB11" s="3"/>
      <c r="AZC11" s="3"/>
      <c r="AZD11" s="2"/>
      <c r="AZE11" s="3"/>
      <c r="AZF11" s="7"/>
      <c r="AZG11" s="59"/>
      <c r="AZH11" s="3"/>
      <c r="AZI11" s="23"/>
      <c r="AZJ11" s="26"/>
      <c r="AZK11" s="36"/>
      <c r="AZL11" s="20"/>
      <c r="AZM11" s="3"/>
      <c r="AZN11" s="3"/>
      <c r="AZO11" s="8"/>
      <c r="AZP11" s="9"/>
      <c r="AZQ11" s="3"/>
      <c r="AZR11" s="3"/>
      <c r="AZS11" s="2"/>
      <c r="AZT11" s="3"/>
      <c r="AZU11" s="7"/>
      <c r="AZV11" s="59"/>
      <c r="AZW11" s="3"/>
      <c r="AZX11" s="23"/>
      <c r="AZY11" s="26"/>
      <c r="AZZ11" s="36"/>
      <c r="BAA11" s="20"/>
      <c r="BAB11" s="3"/>
      <c r="BAC11" s="3"/>
      <c r="BAD11" s="8"/>
      <c r="BAE11" s="9"/>
      <c r="BAF11" s="3"/>
      <c r="BAG11" s="3"/>
      <c r="BAH11" s="2"/>
      <c r="BAI11" s="3"/>
      <c r="BAJ11" s="7"/>
      <c r="BAK11" s="59"/>
      <c r="BAL11" s="3"/>
      <c r="BAM11" s="23"/>
      <c r="BAN11" s="26"/>
      <c r="BAO11" s="36"/>
      <c r="BAP11" s="20"/>
      <c r="BAQ11" s="3"/>
      <c r="BAR11" s="3"/>
      <c r="BAS11" s="8"/>
      <c r="BAT11" s="9"/>
      <c r="BAU11" s="3"/>
      <c r="BAV11" s="3"/>
      <c r="BAW11" s="2"/>
      <c r="BAX11" s="3"/>
      <c r="BAY11" s="7"/>
      <c r="BAZ11" s="59"/>
      <c r="BBA11" s="3"/>
      <c r="BBB11" s="23"/>
      <c r="BBC11" s="26"/>
      <c r="BBD11" s="36"/>
      <c r="BBE11" s="20"/>
      <c r="BBF11" s="3"/>
      <c r="BBG11" s="3"/>
      <c r="BBH11" s="8"/>
      <c r="BBI11" s="9"/>
      <c r="BBJ11" s="3"/>
      <c r="BBK11" s="3"/>
      <c r="BBL11" s="2"/>
      <c r="BBM11" s="3"/>
      <c r="BBN11" s="7"/>
      <c r="BBO11" s="59"/>
      <c r="BBP11" s="3"/>
      <c r="BBQ11" s="23"/>
      <c r="BBR11" s="26"/>
      <c r="BBS11" s="36"/>
      <c r="BBT11" s="20"/>
      <c r="BBU11" s="3"/>
      <c r="BBV11" s="3"/>
      <c r="BBW11" s="8"/>
      <c r="BBX11" s="9"/>
      <c r="BBY11" s="3"/>
      <c r="BBZ11" s="3"/>
      <c r="BCA11" s="2"/>
      <c r="BCB11" s="3"/>
      <c r="BCC11" s="7"/>
      <c r="BCD11" s="59"/>
      <c r="BCE11" s="3"/>
      <c r="BCF11" s="23"/>
      <c r="BCG11" s="26"/>
      <c r="BCH11" s="36"/>
      <c r="BCI11" s="20"/>
      <c r="BCJ11" s="3"/>
      <c r="BCK11" s="3"/>
      <c r="BCL11" s="8"/>
      <c r="BCM11" s="9"/>
      <c r="BCN11" s="3"/>
      <c r="BCO11" s="3"/>
      <c r="BCP11" s="2"/>
      <c r="BCQ11" s="3"/>
      <c r="BCR11" s="7"/>
      <c r="BCS11" s="59"/>
      <c r="BCT11" s="3"/>
      <c r="BCU11" s="23"/>
      <c r="BCV11" s="26"/>
      <c r="BCW11" s="36"/>
      <c r="BCX11" s="20"/>
      <c r="BCY11" s="3"/>
      <c r="BCZ11" s="3"/>
      <c r="BDA11" s="8"/>
      <c r="BDB11" s="9"/>
      <c r="BDC11" s="3"/>
      <c r="BDD11" s="3"/>
      <c r="BDE11" s="2"/>
      <c r="BDF11" s="3"/>
      <c r="BDG11" s="7"/>
      <c r="BDH11" s="59"/>
      <c r="BDI11" s="3"/>
      <c r="BDJ11" s="23"/>
      <c r="BDK11" s="26"/>
      <c r="BDL11" s="36"/>
      <c r="BDM11" s="20"/>
      <c r="BDN11" s="3"/>
      <c r="BDO11" s="3"/>
      <c r="BDP11" s="8"/>
      <c r="BDQ11" s="9"/>
      <c r="BDR11" s="3"/>
      <c r="BDS11" s="3"/>
      <c r="BDT11" s="2"/>
      <c r="BDU11" s="3"/>
      <c r="BDV11" s="7"/>
      <c r="BDW11" s="59"/>
      <c r="BDX11" s="3"/>
      <c r="BDY11" s="23"/>
      <c r="BDZ11" s="26"/>
      <c r="BEA11" s="36"/>
      <c r="BEB11" s="20"/>
      <c r="BEC11" s="3"/>
      <c r="BED11" s="3"/>
      <c r="BEE11" s="8"/>
      <c r="BEF11" s="9"/>
      <c r="BEG11" s="3"/>
      <c r="BEH11" s="3"/>
      <c r="BEI11" s="2"/>
      <c r="BEJ11" s="3"/>
      <c r="BEK11" s="7"/>
      <c r="BEL11" s="59"/>
      <c r="BEM11" s="3"/>
      <c r="BEN11" s="23"/>
      <c r="BEO11" s="26"/>
      <c r="BEP11" s="36"/>
      <c r="BEQ11" s="20"/>
      <c r="BER11" s="3"/>
      <c r="BES11" s="3"/>
      <c r="BET11" s="8"/>
      <c r="BEU11" s="9"/>
      <c r="BEV11" s="3"/>
      <c r="BEW11" s="3"/>
      <c r="BEX11" s="2"/>
      <c r="BEY11" s="3"/>
      <c r="BEZ11" s="7"/>
      <c r="BFA11" s="59"/>
      <c r="BFB11" s="3"/>
      <c r="BFC11" s="23"/>
      <c r="BFD11" s="26"/>
      <c r="BFE11" s="36"/>
      <c r="BFF11" s="20"/>
      <c r="BFG11" s="3"/>
      <c r="BFH11" s="3"/>
      <c r="BFI11" s="8"/>
      <c r="BFJ11" s="9"/>
      <c r="BFK11" s="3"/>
      <c r="BFL11" s="3"/>
      <c r="BFM11" s="2"/>
      <c r="BFN11" s="3"/>
      <c r="BFO11" s="7"/>
      <c r="BFP11" s="59"/>
      <c r="BFQ11" s="3"/>
      <c r="BFR11" s="23"/>
      <c r="BFS11" s="26"/>
      <c r="BFT11" s="36"/>
      <c r="BFU11" s="20"/>
      <c r="BFV11" s="3"/>
      <c r="BFW11" s="3"/>
      <c r="BFX11" s="8"/>
      <c r="BFY11" s="9"/>
      <c r="BFZ11" s="3"/>
      <c r="BGA11" s="3"/>
      <c r="BGB11" s="2"/>
      <c r="BGC11" s="3"/>
      <c r="BGD11" s="7"/>
      <c r="BGE11" s="59"/>
      <c r="BGF11" s="3"/>
      <c r="BGG11" s="23"/>
      <c r="BGH11" s="26"/>
      <c r="BGI11" s="36"/>
      <c r="BGJ11" s="20"/>
      <c r="BGK11" s="3"/>
      <c r="BGL11" s="3"/>
      <c r="BGM11" s="8"/>
      <c r="BGN11" s="9"/>
      <c r="BGO11" s="3"/>
      <c r="BGP11" s="3"/>
      <c r="BGQ11" s="2"/>
      <c r="BGR11" s="3"/>
      <c r="BGS11" s="7"/>
      <c r="BGT11" s="59"/>
      <c r="BGU11" s="3"/>
      <c r="BGV11" s="23"/>
      <c r="BGW11" s="26"/>
      <c r="BGX11" s="36"/>
      <c r="BGY11" s="20"/>
      <c r="BGZ11" s="3"/>
      <c r="BHA11" s="3"/>
      <c r="BHB11" s="8"/>
      <c r="BHC11" s="9"/>
      <c r="BHD11" s="3"/>
      <c r="BHE11" s="3"/>
      <c r="BHF11" s="2"/>
      <c r="BHG11" s="3"/>
      <c r="BHH11" s="7"/>
      <c r="BHI11" s="59"/>
      <c r="BHJ11" s="3"/>
      <c r="BHK11" s="23"/>
      <c r="BHL11" s="26"/>
      <c r="BHM11" s="36"/>
      <c r="BHN11" s="20"/>
      <c r="BHO11" s="3"/>
      <c r="BHP11" s="3"/>
      <c r="BHQ11" s="8"/>
      <c r="BHR11" s="9"/>
      <c r="BHS11" s="3"/>
      <c r="BHT11" s="3"/>
      <c r="BHU11" s="2"/>
      <c r="BHV11" s="3"/>
      <c r="BHW11" s="7"/>
      <c r="BHX11" s="59"/>
      <c r="BHY11" s="3"/>
      <c r="BHZ11" s="23"/>
      <c r="BIA11" s="26"/>
      <c r="BIB11" s="36"/>
      <c r="BIC11" s="20"/>
      <c r="BID11" s="3"/>
      <c r="BIE11" s="3"/>
      <c r="BIF11" s="8"/>
      <c r="BIG11" s="9"/>
      <c r="BIH11" s="3"/>
      <c r="BII11" s="3"/>
      <c r="BIJ11" s="2"/>
      <c r="BIK11" s="3"/>
      <c r="BIL11" s="7"/>
      <c r="BIM11" s="59"/>
      <c r="BIN11" s="3"/>
      <c r="BIO11" s="23"/>
      <c r="BIP11" s="26"/>
      <c r="BIQ11" s="36"/>
      <c r="BIR11" s="20"/>
      <c r="BIS11" s="3"/>
      <c r="BIT11" s="3"/>
      <c r="BIU11" s="8"/>
      <c r="BIV11" s="9"/>
      <c r="BIW11" s="3"/>
      <c r="BIX11" s="3"/>
      <c r="BIY11" s="2"/>
      <c r="BIZ11" s="3"/>
      <c r="BJA11" s="7"/>
      <c r="BJB11" s="59"/>
      <c r="BJC11" s="3"/>
      <c r="BJD11" s="23"/>
      <c r="BJE11" s="26"/>
      <c r="BJF11" s="36"/>
      <c r="BJG11" s="20"/>
      <c r="BJH11" s="3"/>
      <c r="BJI11" s="3"/>
      <c r="BJJ11" s="8"/>
      <c r="BJK11" s="9"/>
      <c r="BJL11" s="3"/>
      <c r="BJM11" s="3"/>
      <c r="BJN11" s="2"/>
      <c r="BJO11" s="3"/>
      <c r="BJP11" s="7"/>
      <c r="BJQ11" s="59"/>
      <c r="BJR11" s="3"/>
      <c r="BJS11" s="23"/>
      <c r="BJT11" s="26"/>
      <c r="BJU11" s="36"/>
      <c r="BJV11" s="20"/>
      <c r="BJW11" s="3"/>
      <c r="BJX11" s="3"/>
      <c r="BJY11" s="8"/>
      <c r="BJZ11" s="9"/>
      <c r="BKA11" s="3"/>
      <c r="BKB11" s="3"/>
      <c r="BKC11" s="2"/>
      <c r="BKD11" s="3"/>
      <c r="BKE11" s="7"/>
      <c r="BKF11" s="59"/>
      <c r="BKG11" s="3"/>
      <c r="BKH11" s="23"/>
      <c r="BKI11" s="26"/>
      <c r="BKJ11" s="36"/>
      <c r="BKK11" s="20"/>
      <c r="BKL11" s="3"/>
      <c r="BKM11" s="3"/>
      <c r="BKN11" s="8"/>
      <c r="BKO11" s="9"/>
      <c r="BKP11" s="3"/>
      <c r="BKQ11" s="3"/>
      <c r="BKR11" s="2"/>
      <c r="BKS11" s="3"/>
      <c r="BKT11" s="7"/>
      <c r="BKU11" s="59"/>
      <c r="BKV11" s="3"/>
      <c r="BKW11" s="23"/>
      <c r="BKX11" s="26"/>
      <c r="BKY11" s="36"/>
      <c r="BKZ11" s="20"/>
      <c r="BLA11" s="3"/>
      <c r="BLB11" s="3"/>
      <c r="BLC11" s="8"/>
      <c r="BLD11" s="9"/>
      <c r="BLE11" s="3"/>
      <c r="BLF11" s="3"/>
      <c r="BLG11" s="2"/>
      <c r="BLH11" s="3"/>
      <c r="BLI11" s="7"/>
      <c r="BLJ11" s="59"/>
      <c r="BLK11" s="3"/>
      <c r="BLL11" s="23"/>
      <c r="BLM11" s="26"/>
      <c r="BLN11" s="36"/>
      <c r="BLO11" s="20"/>
      <c r="BLP11" s="3"/>
      <c r="BLQ11" s="3"/>
      <c r="BLR11" s="8"/>
      <c r="BLS11" s="9"/>
      <c r="BLT11" s="3"/>
      <c r="BLU11" s="3"/>
      <c r="BLV11" s="2"/>
      <c r="BLW11" s="3"/>
      <c r="BLX11" s="7"/>
      <c r="BLY11" s="59"/>
      <c r="BLZ11" s="3"/>
      <c r="BMA11" s="23"/>
      <c r="BMB11" s="26"/>
      <c r="BMC11" s="36"/>
      <c r="BMD11" s="20"/>
      <c r="BME11" s="3"/>
      <c r="BMF11" s="3"/>
      <c r="BMG11" s="8"/>
      <c r="BMH11" s="9"/>
      <c r="BMI11" s="3"/>
      <c r="BMJ11" s="3"/>
      <c r="BMK11" s="2"/>
      <c r="BML11" s="3"/>
      <c r="BMM11" s="7"/>
      <c r="BMN11" s="59"/>
      <c r="BMO11" s="3"/>
      <c r="BMP11" s="23"/>
      <c r="BMQ11" s="26"/>
      <c r="BMR11" s="36"/>
      <c r="BMS11" s="20"/>
      <c r="BMT11" s="3"/>
      <c r="BMU11" s="3"/>
      <c r="BMV11" s="8"/>
      <c r="BMW11" s="9"/>
      <c r="BMX11" s="3"/>
      <c r="BMY11" s="3"/>
      <c r="BMZ11" s="2"/>
      <c r="BNA11" s="3"/>
      <c r="BNB11" s="7"/>
      <c r="BNC11" s="59"/>
      <c r="BND11" s="3"/>
      <c r="BNE11" s="23"/>
      <c r="BNF11" s="26"/>
      <c r="BNG11" s="36"/>
      <c r="BNH11" s="20"/>
      <c r="BNI11" s="3"/>
      <c r="BNJ11" s="3"/>
      <c r="BNK11" s="8"/>
      <c r="BNL11" s="9"/>
      <c r="BNM11" s="3"/>
      <c r="BNN11" s="3"/>
      <c r="BNO11" s="2"/>
      <c r="BNP11" s="3"/>
      <c r="BNQ11" s="7"/>
      <c r="BNR11" s="59"/>
      <c r="BNS11" s="3"/>
      <c r="BNT11" s="23"/>
      <c r="BNU11" s="26"/>
      <c r="BNV11" s="36"/>
      <c r="BNW11" s="20"/>
      <c r="BNX11" s="3"/>
      <c r="BNY11" s="3"/>
      <c r="BNZ11" s="8"/>
      <c r="BOA11" s="9"/>
      <c r="BOB11" s="3"/>
      <c r="BOC11" s="3"/>
      <c r="BOD11" s="2"/>
      <c r="BOE11" s="3"/>
      <c r="BOF11" s="7"/>
      <c r="BOG11" s="59"/>
      <c r="BOH11" s="3"/>
      <c r="BOI11" s="23"/>
      <c r="BOJ11" s="26"/>
      <c r="BOK11" s="36"/>
      <c r="BOL11" s="20"/>
      <c r="BOM11" s="3"/>
      <c r="BON11" s="3"/>
      <c r="BOO11" s="8"/>
      <c r="BOP11" s="9"/>
      <c r="BOQ11" s="3"/>
      <c r="BOR11" s="3"/>
      <c r="BOS11" s="2"/>
      <c r="BOT11" s="3"/>
      <c r="BOU11" s="7"/>
      <c r="BOV11" s="59"/>
      <c r="BOW11" s="3"/>
      <c r="BOX11" s="23"/>
      <c r="BOY11" s="26"/>
      <c r="BOZ11" s="36"/>
      <c r="BPA11" s="20"/>
      <c r="BPB11" s="3"/>
      <c r="BPC11" s="3"/>
      <c r="BPD11" s="8"/>
      <c r="BPE11" s="9"/>
      <c r="BPF11" s="3"/>
      <c r="BPG11" s="3"/>
      <c r="BPH11" s="2"/>
      <c r="BPI11" s="3"/>
      <c r="BPJ11" s="7"/>
      <c r="BPK11" s="59"/>
      <c r="BPL11" s="3"/>
      <c r="BPM11" s="23"/>
      <c r="BPN11" s="26"/>
      <c r="BPO11" s="36"/>
      <c r="BPP11" s="20"/>
      <c r="BPQ11" s="3"/>
      <c r="BPR11" s="3"/>
      <c r="BPS11" s="8"/>
      <c r="BPT11" s="9"/>
      <c r="BPU11" s="3"/>
      <c r="BPV11" s="3"/>
      <c r="BPW11" s="2"/>
      <c r="BPX11" s="3"/>
      <c r="BPY11" s="7"/>
      <c r="BPZ11" s="59"/>
      <c r="BQA11" s="3"/>
      <c r="BQB11" s="23"/>
      <c r="BQC11" s="26"/>
      <c r="BQD11" s="36"/>
      <c r="BQE11" s="20"/>
      <c r="BQF11" s="3"/>
      <c r="BQG11" s="3"/>
      <c r="BQH11" s="8"/>
      <c r="BQI11" s="9"/>
      <c r="BQJ11" s="3"/>
      <c r="BQK11" s="3"/>
      <c r="BQL11" s="2"/>
      <c r="BQM11" s="3"/>
      <c r="BQN11" s="7"/>
      <c r="BQO11" s="59"/>
      <c r="BQP11" s="3"/>
      <c r="BQQ11" s="23"/>
      <c r="BQR11" s="26"/>
      <c r="BQS11" s="36"/>
      <c r="BQT11" s="20"/>
      <c r="BQU11" s="3"/>
      <c r="BQV11" s="3"/>
      <c r="BQW11" s="8"/>
      <c r="BQX11" s="9"/>
      <c r="BQY11" s="3"/>
      <c r="BQZ11" s="3"/>
      <c r="BRA11" s="2"/>
      <c r="BRB11" s="3"/>
      <c r="BRC11" s="7"/>
      <c r="BRD11" s="59"/>
      <c r="BRE11" s="3"/>
      <c r="BRF11" s="23"/>
      <c r="BRG11" s="26"/>
      <c r="BRH11" s="36"/>
      <c r="BRI11" s="20"/>
      <c r="BRJ11" s="3"/>
      <c r="BRK11" s="3"/>
      <c r="BRL11" s="8"/>
      <c r="BRM11" s="9"/>
      <c r="BRN11" s="3"/>
      <c r="BRO11" s="3"/>
      <c r="BRP11" s="2"/>
      <c r="BRQ11" s="3"/>
      <c r="BRR11" s="7"/>
      <c r="BRS11" s="59"/>
      <c r="BRT11" s="3"/>
      <c r="BRU11" s="23"/>
      <c r="BRV11" s="26"/>
      <c r="BRW11" s="36"/>
      <c r="BRX11" s="20"/>
      <c r="BRY11" s="3"/>
      <c r="BRZ11" s="3"/>
      <c r="BSA11" s="8"/>
      <c r="BSB11" s="9"/>
      <c r="BSC11" s="3"/>
      <c r="BSD11" s="3"/>
      <c r="BSE11" s="2"/>
      <c r="BSF11" s="3"/>
      <c r="BSG11" s="7"/>
      <c r="BSH11" s="59"/>
      <c r="BSI11" s="3"/>
      <c r="BSJ11" s="23"/>
      <c r="BSK11" s="26"/>
      <c r="BSL11" s="36"/>
      <c r="BSM11" s="20"/>
      <c r="BSN11" s="3"/>
      <c r="BSO11" s="3"/>
      <c r="BSP11" s="8"/>
      <c r="BSQ11" s="9"/>
      <c r="BSR11" s="3"/>
      <c r="BSS11" s="3"/>
      <c r="BST11" s="2"/>
      <c r="BSU11" s="3"/>
      <c r="BSV11" s="7"/>
      <c r="BSW11" s="59"/>
      <c r="BSX11" s="3"/>
      <c r="BSY11" s="23"/>
      <c r="BSZ11" s="26"/>
      <c r="BTA11" s="36"/>
      <c r="BTB11" s="20"/>
      <c r="BTC11" s="3"/>
      <c r="BTD11" s="3"/>
      <c r="BTE11" s="8"/>
      <c r="BTF11" s="9"/>
      <c r="BTG11" s="3"/>
      <c r="BTH11" s="3"/>
      <c r="BTI11" s="2"/>
      <c r="BTJ11" s="3"/>
      <c r="BTK11" s="7"/>
      <c r="BTL11" s="59"/>
      <c r="BTM11" s="3"/>
      <c r="BTN11" s="23"/>
      <c r="BTO11" s="26"/>
      <c r="BTP11" s="36"/>
      <c r="BTQ11" s="20"/>
      <c r="BTR11" s="3"/>
      <c r="BTS11" s="3"/>
      <c r="BTT11" s="8"/>
      <c r="BTU11" s="9"/>
      <c r="BTV11" s="3"/>
      <c r="BTW11" s="3"/>
      <c r="BTX11" s="2"/>
      <c r="BTY11" s="3"/>
      <c r="BTZ11" s="7"/>
      <c r="BUA11" s="59"/>
      <c r="BUB11" s="3"/>
      <c r="BUC11" s="23"/>
      <c r="BUD11" s="26"/>
      <c r="BUE11" s="36"/>
      <c r="BUF11" s="20"/>
      <c r="BUG11" s="3"/>
      <c r="BUH11" s="3"/>
      <c r="BUI11" s="8"/>
      <c r="BUJ11" s="9"/>
      <c r="BUK11" s="3"/>
      <c r="BUL11" s="3"/>
      <c r="BUM11" s="2"/>
      <c r="BUN11" s="3"/>
      <c r="BUO11" s="7"/>
      <c r="BUP11" s="59"/>
      <c r="BUQ11" s="3"/>
      <c r="BUR11" s="23"/>
      <c r="BUS11" s="26"/>
      <c r="BUT11" s="36"/>
      <c r="BUU11" s="20"/>
      <c r="BUV11" s="3"/>
      <c r="BUW11" s="3"/>
      <c r="BUX11" s="8"/>
      <c r="BUY11" s="9"/>
      <c r="BUZ11" s="3"/>
      <c r="BVA11" s="3"/>
      <c r="BVB11" s="2"/>
      <c r="BVC11" s="3"/>
      <c r="BVD11" s="7"/>
      <c r="BVE11" s="59"/>
      <c r="BVF11" s="3"/>
      <c r="BVG11" s="23"/>
      <c r="BVH11" s="26"/>
      <c r="BVI11" s="36"/>
      <c r="BVJ11" s="20"/>
      <c r="BVK11" s="3"/>
      <c r="BVL11" s="3"/>
      <c r="BVM11" s="8"/>
      <c r="BVN11" s="9"/>
      <c r="BVO11" s="3"/>
      <c r="BVP11" s="3"/>
      <c r="BVQ11" s="2"/>
      <c r="BVR11" s="3"/>
      <c r="BVS11" s="7"/>
      <c r="BVT11" s="59"/>
      <c r="BVU11" s="3"/>
      <c r="BVV11" s="23"/>
      <c r="BVW11" s="26"/>
      <c r="BVX11" s="36"/>
      <c r="BVY11" s="20"/>
      <c r="BVZ11" s="3"/>
      <c r="BWA11" s="3"/>
      <c r="BWB11" s="8"/>
      <c r="BWC11" s="9"/>
      <c r="BWD11" s="3"/>
      <c r="BWE11" s="3"/>
      <c r="BWF11" s="2"/>
      <c r="BWG11" s="3"/>
      <c r="BWH11" s="7"/>
      <c r="BWI11" s="59"/>
      <c r="BWJ11" s="3"/>
      <c r="BWK11" s="23"/>
      <c r="BWL11" s="26"/>
      <c r="BWM11" s="36"/>
      <c r="BWN11" s="20"/>
      <c r="BWO11" s="3"/>
      <c r="BWP11" s="3"/>
      <c r="BWQ11" s="8"/>
      <c r="BWR11" s="9"/>
      <c r="BWS11" s="3"/>
      <c r="BWT11" s="3"/>
      <c r="BWU11" s="2"/>
      <c r="BWV11" s="3"/>
      <c r="BWW11" s="7"/>
      <c r="BWX11" s="59"/>
      <c r="BWY11" s="3"/>
      <c r="BWZ11" s="23"/>
      <c r="BXA11" s="26"/>
      <c r="BXB11" s="36"/>
      <c r="BXC11" s="20"/>
      <c r="BXD11" s="3"/>
      <c r="BXE11" s="3"/>
      <c r="BXF11" s="8"/>
      <c r="BXG11" s="9"/>
      <c r="BXH11" s="3"/>
      <c r="BXI11" s="3"/>
      <c r="BXJ11" s="2"/>
      <c r="BXK11" s="3"/>
      <c r="BXL11" s="7"/>
      <c r="BXM11" s="59"/>
      <c r="BXN11" s="3"/>
      <c r="BXO11" s="23"/>
      <c r="BXP11" s="26"/>
      <c r="BXQ11" s="36"/>
      <c r="BXR11" s="20"/>
      <c r="BXS11" s="3"/>
      <c r="BXT11" s="3"/>
      <c r="BXU11" s="8"/>
      <c r="BXV11" s="9"/>
      <c r="BXW11" s="3"/>
      <c r="BXX11" s="3"/>
      <c r="BXY11" s="2"/>
      <c r="BXZ11" s="3"/>
      <c r="BYA11" s="7"/>
      <c r="BYB11" s="59"/>
      <c r="BYC11" s="3"/>
      <c r="BYD11" s="23"/>
      <c r="BYE11" s="26"/>
      <c r="BYF11" s="36"/>
      <c r="BYG11" s="20"/>
      <c r="BYH11" s="3"/>
      <c r="BYI11" s="3"/>
      <c r="BYJ11" s="8"/>
      <c r="BYK11" s="9"/>
      <c r="BYL11" s="3"/>
      <c r="BYM11" s="3"/>
      <c r="BYN11" s="2"/>
      <c r="BYO11" s="3"/>
      <c r="BYP11" s="7"/>
      <c r="BYQ11" s="59"/>
      <c r="BYR11" s="3"/>
      <c r="BYS11" s="23"/>
      <c r="BYT11" s="26"/>
      <c r="BYU11" s="36"/>
      <c r="BYV11" s="20"/>
      <c r="BYW11" s="3"/>
      <c r="BYX11" s="3"/>
      <c r="BYY11" s="8"/>
      <c r="BYZ11" s="9"/>
      <c r="BZA11" s="3"/>
      <c r="BZB11" s="3"/>
      <c r="BZC11" s="2"/>
      <c r="BZD11" s="3"/>
      <c r="BZE11" s="7"/>
      <c r="BZF11" s="59"/>
      <c r="BZG11" s="3"/>
      <c r="BZH11" s="23"/>
      <c r="BZI11" s="26"/>
      <c r="BZJ11" s="36"/>
      <c r="BZK11" s="20"/>
      <c r="BZL11" s="3"/>
      <c r="BZM11" s="3"/>
      <c r="BZN11" s="8"/>
      <c r="BZO11" s="9"/>
      <c r="BZP11" s="3"/>
      <c r="BZQ11" s="3"/>
      <c r="BZR11" s="2"/>
      <c r="BZS11" s="3"/>
      <c r="BZT11" s="7"/>
      <c r="BZU11" s="59"/>
      <c r="BZV11" s="3"/>
      <c r="BZW11" s="23"/>
      <c r="BZX11" s="26"/>
      <c r="BZY11" s="36"/>
      <c r="BZZ11" s="20"/>
      <c r="CAA11" s="3"/>
      <c r="CAB11" s="3"/>
      <c r="CAC11" s="8"/>
      <c r="CAD11" s="9"/>
      <c r="CAE11" s="3"/>
      <c r="CAF11" s="3"/>
      <c r="CAG11" s="2"/>
      <c r="CAH11" s="3"/>
      <c r="CAI11" s="7"/>
      <c r="CAJ11" s="59"/>
      <c r="CAK11" s="3"/>
      <c r="CAL11" s="23"/>
      <c r="CAM11" s="26"/>
      <c r="CAN11" s="36"/>
      <c r="CAO11" s="20"/>
      <c r="CAP11" s="3"/>
      <c r="CAQ11" s="3"/>
      <c r="CAR11" s="8"/>
      <c r="CAS11" s="9"/>
      <c r="CAT11" s="3"/>
      <c r="CAU11" s="3"/>
      <c r="CAV11" s="2"/>
      <c r="CAW11" s="3"/>
      <c r="CAX11" s="7"/>
      <c r="CAY11" s="59"/>
      <c r="CAZ11" s="3"/>
      <c r="CBA11" s="23"/>
      <c r="CBB11" s="26"/>
      <c r="CBC11" s="36"/>
      <c r="CBD11" s="20"/>
      <c r="CBE11" s="3"/>
      <c r="CBF11" s="3"/>
      <c r="CBG11" s="8"/>
      <c r="CBH11" s="9"/>
      <c r="CBI11" s="3"/>
      <c r="CBJ11" s="3"/>
      <c r="CBK11" s="2"/>
      <c r="CBL11" s="3"/>
      <c r="CBM11" s="7"/>
      <c r="CBN11" s="59"/>
      <c r="CBO11" s="3"/>
      <c r="CBP11" s="23"/>
      <c r="CBQ11" s="26"/>
      <c r="CBR11" s="36"/>
      <c r="CBS11" s="20"/>
      <c r="CBT11" s="3"/>
      <c r="CBU11" s="3"/>
      <c r="CBV11" s="8"/>
      <c r="CBW11" s="9"/>
      <c r="CBX11" s="3"/>
      <c r="CBY11" s="3"/>
      <c r="CBZ11" s="2"/>
      <c r="CCA11" s="3"/>
      <c r="CCB11" s="7"/>
      <c r="CCC11" s="59"/>
      <c r="CCD11" s="3"/>
      <c r="CCE11" s="23"/>
      <c r="CCF11" s="26"/>
      <c r="CCG11" s="36"/>
      <c r="CCH11" s="20"/>
      <c r="CCI11" s="3"/>
      <c r="CCJ11" s="3"/>
      <c r="CCK11" s="8"/>
      <c r="CCL11" s="9"/>
      <c r="CCM11" s="3"/>
      <c r="CCN11" s="3"/>
      <c r="CCO11" s="2"/>
      <c r="CCP11" s="3"/>
      <c r="CCQ11" s="7"/>
      <c r="CCR11" s="59"/>
      <c r="CCS11" s="3"/>
      <c r="CCT11" s="23"/>
      <c r="CCU11" s="26"/>
      <c r="CCV11" s="36"/>
      <c r="CCW11" s="20"/>
      <c r="CCX11" s="3"/>
      <c r="CCY11" s="3"/>
      <c r="CCZ11" s="8"/>
      <c r="CDA11" s="9"/>
      <c r="CDB11" s="3"/>
      <c r="CDC11" s="3"/>
      <c r="CDD11" s="2"/>
      <c r="CDE11" s="3"/>
      <c r="CDF11" s="7"/>
      <c r="CDG11" s="59"/>
      <c r="CDH11" s="3"/>
      <c r="CDI11" s="23"/>
      <c r="CDJ11" s="26"/>
      <c r="CDK11" s="36"/>
      <c r="CDL11" s="20"/>
      <c r="CDM11" s="3"/>
      <c r="CDN11" s="3"/>
      <c r="CDO11" s="8"/>
      <c r="CDP11" s="9"/>
      <c r="CDQ11" s="3"/>
      <c r="CDR11" s="3"/>
      <c r="CDS11" s="2"/>
      <c r="CDT11" s="3"/>
      <c r="CDU11" s="7"/>
      <c r="CDV11" s="59"/>
      <c r="CDW11" s="3"/>
      <c r="CDX11" s="23"/>
      <c r="CDY11" s="26"/>
      <c r="CDZ11" s="36"/>
      <c r="CEA11" s="20"/>
      <c r="CEB11" s="3"/>
      <c r="CEC11" s="3"/>
      <c r="CED11" s="8"/>
      <c r="CEE11" s="9"/>
      <c r="CEF11" s="3"/>
      <c r="CEG11" s="3"/>
      <c r="CEH11" s="2"/>
      <c r="CEI11" s="3"/>
      <c r="CEJ11" s="7"/>
      <c r="CEK11" s="59"/>
      <c r="CEL11" s="3"/>
      <c r="CEM11" s="23"/>
      <c r="CEN11" s="26"/>
      <c r="CEO11" s="36"/>
      <c r="CEP11" s="20"/>
      <c r="CEQ11" s="3"/>
      <c r="CER11" s="3"/>
      <c r="CES11" s="8"/>
      <c r="CET11" s="9"/>
      <c r="CEU11" s="3"/>
      <c r="CEV11" s="3"/>
      <c r="CEW11" s="2"/>
      <c r="CEX11" s="3"/>
      <c r="CEY11" s="7"/>
      <c r="CEZ11" s="59"/>
      <c r="CFA11" s="3"/>
      <c r="CFB11" s="23"/>
      <c r="CFC11" s="26"/>
      <c r="CFD11" s="36"/>
      <c r="CFE11" s="20"/>
      <c r="CFF11" s="3"/>
      <c r="CFG11" s="3"/>
      <c r="CFH11" s="8"/>
      <c r="CFI11" s="9"/>
      <c r="CFJ11" s="3"/>
      <c r="CFK11" s="3"/>
      <c r="CFL11" s="2"/>
      <c r="CFM11" s="3"/>
      <c r="CFN11" s="7"/>
      <c r="CFO11" s="59"/>
      <c r="CFP11" s="3"/>
      <c r="CFQ11" s="23"/>
      <c r="CFR11" s="26"/>
      <c r="CFS11" s="36"/>
      <c r="CFT11" s="20"/>
      <c r="CFU11" s="3"/>
      <c r="CFV11" s="3"/>
      <c r="CFW11" s="8"/>
      <c r="CFX11" s="9"/>
      <c r="CFY11" s="3"/>
      <c r="CFZ11" s="3"/>
      <c r="CGA11" s="2"/>
      <c r="CGB11" s="3"/>
      <c r="CGC11" s="7"/>
      <c r="CGD11" s="59"/>
      <c r="CGE11" s="3"/>
      <c r="CGF11" s="23"/>
      <c r="CGG11" s="26"/>
      <c r="CGH11" s="36"/>
      <c r="CGI11" s="20"/>
      <c r="CGJ11" s="3"/>
      <c r="CGK11" s="3"/>
      <c r="CGL11" s="8"/>
      <c r="CGM11" s="9"/>
      <c r="CGN11" s="3"/>
      <c r="CGO11" s="3"/>
      <c r="CGP11" s="2"/>
      <c r="CGQ11" s="3"/>
      <c r="CGR11" s="7"/>
      <c r="CGS11" s="59"/>
      <c r="CGT11" s="3"/>
      <c r="CGU11" s="23"/>
      <c r="CGV11" s="26"/>
      <c r="CGW11" s="36"/>
      <c r="CGX11" s="20"/>
      <c r="CGY11" s="3"/>
      <c r="CGZ11" s="3"/>
      <c r="CHA11" s="8"/>
      <c r="CHB11" s="9"/>
      <c r="CHC11" s="3"/>
      <c r="CHD11" s="3"/>
      <c r="CHE11" s="2"/>
      <c r="CHF11" s="3"/>
      <c r="CHG11" s="7"/>
      <c r="CHH11" s="59"/>
      <c r="CHI11" s="3"/>
      <c r="CHJ11" s="23"/>
      <c r="CHK11" s="26"/>
      <c r="CHL11" s="36"/>
      <c r="CHM11" s="20"/>
      <c r="CHN11" s="3"/>
      <c r="CHO11" s="3"/>
      <c r="CHP11" s="8"/>
      <c r="CHQ11" s="9"/>
      <c r="CHR11" s="3"/>
      <c r="CHS11" s="3"/>
      <c r="CHT11" s="2"/>
      <c r="CHU11" s="3"/>
      <c r="CHV11" s="7"/>
      <c r="CHW11" s="59"/>
      <c r="CHX11" s="3"/>
      <c r="CHY11" s="23"/>
      <c r="CHZ11" s="26"/>
      <c r="CIA11" s="36"/>
      <c r="CIB11" s="20"/>
      <c r="CIC11" s="3"/>
      <c r="CID11" s="3"/>
      <c r="CIE11" s="8"/>
      <c r="CIF11" s="9"/>
      <c r="CIG11" s="3"/>
      <c r="CIH11" s="3"/>
      <c r="CII11" s="2"/>
      <c r="CIJ11" s="3"/>
      <c r="CIK11" s="7"/>
      <c r="CIL11" s="59"/>
      <c r="CIM11" s="3"/>
      <c r="CIN11" s="23"/>
      <c r="CIO11" s="26"/>
      <c r="CIP11" s="36"/>
      <c r="CIQ11" s="20"/>
      <c r="CIR11" s="3"/>
      <c r="CIS11" s="3"/>
      <c r="CIT11" s="8"/>
      <c r="CIU11" s="9"/>
      <c r="CIV11" s="3"/>
      <c r="CIW11" s="3"/>
      <c r="CIX11" s="2"/>
      <c r="CIY11" s="3"/>
      <c r="CIZ11" s="7"/>
      <c r="CJA11" s="59"/>
      <c r="CJB11" s="3"/>
      <c r="CJC11" s="23"/>
      <c r="CJD11" s="26"/>
      <c r="CJE11" s="36"/>
      <c r="CJF11" s="20"/>
      <c r="CJG11" s="3"/>
      <c r="CJH11" s="3"/>
      <c r="CJI11" s="8"/>
      <c r="CJJ11" s="9"/>
      <c r="CJK11" s="3"/>
      <c r="CJL11" s="3"/>
      <c r="CJM11" s="2"/>
      <c r="CJN11" s="3"/>
      <c r="CJO11" s="7"/>
      <c r="CJP11" s="59"/>
      <c r="CJQ11" s="3"/>
      <c r="CJR11" s="23"/>
      <c r="CJS11" s="26"/>
      <c r="CJT11" s="36"/>
      <c r="CJU11" s="20"/>
      <c r="CJV11" s="3"/>
      <c r="CJW11" s="3"/>
      <c r="CJX11" s="8"/>
      <c r="CJY11" s="9"/>
      <c r="CJZ11" s="3"/>
      <c r="CKA11" s="3"/>
      <c r="CKB11" s="2"/>
      <c r="CKC11" s="3"/>
      <c r="CKD11" s="7"/>
      <c r="CKE11" s="59"/>
      <c r="CKF11" s="3"/>
      <c r="CKG11" s="23"/>
      <c r="CKH11" s="26"/>
      <c r="CKI11" s="36"/>
      <c r="CKJ11" s="20"/>
      <c r="CKK11" s="3"/>
      <c r="CKL11" s="3"/>
      <c r="CKM11" s="8"/>
      <c r="CKN11" s="9"/>
      <c r="CKO11" s="3"/>
      <c r="CKP11" s="3"/>
      <c r="CKQ11" s="2"/>
      <c r="CKR11" s="3"/>
      <c r="CKS11" s="7"/>
      <c r="CKT11" s="59"/>
      <c r="CKU11" s="3"/>
      <c r="CKV11" s="23"/>
      <c r="CKW11" s="26"/>
      <c r="CKX11" s="36"/>
      <c r="CKY11" s="20"/>
      <c r="CKZ11" s="3"/>
      <c r="CLA11" s="3"/>
      <c r="CLB11" s="8"/>
      <c r="CLC11" s="9"/>
      <c r="CLD11" s="3"/>
      <c r="CLE11" s="3"/>
      <c r="CLF11" s="2"/>
      <c r="CLG11" s="3"/>
      <c r="CLH11" s="7"/>
      <c r="CLI11" s="59"/>
      <c r="CLJ11" s="3"/>
      <c r="CLK11" s="23"/>
      <c r="CLL11" s="26"/>
      <c r="CLM11" s="36"/>
      <c r="CLN11" s="20"/>
      <c r="CLO11" s="3"/>
      <c r="CLP11" s="3"/>
      <c r="CLQ11" s="8"/>
      <c r="CLR11" s="9"/>
      <c r="CLS11" s="3"/>
      <c r="CLT11" s="3"/>
      <c r="CLU11" s="2"/>
      <c r="CLV11" s="3"/>
      <c r="CLW11" s="7"/>
      <c r="CLX11" s="59"/>
      <c r="CLY11" s="3"/>
      <c r="CLZ11" s="23"/>
      <c r="CMA11" s="26"/>
      <c r="CMB11" s="36"/>
      <c r="CMC11" s="20"/>
      <c r="CMD11" s="3"/>
      <c r="CME11" s="3"/>
      <c r="CMF11" s="8"/>
      <c r="CMG11" s="9"/>
      <c r="CMH11" s="3"/>
      <c r="CMI11" s="3"/>
      <c r="CMJ11" s="2"/>
      <c r="CMK11" s="3"/>
      <c r="CML11" s="7"/>
      <c r="CMM11" s="59"/>
      <c r="CMN11" s="3"/>
      <c r="CMO11" s="23"/>
      <c r="CMP11" s="26"/>
      <c r="CMQ11" s="36"/>
      <c r="CMR11" s="20"/>
      <c r="CMS11" s="3"/>
      <c r="CMT11" s="3"/>
      <c r="CMU11" s="8"/>
      <c r="CMV11" s="9"/>
      <c r="CMW11" s="3"/>
      <c r="CMX11" s="3"/>
      <c r="CMY11" s="2"/>
      <c r="CMZ11" s="3"/>
      <c r="CNA11" s="7"/>
      <c r="CNB11" s="59"/>
      <c r="CNC11" s="3"/>
      <c r="CND11" s="23"/>
      <c r="CNE11" s="26"/>
      <c r="CNF11" s="36"/>
      <c r="CNG11" s="20"/>
      <c r="CNH11" s="3"/>
      <c r="CNI11" s="3"/>
      <c r="CNJ11" s="8"/>
      <c r="CNK11" s="9"/>
      <c r="CNL11" s="3"/>
      <c r="CNM11" s="3"/>
      <c r="CNN11" s="2"/>
      <c r="CNO11" s="3"/>
      <c r="CNP11" s="7"/>
      <c r="CNQ11" s="59"/>
      <c r="CNR11" s="3"/>
      <c r="CNS11" s="23"/>
      <c r="CNT11" s="26"/>
      <c r="CNU11" s="36"/>
      <c r="CNV11" s="20"/>
      <c r="CNW11" s="3"/>
      <c r="CNX11" s="3"/>
      <c r="CNY11" s="8"/>
      <c r="CNZ11" s="9"/>
      <c r="COA11" s="3"/>
      <c r="COB11" s="3"/>
      <c r="COC11" s="2"/>
      <c r="COD11" s="3"/>
      <c r="COE11" s="7"/>
      <c r="COF11" s="59"/>
      <c r="COG11" s="3"/>
      <c r="COH11" s="23"/>
      <c r="COI11" s="26"/>
      <c r="COJ11" s="36"/>
      <c r="COK11" s="20"/>
      <c r="COL11" s="3"/>
      <c r="COM11" s="3"/>
      <c r="CON11" s="8"/>
      <c r="COO11" s="9"/>
      <c r="COP11" s="3"/>
      <c r="COQ11" s="3"/>
      <c r="COR11" s="2"/>
      <c r="COS11" s="3"/>
      <c r="COT11" s="7"/>
      <c r="COU11" s="59"/>
      <c r="COV11" s="3"/>
      <c r="COW11" s="23"/>
      <c r="COX11" s="26"/>
      <c r="COY11" s="36"/>
      <c r="COZ11" s="20"/>
      <c r="CPA11" s="3"/>
      <c r="CPB11" s="3"/>
      <c r="CPC11" s="8"/>
      <c r="CPD11" s="9"/>
      <c r="CPE11" s="3"/>
      <c r="CPF11" s="3"/>
      <c r="CPG11" s="2"/>
      <c r="CPH11" s="3"/>
      <c r="CPI11" s="7"/>
      <c r="CPJ11" s="59"/>
      <c r="CPK11" s="3"/>
      <c r="CPL11" s="23"/>
      <c r="CPM11" s="26"/>
      <c r="CPN11" s="36"/>
      <c r="CPO11" s="20"/>
      <c r="CPP11" s="3"/>
      <c r="CPQ11" s="3"/>
      <c r="CPR11" s="8"/>
      <c r="CPS11" s="9"/>
      <c r="CPT11" s="3"/>
      <c r="CPU11" s="3"/>
      <c r="CPV11" s="2"/>
      <c r="CPW11" s="3"/>
      <c r="CPX11" s="7"/>
      <c r="CPY11" s="59"/>
      <c r="CPZ11" s="3"/>
      <c r="CQA11" s="23"/>
      <c r="CQB11" s="26"/>
      <c r="CQC11" s="36"/>
      <c r="CQD11" s="20"/>
      <c r="CQE11" s="3"/>
      <c r="CQF11" s="3"/>
      <c r="CQG11" s="8"/>
      <c r="CQH11" s="9"/>
      <c r="CQI11" s="3"/>
      <c r="CQJ11" s="3"/>
      <c r="CQK11" s="2"/>
      <c r="CQL11" s="3"/>
      <c r="CQM11" s="7"/>
      <c r="CQN11" s="59"/>
      <c r="CQO11" s="3"/>
      <c r="CQP11" s="23"/>
      <c r="CQQ11" s="26"/>
      <c r="CQR11" s="36"/>
      <c r="CQS11" s="20"/>
      <c r="CQT11" s="3"/>
      <c r="CQU11" s="3"/>
      <c r="CQV11" s="8"/>
      <c r="CQW11" s="9"/>
      <c r="CQX11" s="3"/>
      <c r="CQY11" s="3"/>
      <c r="CQZ11" s="2"/>
      <c r="CRA11" s="3"/>
      <c r="CRB11" s="7"/>
      <c r="CRC11" s="59"/>
      <c r="CRD11" s="3"/>
      <c r="CRE11" s="23"/>
      <c r="CRF11" s="26"/>
      <c r="CRG11" s="36"/>
      <c r="CRH11" s="20"/>
      <c r="CRI11" s="3"/>
      <c r="CRJ11" s="3"/>
      <c r="CRK11" s="8"/>
      <c r="CRL11" s="9"/>
      <c r="CRM11" s="3"/>
      <c r="CRN11" s="3"/>
      <c r="CRO11" s="2"/>
      <c r="CRP11" s="3"/>
      <c r="CRQ11" s="7"/>
      <c r="CRR11" s="59"/>
      <c r="CRS11" s="3"/>
      <c r="CRT11" s="23"/>
      <c r="CRU11" s="26"/>
      <c r="CRV11" s="36"/>
      <c r="CRW11" s="20"/>
      <c r="CRX11" s="3"/>
      <c r="CRY11" s="3"/>
      <c r="CRZ11" s="8"/>
      <c r="CSA11" s="9"/>
      <c r="CSB11" s="3"/>
      <c r="CSC11" s="3"/>
      <c r="CSD11" s="2"/>
      <c r="CSE11" s="3"/>
      <c r="CSF11" s="7"/>
      <c r="CSG11" s="59"/>
      <c r="CSH11" s="3"/>
      <c r="CSI11" s="23"/>
      <c r="CSJ11" s="26"/>
      <c r="CSK11" s="36"/>
      <c r="CSL11" s="20"/>
      <c r="CSM11" s="3"/>
      <c r="CSN11" s="3"/>
      <c r="CSO11" s="8"/>
      <c r="CSP11" s="9"/>
      <c r="CSQ11" s="3"/>
      <c r="CSR11" s="3"/>
      <c r="CSS11" s="2"/>
      <c r="CST11" s="3"/>
      <c r="CSU11" s="7"/>
      <c r="CSV11" s="59"/>
      <c r="CSW11" s="3"/>
      <c r="CSX11" s="23"/>
      <c r="CSY11" s="26"/>
      <c r="CSZ11" s="36"/>
      <c r="CTA11" s="20"/>
      <c r="CTB11" s="3"/>
      <c r="CTC11" s="3"/>
      <c r="CTD11" s="8"/>
      <c r="CTE11" s="9"/>
      <c r="CTF11" s="3"/>
      <c r="CTG11" s="3"/>
      <c r="CTH11" s="2"/>
      <c r="CTI11" s="3"/>
      <c r="CTJ11" s="7"/>
      <c r="CTK11" s="59"/>
      <c r="CTL11" s="3"/>
      <c r="CTM11" s="23"/>
      <c r="CTN11" s="26"/>
      <c r="CTO11" s="36"/>
      <c r="CTP11" s="20"/>
      <c r="CTQ11" s="3"/>
      <c r="CTR11" s="3"/>
      <c r="CTS11" s="8"/>
      <c r="CTT11" s="9"/>
      <c r="CTU11" s="3"/>
      <c r="CTV11" s="3"/>
      <c r="CTW11" s="2"/>
      <c r="CTX11" s="3"/>
      <c r="CTY11" s="7"/>
      <c r="CTZ11" s="59"/>
      <c r="CUA11" s="3"/>
      <c r="CUB11" s="23"/>
      <c r="CUC11" s="26"/>
      <c r="CUD11" s="36"/>
      <c r="CUE11" s="20"/>
      <c r="CUF11" s="3"/>
      <c r="CUG11" s="3"/>
      <c r="CUH11" s="8"/>
      <c r="CUI11" s="9"/>
      <c r="CUJ11" s="3"/>
      <c r="CUK11" s="3"/>
      <c r="CUL11" s="2"/>
      <c r="CUM11" s="3"/>
      <c r="CUN11" s="7"/>
      <c r="CUO11" s="59"/>
      <c r="CUP11" s="3"/>
      <c r="CUQ11" s="23"/>
      <c r="CUR11" s="26"/>
      <c r="CUS11" s="36"/>
      <c r="CUT11" s="20"/>
      <c r="CUU11" s="3"/>
      <c r="CUV11" s="3"/>
      <c r="CUW11" s="8"/>
      <c r="CUX11" s="9"/>
      <c r="CUY11" s="3"/>
      <c r="CUZ11" s="3"/>
      <c r="CVA11" s="2"/>
      <c r="CVB11" s="3"/>
      <c r="CVC11" s="7"/>
      <c r="CVD11" s="59"/>
      <c r="CVE11" s="3"/>
      <c r="CVF11" s="23"/>
      <c r="CVG11" s="26"/>
      <c r="CVH11" s="36"/>
      <c r="CVI11" s="20"/>
      <c r="CVJ11" s="3"/>
      <c r="CVK11" s="3"/>
      <c r="CVL11" s="8"/>
      <c r="CVM11" s="9"/>
      <c r="CVN11" s="3"/>
      <c r="CVO11" s="3"/>
      <c r="CVP11" s="2"/>
      <c r="CVQ11" s="3"/>
      <c r="CVR11" s="7"/>
      <c r="CVS11" s="59"/>
      <c r="CVT11" s="3"/>
      <c r="CVU11" s="23"/>
      <c r="CVV11" s="26"/>
      <c r="CVW11" s="36"/>
      <c r="CVX11" s="20"/>
      <c r="CVY11" s="3"/>
      <c r="CVZ11" s="3"/>
      <c r="CWA11" s="8"/>
      <c r="CWB11" s="9"/>
      <c r="CWC11" s="3"/>
      <c r="CWD11" s="3"/>
      <c r="CWE11" s="2"/>
      <c r="CWF11" s="3"/>
      <c r="CWG11" s="7"/>
      <c r="CWH11" s="59"/>
      <c r="CWI11" s="3"/>
      <c r="CWJ11" s="23"/>
      <c r="CWK11" s="26"/>
      <c r="CWL11" s="36"/>
      <c r="CWM11" s="20"/>
      <c r="CWN11" s="3"/>
      <c r="CWO11" s="3"/>
      <c r="CWP11" s="8"/>
      <c r="CWQ11" s="9"/>
      <c r="CWR11" s="3"/>
      <c r="CWS11" s="3"/>
      <c r="CWT11" s="2"/>
      <c r="CWU11" s="3"/>
      <c r="CWV11" s="7"/>
      <c r="CWW11" s="59"/>
      <c r="CWX11" s="3"/>
      <c r="CWY11" s="23"/>
      <c r="CWZ11" s="26"/>
      <c r="CXA11" s="36"/>
      <c r="CXB11" s="20"/>
      <c r="CXC11" s="3"/>
      <c r="CXD11" s="3"/>
      <c r="CXE11" s="8"/>
      <c r="CXF11" s="9"/>
      <c r="CXG11" s="3"/>
      <c r="CXH11" s="3"/>
      <c r="CXI11" s="2"/>
      <c r="CXJ11" s="3"/>
      <c r="CXK11" s="7"/>
      <c r="CXL11" s="59"/>
      <c r="CXM11" s="3"/>
      <c r="CXN11" s="23"/>
      <c r="CXO11" s="26"/>
      <c r="CXP11" s="36"/>
      <c r="CXQ11" s="20"/>
      <c r="CXR11" s="3"/>
      <c r="CXS11" s="3"/>
      <c r="CXT11" s="8"/>
      <c r="CXU11" s="9"/>
      <c r="CXV11" s="3"/>
      <c r="CXW11" s="3"/>
      <c r="CXX11" s="2"/>
      <c r="CXY11" s="3"/>
      <c r="CXZ11" s="7"/>
      <c r="CYA11" s="59"/>
      <c r="CYB11" s="3"/>
      <c r="CYC11" s="23"/>
      <c r="CYD11" s="26"/>
      <c r="CYE11" s="36"/>
      <c r="CYF11" s="20"/>
      <c r="CYG11" s="3"/>
      <c r="CYH11" s="3"/>
      <c r="CYI11" s="8"/>
      <c r="CYJ11" s="9"/>
      <c r="CYK11" s="3"/>
      <c r="CYL11" s="3"/>
      <c r="CYM11" s="2"/>
      <c r="CYN11" s="3"/>
      <c r="CYO11" s="7"/>
      <c r="CYP11" s="59"/>
      <c r="CYQ11" s="3"/>
      <c r="CYR11" s="23"/>
      <c r="CYS11" s="26"/>
      <c r="CYT11" s="36"/>
      <c r="CYU11" s="20"/>
      <c r="CYV11" s="3"/>
      <c r="CYW11" s="3"/>
      <c r="CYX11" s="8"/>
      <c r="CYY11" s="9"/>
      <c r="CYZ11" s="3"/>
      <c r="CZA11" s="3"/>
      <c r="CZB11" s="2"/>
      <c r="CZC11" s="3"/>
      <c r="CZD11" s="7"/>
      <c r="CZE11" s="59"/>
      <c r="CZF11" s="3"/>
      <c r="CZG11" s="23"/>
      <c r="CZH11" s="26"/>
      <c r="CZI11" s="36"/>
      <c r="CZJ11" s="20"/>
      <c r="CZK11" s="3"/>
      <c r="CZL11" s="3"/>
      <c r="CZM11" s="8"/>
      <c r="CZN11" s="9"/>
      <c r="CZO11" s="3"/>
      <c r="CZP11" s="3"/>
      <c r="CZQ11" s="2"/>
      <c r="CZR11" s="3"/>
      <c r="CZS11" s="7"/>
      <c r="CZT11" s="59"/>
      <c r="CZU11" s="3"/>
      <c r="CZV11" s="23"/>
      <c r="CZW11" s="26"/>
      <c r="CZX11" s="36"/>
      <c r="CZY11" s="20"/>
      <c r="CZZ11" s="3"/>
      <c r="DAA11" s="3"/>
      <c r="DAB11" s="8"/>
      <c r="DAC11" s="9"/>
      <c r="DAD11" s="3"/>
      <c r="DAE11" s="3"/>
      <c r="DAF11" s="2"/>
      <c r="DAG11" s="3"/>
      <c r="DAH11" s="7"/>
      <c r="DAI11" s="59"/>
      <c r="DAJ11" s="3"/>
      <c r="DAK11" s="23"/>
      <c r="DAL11" s="26"/>
      <c r="DAM11" s="36"/>
      <c r="DAN11" s="20"/>
      <c r="DAO11" s="3"/>
      <c r="DAP11" s="3"/>
      <c r="DAQ11" s="8"/>
      <c r="DAR11" s="9"/>
      <c r="DAS11" s="3"/>
      <c r="DAT11" s="3"/>
      <c r="DAU11" s="2"/>
      <c r="DAV11" s="3"/>
      <c r="DAW11" s="7"/>
      <c r="DAX11" s="59"/>
      <c r="DAY11" s="3"/>
      <c r="DAZ11" s="23"/>
      <c r="DBA11" s="26"/>
      <c r="DBB11" s="36"/>
      <c r="DBC11" s="20"/>
      <c r="DBD11" s="3"/>
      <c r="DBE11" s="3"/>
      <c r="DBF11" s="8"/>
      <c r="DBG11" s="9"/>
      <c r="DBH11" s="3"/>
      <c r="DBI11" s="3"/>
      <c r="DBJ11" s="2"/>
      <c r="DBK11" s="3"/>
      <c r="DBL11" s="7"/>
      <c r="DBM11" s="59"/>
      <c r="DBN11" s="3"/>
      <c r="DBO11" s="23"/>
      <c r="DBP11" s="26"/>
      <c r="DBQ11" s="36"/>
      <c r="DBR11" s="20"/>
      <c r="DBS11" s="3"/>
      <c r="DBT11" s="3"/>
      <c r="DBU11" s="8"/>
      <c r="DBV11" s="9"/>
      <c r="DBW11" s="3"/>
      <c r="DBX11" s="3"/>
      <c r="DBY11" s="2"/>
      <c r="DBZ11" s="3"/>
      <c r="DCA11" s="7"/>
      <c r="DCB11" s="59"/>
      <c r="DCC11" s="3"/>
      <c r="DCD11" s="23"/>
      <c r="DCE11" s="26"/>
      <c r="DCF11" s="36"/>
      <c r="DCG11" s="20"/>
      <c r="DCH11" s="3"/>
      <c r="DCI11" s="3"/>
      <c r="DCJ11" s="8"/>
      <c r="DCK11" s="9"/>
      <c r="DCL11" s="3"/>
      <c r="DCM11" s="3"/>
      <c r="DCN11" s="2"/>
      <c r="DCO11" s="3"/>
      <c r="DCP11" s="7"/>
      <c r="DCQ11" s="59"/>
      <c r="DCR11" s="3"/>
      <c r="DCS11" s="23"/>
      <c r="DCT11" s="26"/>
      <c r="DCU11" s="36"/>
      <c r="DCV11" s="20"/>
      <c r="DCW11" s="3"/>
      <c r="DCX11" s="3"/>
      <c r="DCY11" s="8"/>
      <c r="DCZ11" s="9"/>
      <c r="DDA11" s="3"/>
      <c r="DDB11" s="3"/>
      <c r="DDC11" s="2"/>
      <c r="DDD11" s="3"/>
      <c r="DDE11" s="7"/>
      <c r="DDF11" s="59"/>
      <c r="DDG11" s="3"/>
      <c r="DDH11" s="23"/>
      <c r="DDI11" s="26"/>
      <c r="DDJ11" s="36"/>
      <c r="DDK11" s="20"/>
      <c r="DDL11" s="3"/>
      <c r="DDM11" s="3"/>
      <c r="DDN11" s="8"/>
      <c r="DDO11" s="9"/>
      <c r="DDP11" s="3"/>
      <c r="DDQ11" s="3"/>
      <c r="DDR11" s="2"/>
      <c r="DDS11" s="3"/>
      <c r="DDT11" s="7"/>
      <c r="DDU11" s="59"/>
      <c r="DDV11" s="3"/>
      <c r="DDW11" s="23"/>
      <c r="DDX11" s="26"/>
      <c r="DDY11" s="36"/>
      <c r="DDZ11" s="20"/>
      <c r="DEA11" s="3"/>
      <c r="DEB11" s="3"/>
      <c r="DEC11" s="8"/>
      <c r="DED11" s="9"/>
      <c r="DEE11" s="3"/>
      <c r="DEF11" s="3"/>
      <c r="DEG11" s="2"/>
      <c r="DEH11" s="3"/>
      <c r="DEI11" s="7"/>
      <c r="DEJ11" s="59"/>
      <c r="DEK11" s="3"/>
      <c r="DEL11" s="23"/>
      <c r="DEM11" s="26"/>
      <c r="DEN11" s="36"/>
      <c r="DEO11" s="20"/>
      <c r="DEP11" s="3"/>
      <c r="DEQ11" s="3"/>
      <c r="DER11" s="8"/>
      <c r="DES11" s="9"/>
      <c r="DET11" s="3"/>
      <c r="DEU11" s="3"/>
      <c r="DEV11" s="2"/>
      <c r="DEW11" s="3"/>
      <c r="DEX11" s="7"/>
      <c r="DEY11" s="59"/>
      <c r="DEZ11" s="3"/>
      <c r="DFA11" s="23"/>
      <c r="DFB11" s="26"/>
      <c r="DFC11" s="36"/>
      <c r="DFD11" s="20"/>
      <c r="DFE11" s="3"/>
      <c r="DFF11" s="3"/>
      <c r="DFG11" s="8"/>
      <c r="DFH11" s="9"/>
      <c r="DFI11" s="3"/>
      <c r="DFJ11" s="3"/>
      <c r="DFK11" s="2"/>
      <c r="DFL11" s="3"/>
      <c r="DFM11" s="7"/>
      <c r="DFN11" s="59"/>
      <c r="DFO11" s="3"/>
      <c r="DFP11" s="23"/>
      <c r="DFQ11" s="26"/>
      <c r="DFR11" s="36"/>
      <c r="DFS11" s="20"/>
      <c r="DFT11" s="3"/>
      <c r="DFU11" s="3"/>
      <c r="DFV11" s="8"/>
      <c r="DFW11" s="9"/>
      <c r="DFX11" s="3"/>
      <c r="DFY11" s="3"/>
      <c r="DFZ11" s="2"/>
      <c r="DGA11" s="3"/>
      <c r="DGB11" s="7"/>
      <c r="DGC11" s="59"/>
      <c r="DGD11" s="3"/>
      <c r="DGE11" s="23"/>
      <c r="DGF11" s="26"/>
      <c r="DGG11" s="36"/>
      <c r="DGH11" s="20"/>
      <c r="DGI11" s="3"/>
      <c r="DGJ11" s="3"/>
      <c r="DGK11" s="8"/>
      <c r="DGL11" s="9"/>
      <c r="DGM11" s="3"/>
      <c r="DGN11" s="3"/>
      <c r="DGO11" s="2"/>
      <c r="DGP11" s="3"/>
      <c r="DGQ11" s="7"/>
      <c r="DGR11" s="59"/>
      <c r="DGS11" s="3"/>
      <c r="DGT11" s="23"/>
      <c r="DGU11" s="26"/>
      <c r="DGV11" s="36"/>
      <c r="DGW11" s="20"/>
      <c r="DGX11" s="3"/>
      <c r="DGY11" s="3"/>
      <c r="DGZ11" s="8"/>
      <c r="DHA11" s="9"/>
      <c r="DHB11" s="3"/>
      <c r="DHC11" s="3"/>
      <c r="DHD11" s="2"/>
      <c r="DHE11" s="3"/>
      <c r="DHF11" s="7"/>
      <c r="DHG11" s="59"/>
      <c r="DHH11" s="3"/>
      <c r="DHI11" s="23"/>
      <c r="DHJ11" s="26"/>
      <c r="DHK11" s="36"/>
      <c r="DHL11" s="20"/>
      <c r="DHM11" s="3"/>
      <c r="DHN11" s="3"/>
      <c r="DHO11" s="8"/>
      <c r="DHP11" s="9"/>
      <c r="DHQ11" s="3"/>
      <c r="DHR11" s="3"/>
      <c r="DHS11" s="2"/>
      <c r="DHT11" s="3"/>
      <c r="DHU11" s="7"/>
      <c r="DHV11" s="59"/>
      <c r="DHW11" s="3"/>
      <c r="DHX11" s="23"/>
      <c r="DHY11" s="26"/>
      <c r="DHZ11" s="36"/>
      <c r="DIA11" s="20"/>
      <c r="DIB11" s="3"/>
      <c r="DIC11" s="3"/>
      <c r="DID11" s="8"/>
      <c r="DIE11" s="9"/>
      <c r="DIF11" s="3"/>
      <c r="DIG11" s="3"/>
      <c r="DIH11" s="2"/>
      <c r="DII11" s="3"/>
      <c r="DIJ11" s="7"/>
      <c r="DIK11" s="59"/>
      <c r="DIL11" s="3"/>
      <c r="DIM11" s="23"/>
      <c r="DIN11" s="26"/>
      <c r="DIO11" s="36"/>
      <c r="DIP11" s="20"/>
      <c r="DIQ11" s="3"/>
      <c r="DIR11" s="3"/>
      <c r="DIS11" s="8"/>
      <c r="DIT11" s="9"/>
      <c r="DIU11" s="3"/>
      <c r="DIV11" s="3"/>
      <c r="DIW11" s="2"/>
      <c r="DIX11" s="3"/>
      <c r="DIY11" s="7"/>
      <c r="DIZ11" s="59"/>
      <c r="DJA11" s="3"/>
      <c r="DJB11" s="23"/>
      <c r="DJC11" s="26"/>
      <c r="DJD11" s="36"/>
      <c r="DJE11" s="20"/>
      <c r="DJF11" s="3"/>
      <c r="DJG11" s="3"/>
      <c r="DJH11" s="8"/>
      <c r="DJI11" s="9"/>
      <c r="DJJ11" s="3"/>
      <c r="DJK11" s="3"/>
      <c r="DJL11" s="2"/>
      <c r="DJM11" s="3"/>
      <c r="DJN11" s="7"/>
      <c r="DJO11" s="59"/>
      <c r="DJP11" s="3"/>
      <c r="DJQ11" s="23"/>
      <c r="DJR11" s="26"/>
      <c r="DJS11" s="36"/>
      <c r="DJT11" s="20"/>
      <c r="DJU11" s="3"/>
      <c r="DJV11" s="3"/>
      <c r="DJW11" s="8"/>
      <c r="DJX11" s="9"/>
      <c r="DJY11" s="3"/>
      <c r="DJZ11" s="3"/>
      <c r="DKA11" s="2"/>
      <c r="DKB11" s="3"/>
      <c r="DKC11" s="7"/>
      <c r="DKD11" s="59"/>
      <c r="DKE11" s="3"/>
      <c r="DKF11" s="23"/>
      <c r="DKG11" s="26"/>
      <c r="DKH11" s="36"/>
      <c r="DKI11" s="20"/>
      <c r="DKJ11" s="3"/>
      <c r="DKK11" s="3"/>
      <c r="DKL11" s="8"/>
      <c r="DKM11" s="9"/>
      <c r="DKN11" s="3"/>
      <c r="DKO11" s="3"/>
      <c r="DKP11" s="2"/>
      <c r="DKQ11" s="3"/>
      <c r="DKR11" s="7"/>
      <c r="DKS11" s="59"/>
      <c r="DKT11" s="3"/>
      <c r="DKU11" s="23"/>
      <c r="DKV11" s="26"/>
      <c r="DKW11" s="36"/>
      <c r="DKX11" s="20"/>
      <c r="DKY11" s="3"/>
      <c r="DKZ11" s="3"/>
      <c r="DLA11" s="8"/>
      <c r="DLB11" s="9"/>
      <c r="DLC11" s="3"/>
      <c r="DLD11" s="3"/>
      <c r="DLE11" s="2"/>
      <c r="DLF11" s="3"/>
      <c r="DLG11" s="7"/>
      <c r="DLH11" s="59"/>
      <c r="DLI11" s="3"/>
      <c r="DLJ11" s="23"/>
      <c r="DLK11" s="26"/>
      <c r="DLL11" s="36"/>
      <c r="DLM11" s="20"/>
      <c r="DLN11" s="3"/>
      <c r="DLO11" s="3"/>
      <c r="DLP11" s="8"/>
      <c r="DLQ11" s="9"/>
      <c r="DLR11" s="3"/>
      <c r="DLS11" s="3"/>
      <c r="DLT11" s="2"/>
      <c r="DLU11" s="3"/>
      <c r="DLV11" s="7"/>
      <c r="DLW11" s="59"/>
      <c r="DLX11" s="3"/>
      <c r="DLY11" s="23"/>
      <c r="DLZ11" s="26"/>
      <c r="DMA11" s="36"/>
      <c r="DMB11" s="20"/>
      <c r="DMC11" s="3"/>
      <c r="DMD11" s="3"/>
      <c r="DME11" s="8"/>
      <c r="DMF11" s="9"/>
      <c r="DMG11" s="3"/>
      <c r="DMH11" s="3"/>
      <c r="DMI11" s="2"/>
      <c r="DMJ11" s="3"/>
      <c r="DMK11" s="7"/>
      <c r="DML11" s="59"/>
      <c r="DMM11" s="3"/>
      <c r="DMN11" s="23"/>
      <c r="DMO11" s="26"/>
      <c r="DMP11" s="36"/>
      <c r="DMQ11" s="20"/>
      <c r="DMR11" s="3"/>
      <c r="DMS11" s="3"/>
      <c r="DMT11" s="8"/>
      <c r="DMU11" s="9"/>
      <c r="DMV11" s="3"/>
      <c r="DMW11" s="3"/>
      <c r="DMX11" s="2"/>
      <c r="DMY11" s="3"/>
      <c r="DMZ11" s="7"/>
      <c r="DNA11" s="59"/>
      <c r="DNB11" s="3"/>
      <c r="DNC11" s="23"/>
      <c r="DND11" s="26"/>
      <c r="DNE11" s="36"/>
      <c r="DNF11" s="20"/>
      <c r="DNG11" s="3"/>
      <c r="DNH11" s="3"/>
      <c r="DNI11" s="8"/>
      <c r="DNJ11" s="9"/>
      <c r="DNK11" s="3"/>
      <c r="DNL11" s="3"/>
      <c r="DNM11" s="2"/>
      <c r="DNN11" s="3"/>
      <c r="DNO11" s="7"/>
      <c r="DNP11" s="59"/>
      <c r="DNQ11" s="3"/>
      <c r="DNR11" s="23"/>
      <c r="DNS11" s="26"/>
      <c r="DNT11" s="36"/>
      <c r="DNU11" s="20"/>
      <c r="DNV11" s="3"/>
      <c r="DNW11" s="3"/>
      <c r="DNX11" s="8"/>
      <c r="DNY11" s="9"/>
      <c r="DNZ11" s="3"/>
      <c r="DOA11" s="3"/>
      <c r="DOB11" s="2"/>
      <c r="DOC11" s="3"/>
      <c r="DOD11" s="7"/>
      <c r="DOE11" s="59"/>
      <c r="DOF11" s="3"/>
      <c r="DOG11" s="23"/>
      <c r="DOH11" s="26"/>
      <c r="DOI11" s="36"/>
      <c r="DOJ11" s="20"/>
      <c r="DOK11" s="3"/>
      <c r="DOL11" s="3"/>
      <c r="DOM11" s="8"/>
      <c r="DON11" s="9"/>
      <c r="DOO11" s="3"/>
      <c r="DOP11" s="3"/>
      <c r="DOQ11" s="2"/>
      <c r="DOR11" s="3"/>
      <c r="DOS11" s="7"/>
      <c r="DOT11" s="59"/>
      <c r="DOU11" s="3"/>
      <c r="DOV11" s="23"/>
      <c r="DOW11" s="26"/>
      <c r="DOX11" s="36"/>
      <c r="DOY11" s="20"/>
      <c r="DOZ11" s="3"/>
      <c r="DPA11" s="3"/>
      <c r="DPB11" s="8"/>
      <c r="DPC11" s="9"/>
      <c r="DPD11" s="3"/>
      <c r="DPE11" s="3"/>
      <c r="DPF11" s="2"/>
      <c r="DPG11" s="3"/>
      <c r="DPH11" s="7"/>
      <c r="DPI11" s="59"/>
      <c r="DPJ11" s="3"/>
      <c r="DPK11" s="23"/>
      <c r="DPL11" s="26"/>
      <c r="DPM11" s="36"/>
      <c r="DPN11" s="20"/>
      <c r="DPO11" s="3"/>
      <c r="DPP11" s="3"/>
      <c r="DPQ11" s="8"/>
      <c r="DPR11" s="9"/>
      <c r="DPS11" s="3"/>
      <c r="DPT11" s="3"/>
      <c r="DPU11" s="2"/>
      <c r="DPV11" s="3"/>
      <c r="DPW11" s="7"/>
      <c r="DPX11" s="59"/>
      <c r="DPY11" s="3"/>
      <c r="DPZ11" s="23"/>
      <c r="DQA11" s="26"/>
      <c r="DQB11" s="36"/>
      <c r="DQC11" s="20"/>
      <c r="DQD11" s="3"/>
      <c r="DQE11" s="3"/>
      <c r="DQF11" s="8"/>
      <c r="DQG11" s="9"/>
      <c r="DQH11" s="3"/>
      <c r="DQI11" s="3"/>
      <c r="DQJ11" s="2"/>
      <c r="DQK11" s="3"/>
      <c r="DQL11" s="7"/>
      <c r="DQM11" s="59"/>
      <c r="DQN11" s="3"/>
      <c r="DQO11" s="23"/>
      <c r="DQP11" s="26"/>
      <c r="DQQ11" s="36"/>
      <c r="DQR11" s="20"/>
      <c r="DQS11" s="3"/>
      <c r="DQT11" s="3"/>
      <c r="DQU11" s="8"/>
      <c r="DQV11" s="9"/>
      <c r="DQW11" s="3"/>
      <c r="DQX11" s="3"/>
      <c r="DQY11" s="2"/>
      <c r="DQZ11" s="3"/>
      <c r="DRA11" s="7"/>
      <c r="DRB11" s="59"/>
      <c r="DRC11" s="3"/>
      <c r="DRD11" s="23"/>
      <c r="DRE11" s="26"/>
      <c r="DRF11" s="36"/>
      <c r="DRG11" s="20"/>
      <c r="DRH11" s="3"/>
      <c r="DRI11" s="3"/>
      <c r="DRJ11" s="8"/>
      <c r="DRK11" s="9"/>
      <c r="DRL11" s="3"/>
      <c r="DRM11" s="3"/>
      <c r="DRN11" s="2"/>
      <c r="DRO11" s="3"/>
      <c r="DRP11" s="7"/>
      <c r="DRQ11" s="59"/>
      <c r="DRR11" s="3"/>
      <c r="DRS11" s="23"/>
      <c r="DRT11" s="26"/>
      <c r="DRU11" s="36"/>
      <c r="DRV11" s="20"/>
      <c r="DRW11" s="3"/>
      <c r="DRX11" s="3"/>
      <c r="DRY11" s="8"/>
      <c r="DRZ11" s="9"/>
      <c r="DSA11" s="3"/>
      <c r="DSB11" s="3"/>
      <c r="DSC11" s="2"/>
      <c r="DSD11" s="3"/>
      <c r="DSE11" s="7"/>
      <c r="DSF11" s="59"/>
      <c r="DSG11" s="3"/>
      <c r="DSH11" s="23"/>
      <c r="DSI11" s="26"/>
      <c r="DSJ11" s="36"/>
      <c r="DSK11" s="20"/>
      <c r="DSL11" s="3"/>
      <c r="DSM11" s="3"/>
      <c r="DSN11" s="8"/>
      <c r="DSO11" s="9"/>
      <c r="DSP11" s="3"/>
      <c r="DSQ11" s="3"/>
      <c r="DSR11" s="2"/>
      <c r="DSS11" s="3"/>
      <c r="DST11" s="7"/>
      <c r="DSU11" s="59"/>
      <c r="DSV11" s="3"/>
      <c r="DSW11" s="23"/>
      <c r="DSX11" s="26"/>
      <c r="DSY11" s="36"/>
      <c r="DSZ11" s="20"/>
      <c r="DTA11" s="3"/>
      <c r="DTB11" s="3"/>
      <c r="DTC11" s="8"/>
      <c r="DTD11" s="9"/>
      <c r="DTE11" s="3"/>
      <c r="DTF11" s="3"/>
      <c r="DTG11" s="2"/>
      <c r="DTH11" s="3"/>
      <c r="DTI11" s="7"/>
      <c r="DTJ11" s="59"/>
      <c r="DTK11" s="3"/>
      <c r="DTL11" s="23"/>
      <c r="DTM11" s="26"/>
      <c r="DTN11" s="36"/>
      <c r="DTO11" s="20"/>
      <c r="DTP11" s="3"/>
      <c r="DTQ11" s="3"/>
      <c r="DTR11" s="8"/>
      <c r="DTS11" s="9"/>
      <c r="DTT11" s="3"/>
      <c r="DTU11" s="3"/>
      <c r="DTV11" s="2"/>
      <c r="DTW11" s="3"/>
      <c r="DTX11" s="7"/>
      <c r="DTY11" s="59"/>
      <c r="DTZ11" s="3"/>
      <c r="DUA11" s="23"/>
      <c r="DUB11" s="26"/>
      <c r="DUC11" s="36"/>
      <c r="DUD11" s="20"/>
      <c r="DUE11" s="3"/>
      <c r="DUF11" s="3"/>
      <c r="DUG11" s="8"/>
      <c r="DUH11" s="9"/>
      <c r="DUI11" s="3"/>
      <c r="DUJ11" s="3"/>
      <c r="DUK11" s="2"/>
      <c r="DUL11" s="3"/>
      <c r="DUM11" s="7"/>
      <c r="DUN11" s="59"/>
      <c r="DUO11" s="3"/>
      <c r="DUP11" s="23"/>
      <c r="DUQ11" s="26"/>
      <c r="DUR11" s="36"/>
      <c r="DUS11" s="20"/>
      <c r="DUT11" s="3"/>
      <c r="DUU11" s="3"/>
      <c r="DUV11" s="8"/>
      <c r="DUW11" s="9"/>
      <c r="DUX11" s="3"/>
      <c r="DUY11" s="3"/>
      <c r="DUZ11" s="2"/>
      <c r="DVA11" s="3"/>
      <c r="DVB11" s="7"/>
      <c r="DVC11" s="59"/>
      <c r="DVD11" s="3"/>
      <c r="DVE11" s="23"/>
      <c r="DVF11" s="26"/>
      <c r="DVG11" s="36"/>
      <c r="DVH11" s="20"/>
      <c r="DVI11" s="3"/>
      <c r="DVJ11" s="3"/>
      <c r="DVK11" s="8"/>
      <c r="DVL11" s="9"/>
      <c r="DVM11" s="3"/>
      <c r="DVN11" s="3"/>
      <c r="DVO11" s="2"/>
      <c r="DVP11" s="3"/>
      <c r="DVQ11" s="7"/>
      <c r="DVR11" s="59"/>
      <c r="DVS11" s="3"/>
      <c r="DVT11" s="23"/>
      <c r="DVU11" s="26"/>
      <c r="DVV11" s="36"/>
      <c r="DVW11" s="20"/>
      <c r="DVX11" s="3"/>
      <c r="DVY11" s="3"/>
      <c r="DVZ11" s="8"/>
      <c r="DWA11" s="9"/>
      <c r="DWB11" s="3"/>
      <c r="DWC11" s="3"/>
      <c r="DWD11" s="2"/>
      <c r="DWE11" s="3"/>
      <c r="DWF11" s="7"/>
      <c r="DWG11" s="59"/>
      <c r="DWH11" s="3"/>
      <c r="DWI11" s="23"/>
      <c r="DWJ11" s="26"/>
      <c r="DWK11" s="36"/>
      <c r="DWL11" s="20"/>
      <c r="DWM11" s="3"/>
      <c r="DWN11" s="3"/>
      <c r="DWO11" s="8"/>
      <c r="DWP11" s="9"/>
      <c r="DWQ11" s="3"/>
      <c r="DWR11" s="3"/>
      <c r="DWS11" s="2"/>
      <c r="DWT11" s="3"/>
      <c r="DWU11" s="7"/>
      <c r="DWV11" s="59"/>
      <c r="DWW11" s="3"/>
      <c r="DWX11" s="23"/>
      <c r="DWY11" s="26"/>
      <c r="DWZ11" s="36"/>
      <c r="DXA11" s="20"/>
      <c r="DXB11" s="3"/>
      <c r="DXC11" s="3"/>
      <c r="DXD11" s="8"/>
      <c r="DXE11" s="9"/>
      <c r="DXF11" s="3"/>
      <c r="DXG11" s="3"/>
      <c r="DXH11" s="2"/>
      <c r="DXI11" s="3"/>
      <c r="DXJ11" s="7"/>
      <c r="DXK11" s="59"/>
      <c r="DXL11" s="3"/>
      <c r="DXM11" s="23"/>
      <c r="DXN11" s="26"/>
      <c r="DXO11" s="36"/>
      <c r="DXP11" s="20"/>
      <c r="DXQ11" s="3"/>
      <c r="DXR11" s="3"/>
      <c r="DXS11" s="8"/>
      <c r="DXT11" s="9"/>
      <c r="DXU11" s="3"/>
      <c r="DXV11" s="3"/>
      <c r="DXW11" s="2"/>
      <c r="DXX11" s="3"/>
      <c r="DXY11" s="7"/>
      <c r="DXZ11" s="59"/>
      <c r="DYA11" s="3"/>
      <c r="DYB11" s="23"/>
      <c r="DYC11" s="26"/>
      <c r="DYD11" s="36"/>
      <c r="DYE11" s="20"/>
      <c r="DYF11" s="3"/>
      <c r="DYG11" s="3"/>
      <c r="DYH11" s="8"/>
      <c r="DYI11" s="9"/>
      <c r="DYJ11" s="3"/>
      <c r="DYK11" s="3"/>
      <c r="DYL11" s="2"/>
      <c r="DYM11" s="3"/>
      <c r="DYN11" s="7"/>
      <c r="DYO11" s="59"/>
      <c r="DYP11" s="3"/>
      <c r="DYQ11" s="23"/>
      <c r="DYR11" s="26"/>
      <c r="DYS11" s="36"/>
      <c r="DYT11" s="20"/>
      <c r="DYU11" s="3"/>
      <c r="DYV11" s="3"/>
      <c r="DYW11" s="8"/>
      <c r="DYX11" s="9"/>
      <c r="DYY11" s="3"/>
      <c r="DYZ11" s="3"/>
      <c r="DZA11" s="2"/>
      <c r="DZB11" s="3"/>
      <c r="DZC11" s="7"/>
      <c r="DZD11" s="59"/>
      <c r="DZE11" s="3"/>
      <c r="DZF11" s="23"/>
      <c r="DZG11" s="26"/>
      <c r="DZH11" s="36"/>
      <c r="DZI11" s="20"/>
      <c r="DZJ11" s="3"/>
      <c r="DZK11" s="3"/>
      <c r="DZL11" s="8"/>
      <c r="DZM11" s="9"/>
      <c r="DZN11" s="3"/>
      <c r="DZO11" s="3"/>
      <c r="DZP11" s="2"/>
      <c r="DZQ11" s="3"/>
      <c r="DZR11" s="7"/>
      <c r="DZS11" s="59"/>
      <c r="DZT11" s="3"/>
      <c r="DZU11" s="23"/>
      <c r="DZV11" s="26"/>
      <c r="DZW11" s="36"/>
      <c r="DZX11" s="20"/>
      <c r="DZY11" s="3"/>
      <c r="DZZ11" s="3"/>
      <c r="EAA11" s="8"/>
      <c r="EAB11" s="9"/>
      <c r="EAC11" s="3"/>
      <c r="EAD11" s="3"/>
      <c r="EAE11" s="2"/>
      <c r="EAF11" s="3"/>
      <c r="EAG11" s="7"/>
      <c r="EAH11" s="59"/>
      <c r="EAI11" s="3"/>
      <c r="EAJ11" s="23"/>
      <c r="EAK11" s="26"/>
      <c r="EAL11" s="36"/>
      <c r="EAM11" s="20"/>
      <c r="EAN11" s="3"/>
      <c r="EAO11" s="3"/>
      <c r="EAP11" s="8"/>
      <c r="EAQ11" s="9"/>
      <c r="EAR11" s="3"/>
      <c r="EAS11" s="3"/>
      <c r="EAT11" s="2"/>
      <c r="EAU11" s="3"/>
      <c r="EAV11" s="7"/>
      <c r="EAW11" s="59"/>
      <c r="EAX11" s="3"/>
      <c r="EAY11" s="23"/>
      <c r="EAZ11" s="26"/>
      <c r="EBA11" s="36"/>
      <c r="EBB11" s="20"/>
      <c r="EBC11" s="3"/>
      <c r="EBD11" s="3"/>
      <c r="EBE11" s="8"/>
      <c r="EBF11" s="9"/>
      <c r="EBG11" s="3"/>
      <c r="EBH11" s="3"/>
      <c r="EBI11" s="2"/>
      <c r="EBJ11" s="3"/>
      <c r="EBK11" s="7"/>
      <c r="EBL11" s="59"/>
      <c r="EBM11" s="3"/>
      <c r="EBN11" s="23"/>
      <c r="EBO11" s="26"/>
      <c r="EBP11" s="36"/>
      <c r="EBQ11" s="20"/>
      <c r="EBR11" s="3"/>
      <c r="EBS11" s="3"/>
      <c r="EBT11" s="8"/>
      <c r="EBU11" s="9"/>
      <c r="EBV11" s="3"/>
      <c r="EBW11" s="3"/>
      <c r="EBX11" s="2"/>
      <c r="EBY11" s="3"/>
      <c r="EBZ11" s="7"/>
      <c r="ECA11" s="59"/>
      <c r="ECB11" s="3"/>
      <c r="ECC11" s="23"/>
      <c r="ECD11" s="26"/>
      <c r="ECE11" s="36"/>
      <c r="ECF11" s="20"/>
      <c r="ECG11" s="3"/>
      <c r="ECH11" s="3"/>
      <c r="ECI11" s="8"/>
      <c r="ECJ11" s="9"/>
      <c r="ECK11" s="3"/>
      <c r="ECL11" s="3"/>
      <c r="ECM11" s="2"/>
      <c r="ECN11" s="3"/>
      <c r="ECO11" s="7"/>
      <c r="ECP11" s="59"/>
      <c r="ECQ11" s="3"/>
      <c r="ECR11" s="23"/>
      <c r="ECS11" s="26"/>
      <c r="ECT11" s="36"/>
      <c r="ECU11" s="20"/>
      <c r="ECV11" s="3"/>
      <c r="ECW11" s="3"/>
      <c r="ECX11" s="8"/>
      <c r="ECY11" s="9"/>
      <c r="ECZ11" s="3"/>
      <c r="EDA11" s="3"/>
      <c r="EDB11" s="2"/>
      <c r="EDC11" s="3"/>
      <c r="EDD11" s="7"/>
      <c r="EDE11" s="59"/>
      <c r="EDF11" s="3"/>
      <c r="EDG11" s="23"/>
      <c r="EDH11" s="26"/>
      <c r="EDI11" s="36"/>
      <c r="EDJ11" s="20"/>
      <c r="EDK11" s="3"/>
      <c r="EDL11" s="3"/>
      <c r="EDM11" s="8"/>
      <c r="EDN11" s="9"/>
      <c r="EDO11" s="3"/>
      <c r="EDP11" s="3"/>
      <c r="EDQ11" s="2"/>
      <c r="EDR11" s="3"/>
      <c r="EDS11" s="7"/>
      <c r="EDT11" s="59"/>
      <c r="EDU11" s="3"/>
      <c r="EDV11" s="23"/>
      <c r="EDW11" s="26"/>
      <c r="EDX11" s="36"/>
      <c r="EDY11" s="20"/>
      <c r="EDZ11" s="3"/>
      <c r="EEA11" s="3"/>
      <c r="EEB11" s="8"/>
      <c r="EEC11" s="9"/>
      <c r="EED11" s="3"/>
      <c r="EEE11" s="3"/>
      <c r="EEF11" s="2"/>
      <c r="EEG11" s="3"/>
      <c r="EEH11" s="7"/>
      <c r="EEI11" s="59"/>
      <c r="EEJ11" s="3"/>
      <c r="EEK11" s="23"/>
      <c r="EEL11" s="26"/>
      <c r="EEM11" s="36"/>
      <c r="EEN11" s="20"/>
      <c r="EEO11" s="3"/>
      <c r="EEP11" s="3"/>
      <c r="EEQ11" s="8"/>
      <c r="EER11" s="9"/>
      <c r="EES11" s="3"/>
      <c r="EET11" s="3"/>
      <c r="EEU11" s="2"/>
      <c r="EEV11" s="3"/>
      <c r="EEW11" s="7"/>
      <c r="EEX11" s="59"/>
      <c r="EEY11" s="3"/>
      <c r="EEZ11" s="23"/>
      <c r="EFA11" s="26"/>
      <c r="EFB11" s="36"/>
      <c r="EFC11" s="20"/>
      <c r="EFD11" s="3"/>
      <c r="EFE11" s="3"/>
      <c r="EFF11" s="8"/>
      <c r="EFG11" s="9"/>
      <c r="EFH11" s="3"/>
      <c r="EFI11" s="3"/>
      <c r="EFJ11" s="2"/>
      <c r="EFK11" s="3"/>
      <c r="EFL11" s="7"/>
      <c r="EFM11" s="59"/>
      <c r="EFN11" s="3"/>
      <c r="EFO11" s="23"/>
      <c r="EFP11" s="26"/>
      <c r="EFQ11" s="36"/>
      <c r="EFR11" s="20"/>
      <c r="EFS11" s="3"/>
      <c r="EFT11" s="3"/>
      <c r="EFU11" s="8"/>
      <c r="EFV11" s="9"/>
      <c r="EFW11" s="3"/>
      <c r="EFX11" s="3"/>
      <c r="EFY11" s="2"/>
      <c r="EFZ11" s="3"/>
      <c r="EGA11" s="7"/>
      <c r="EGB11" s="59"/>
      <c r="EGC11" s="3"/>
      <c r="EGD11" s="23"/>
      <c r="EGE11" s="26"/>
      <c r="EGF11" s="36"/>
      <c r="EGG11" s="20"/>
      <c r="EGH11" s="3"/>
      <c r="EGI11" s="3"/>
      <c r="EGJ11" s="8"/>
      <c r="EGK11" s="9"/>
      <c r="EGL11" s="3"/>
      <c r="EGM11" s="3"/>
      <c r="EGN11" s="2"/>
      <c r="EGO11" s="3"/>
      <c r="EGP11" s="7"/>
      <c r="EGQ11" s="59"/>
      <c r="EGR11" s="3"/>
      <c r="EGS11" s="23"/>
      <c r="EGT11" s="26"/>
      <c r="EGU11" s="36"/>
      <c r="EGV11" s="20"/>
      <c r="EGW11" s="3"/>
      <c r="EGX11" s="3"/>
      <c r="EGY11" s="8"/>
      <c r="EGZ11" s="9"/>
      <c r="EHA11" s="3"/>
      <c r="EHB11" s="3"/>
      <c r="EHC11" s="2"/>
      <c r="EHD11" s="3"/>
      <c r="EHE11" s="7"/>
      <c r="EHF11" s="59"/>
      <c r="EHG11" s="3"/>
      <c r="EHH11" s="23"/>
      <c r="EHI11" s="26"/>
      <c r="EHJ11" s="36"/>
      <c r="EHK11" s="20"/>
      <c r="EHL11" s="3"/>
      <c r="EHM11" s="3"/>
      <c r="EHN11" s="8"/>
      <c r="EHO11" s="9"/>
      <c r="EHP11" s="3"/>
      <c r="EHQ11" s="3"/>
      <c r="EHR11" s="2"/>
      <c r="EHS11" s="3"/>
      <c r="EHT11" s="7"/>
      <c r="EHU11" s="59"/>
      <c r="EHV11" s="3"/>
      <c r="EHW11" s="23"/>
      <c r="EHX11" s="26"/>
      <c r="EHY11" s="36"/>
      <c r="EHZ11" s="20"/>
      <c r="EIA11" s="3"/>
      <c r="EIB11" s="3"/>
      <c r="EIC11" s="8"/>
      <c r="EID11" s="9"/>
      <c r="EIE11" s="3"/>
      <c r="EIF11" s="3"/>
      <c r="EIG11" s="2"/>
      <c r="EIH11" s="3"/>
      <c r="EII11" s="7"/>
      <c r="EIJ11" s="59"/>
      <c r="EIK11" s="3"/>
      <c r="EIL11" s="23"/>
      <c r="EIM11" s="26"/>
      <c r="EIN11" s="36"/>
      <c r="EIO11" s="20"/>
      <c r="EIP11" s="3"/>
      <c r="EIQ11" s="3"/>
      <c r="EIR11" s="8"/>
      <c r="EIS11" s="9"/>
      <c r="EIT11" s="3"/>
      <c r="EIU11" s="3"/>
      <c r="EIV11" s="2"/>
      <c r="EIW11" s="3"/>
      <c r="EIX11" s="7"/>
      <c r="EIY11" s="59"/>
      <c r="EIZ11" s="3"/>
      <c r="EJA11" s="23"/>
      <c r="EJB11" s="26"/>
      <c r="EJC11" s="36"/>
      <c r="EJD11" s="20"/>
      <c r="EJE11" s="3"/>
      <c r="EJF11" s="3"/>
      <c r="EJG11" s="8"/>
      <c r="EJH11" s="9"/>
      <c r="EJI11" s="3"/>
      <c r="EJJ11" s="3"/>
      <c r="EJK11" s="2"/>
      <c r="EJL11" s="3"/>
      <c r="EJM11" s="7"/>
      <c r="EJN11" s="59"/>
      <c r="EJO11" s="3"/>
      <c r="EJP11" s="23"/>
      <c r="EJQ11" s="26"/>
      <c r="EJR11" s="36"/>
      <c r="EJS11" s="20"/>
      <c r="EJT11" s="3"/>
      <c r="EJU11" s="3"/>
      <c r="EJV11" s="8"/>
      <c r="EJW11" s="9"/>
      <c r="EJX11" s="3"/>
      <c r="EJY11" s="3"/>
      <c r="EJZ11" s="2"/>
      <c r="EKA11" s="3"/>
      <c r="EKB11" s="7"/>
      <c r="EKC11" s="59"/>
      <c r="EKD11" s="3"/>
      <c r="EKE11" s="23"/>
      <c r="EKF11" s="26"/>
      <c r="EKG11" s="36"/>
      <c r="EKH11" s="20"/>
      <c r="EKI11" s="3"/>
      <c r="EKJ11" s="3"/>
      <c r="EKK11" s="8"/>
      <c r="EKL11" s="9"/>
      <c r="EKM11" s="3"/>
      <c r="EKN11" s="3"/>
      <c r="EKO11" s="2"/>
      <c r="EKP11" s="3"/>
      <c r="EKQ11" s="7"/>
      <c r="EKR11" s="59"/>
      <c r="EKS11" s="3"/>
      <c r="EKT11" s="23"/>
      <c r="EKU11" s="26"/>
      <c r="EKV11" s="36"/>
      <c r="EKW11" s="20"/>
      <c r="EKX11" s="3"/>
      <c r="EKY11" s="3"/>
      <c r="EKZ11" s="8"/>
      <c r="ELA11" s="9"/>
      <c r="ELB11" s="3"/>
      <c r="ELC11" s="3"/>
      <c r="ELD11" s="2"/>
      <c r="ELE11" s="3"/>
      <c r="ELF11" s="7"/>
      <c r="ELG11" s="59"/>
      <c r="ELH11" s="3"/>
      <c r="ELI11" s="23"/>
      <c r="ELJ11" s="26"/>
      <c r="ELK11" s="36"/>
      <c r="ELL11" s="20"/>
      <c r="ELM11" s="3"/>
      <c r="ELN11" s="3"/>
      <c r="ELO11" s="8"/>
      <c r="ELP11" s="9"/>
      <c r="ELQ11" s="3"/>
      <c r="ELR11" s="3"/>
      <c r="ELS11" s="2"/>
      <c r="ELT11" s="3"/>
      <c r="ELU11" s="7"/>
      <c r="ELV11" s="59"/>
      <c r="ELW11" s="3"/>
      <c r="ELX11" s="23"/>
      <c r="ELY11" s="26"/>
      <c r="ELZ11" s="36"/>
      <c r="EMA11" s="20"/>
      <c r="EMB11" s="3"/>
      <c r="EMC11" s="3"/>
      <c r="EMD11" s="8"/>
      <c r="EME11" s="9"/>
      <c r="EMF11" s="3"/>
      <c r="EMG11" s="3"/>
      <c r="EMH11" s="2"/>
      <c r="EMI11" s="3"/>
      <c r="EMJ11" s="7"/>
      <c r="EMK11" s="59"/>
      <c r="EML11" s="3"/>
      <c r="EMM11" s="23"/>
      <c r="EMN11" s="26"/>
      <c r="EMO11" s="36"/>
      <c r="EMP11" s="20"/>
      <c r="EMQ11" s="3"/>
      <c r="EMR11" s="3"/>
      <c r="EMS11" s="8"/>
      <c r="EMT11" s="9"/>
      <c r="EMU11" s="3"/>
      <c r="EMV11" s="3"/>
      <c r="EMW11" s="2"/>
      <c r="EMX11" s="3"/>
      <c r="EMY11" s="7"/>
      <c r="EMZ11" s="59"/>
      <c r="ENA11" s="3"/>
      <c r="ENB11" s="23"/>
      <c r="ENC11" s="26"/>
      <c r="END11" s="36"/>
      <c r="ENE11" s="20"/>
      <c r="ENF11" s="3"/>
      <c r="ENG11" s="3"/>
      <c r="ENH11" s="8"/>
      <c r="ENI11" s="9"/>
      <c r="ENJ11" s="3"/>
      <c r="ENK11" s="3"/>
      <c r="ENL11" s="2"/>
      <c r="ENM11" s="3"/>
      <c r="ENN11" s="7"/>
      <c r="ENO11" s="59"/>
      <c r="ENP11" s="3"/>
      <c r="ENQ11" s="23"/>
      <c r="ENR11" s="26"/>
      <c r="ENS11" s="36"/>
      <c r="ENT11" s="20"/>
      <c r="ENU11" s="3"/>
      <c r="ENV11" s="3"/>
      <c r="ENW11" s="8"/>
      <c r="ENX11" s="9"/>
      <c r="ENY11" s="3"/>
      <c r="ENZ11" s="3"/>
      <c r="EOA11" s="2"/>
      <c r="EOB11" s="3"/>
      <c r="EOC11" s="7"/>
      <c r="EOD11" s="59"/>
      <c r="EOE11" s="3"/>
      <c r="EOF11" s="23"/>
      <c r="EOG11" s="26"/>
      <c r="EOH11" s="36"/>
      <c r="EOI11" s="20"/>
      <c r="EOJ11" s="3"/>
      <c r="EOK11" s="3"/>
      <c r="EOL11" s="8"/>
      <c r="EOM11" s="9"/>
      <c r="EON11" s="3"/>
      <c r="EOO11" s="3"/>
      <c r="EOP11" s="2"/>
      <c r="EOQ11" s="3"/>
      <c r="EOR11" s="7"/>
      <c r="EOS11" s="59"/>
      <c r="EOT11" s="3"/>
      <c r="EOU11" s="23"/>
      <c r="EOV11" s="26"/>
      <c r="EOW11" s="36"/>
      <c r="EOX11" s="20"/>
      <c r="EOY11" s="3"/>
      <c r="EOZ11" s="3"/>
      <c r="EPA11" s="8"/>
      <c r="EPB11" s="9"/>
      <c r="EPC11" s="3"/>
      <c r="EPD11" s="3"/>
      <c r="EPE11" s="2"/>
      <c r="EPF11" s="3"/>
      <c r="EPG11" s="7"/>
      <c r="EPH11" s="59"/>
      <c r="EPI11" s="3"/>
      <c r="EPJ11" s="23"/>
      <c r="EPK11" s="26"/>
      <c r="EPL11" s="36"/>
      <c r="EPM11" s="20"/>
      <c r="EPN11" s="3"/>
      <c r="EPO11" s="3"/>
      <c r="EPP11" s="8"/>
      <c r="EPQ11" s="9"/>
      <c r="EPR11" s="3"/>
      <c r="EPS11" s="3"/>
      <c r="EPT11" s="2"/>
      <c r="EPU11" s="3"/>
      <c r="EPV11" s="7"/>
      <c r="EPW11" s="59"/>
      <c r="EPX11" s="3"/>
      <c r="EPY11" s="23"/>
      <c r="EPZ11" s="26"/>
      <c r="EQA11" s="36"/>
      <c r="EQB11" s="20"/>
      <c r="EQC11" s="3"/>
      <c r="EQD11" s="3"/>
      <c r="EQE11" s="8"/>
      <c r="EQF11" s="9"/>
      <c r="EQG11" s="3"/>
      <c r="EQH11" s="3"/>
      <c r="EQI11" s="2"/>
      <c r="EQJ11" s="3"/>
      <c r="EQK11" s="7"/>
      <c r="EQL11" s="59"/>
      <c r="EQM11" s="3"/>
      <c r="EQN11" s="23"/>
      <c r="EQO11" s="26"/>
      <c r="EQP11" s="36"/>
      <c r="EQQ11" s="20"/>
      <c r="EQR11" s="3"/>
      <c r="EQS11" s="3"/>
      <c r="EQT11" s="8"/>
      <c r="EQU11" s="9"/>
      <c r="EQV11" s="3"/>
      <c r="EQW11" s="3"/>
      <c r="EQX11" s="2"/>
      <c r="EQY11" s="3"/>
      <c r="EQZ11" s="7"/>
      <c r="ERA11" s="59"/>
      <c r="ERB11" s="3"/>
      <c r="ERC11" s="23"/>
      <c r="ERD11" s="26"/>
      <c r="ERE11" s="36"/>
      <c r="ERF11" s="20"/>
      <c r="ERG11" s="3"/>
      <c r="ERH11" s="3"/>
      <c r="ERI11" s="8"/>
      <c r="ERJ11" s="9"/>
      <c r="ERK11" s="3"/>
      <c r="ERL11" s="3"/>
      <c r="ERM11" s="2"/>
      <c r="ERN11" s="3"/>
      <c r="ERO11" s="7"/>
      <c r="ERP11" s="59"/>
      <c r="ERQ11" s="3"/>
      <c r="ERR11" s="23"/>
      <c r="ERS11" s="26"/>
      <c r="ERT11" s="36"/>
      <c r="ERU11" s="20"/>
      <c r="ERV11" s="3"/>
      <c r="ERW11" s="3"/>
      <c r="ERX11" s="8"/>
      <c r="ERY11" s="9"/>
      <c r="ERZ11" s="3"/>
      <c r="ESA11" s="3"/>
      <c r="ESB11" s="2"/>
      <c r="ESC11" s="3"/>
      <c r="ESD11" s="7"/>
      <c r="ESE11" s="59"/>
      <c r="ESF11" s="3"/>
      <c r="ESG11" s="23"/>
      <c r="ESH11" s="26"/>
      <c r="ESI11" s="36"/>
      <c r="ESJ11" s="20"/>
      <c r="ESK11" s="3"/>
      <c r="ESL11" s="3"/>
      <c r="ESM11" s="8"/>
      <c r="ESN11" s="9"/>
      <c r="ESO11" s="3"/>
      <c r="ESP11" s="3"/>
      <c r="ESQ11" s="2"/>
      <c r="ESR11" s="3"/>
      <c r="ESS11" s="7"/>
      <c r="EST11" s="59"/>
      <c r="ESU11" s="3"/>
      <c r="ESV11" s="23"/>
      <c r="ESW11" s="26"/>
      <c r="ESX11" s="36"/>
      <c r="ESY11" s="20"/>
      <c r="ESZ11" s="3"/>
      <c r="ETA11" s="3"/>
      <c r="ETB11" s="8"/>
      <c r="ETC11" s="9"/>
      <c r="ETD11" s="3"/>
      <c r="ETE11" s="3"/>
      <c r="ETF11" s="2"/>
      <c r="ETG11" s="3"/>
      <c r="ETH11" s="7"/>
      <c r="ETI11" s="59"/>
      <c r="ETJ11" s="3"/>
      <c r="ETK11" s="23"/>
      <c r="ETL11" s="26"/>
      <c r="ETM11" s="36"/>
      <c r="ETN11" s="20"/>
      <c r="ETO11" s="3"/>
      <c r="ETP11" s="3"/>
      <c r="ETQ11" s="8"/>
      <c r="ETR11" s="9"/>
      <c r="ETS11" s="3"/>
      <c r="ETT11" s="3"/>
      <c r="ETU11" s="2"/>
      <c r="ETV11" s="3"/>
      <c r="ETW11" s="7"/>
      <c r="ETX11" s="59"/>
      <c r="ETY11" s="3"/>
      <c r="ETZ11" s="23"/>
      <c r="EUA11" s="26"/>
      <c r="EUB11" s="36"/>
      <c r="EUC11" s="20"/>
      <c r="EUD11" s="3"/>
      <c r="EUE11" s="3"/>
      <c r="EUF11" s="8"/>
      <c r="EUG11" s="9"/>
      <c r="EUH11" s="3"/>
      <c r="EUI11" s="3"/>
      <c r="EUJ11" s="2"/>
      <c r="EUK11" s="3"/>
      <c r="EUL11" s="7"/>
      <c r="EUM11" s="59"/>
      <c r="EUN11" s="3"/>
      <c r="EUO11" s="23"/>
      <c r="EUP11" s="26"/>
      <c r="EUQ11" s="36"/>
      <c r="EUR11" s="20"/>
      <c r="EUS11" s="3"/>
      <c r="EUT11" s="3"/>
      <c r="EUU11" s="8"/>
      <c r="EUV11" s="9"/>
      <c r="EUW11" s="3"/>
      <c r="EUX11" s="3"/>
      <c r="EUY11" s="2"/>
      <c r="EUZ11" s="3"/>
      <c r="EVA11" s="7"/>
      <c r="EVB11" s="59"/>
      <c r="EVC11" s="3"/>
      <c r="EVD11" s="23"/>
      <c r="EVE11" s="26"/>
      <c r="EVF11" s="36"/>
      <c r="EVG11" s="20"/>
      <c r="EVH11" s="3"/>
      <c r="EVI11" s="3"/>
      <c r="EVJ11" s="8"/>
      <c r="EVK11" s="9"/>
      <c r="EVL11" s="3"/>
      <c r="EVM11" s="3"/>
      <c r="EVN11" s="2"/>
      <c r="EVO11" s="3"/>
      <c r="EVP11" s="7"/>
      <c r="EVQ11" s="59"/>
      <c r="EVR11" s="3"/>
      <c r="EVS11" s="23"/>
      <c r="EVT11" s="26"/>
      <c r="EVU11" s="36"/>
      <c r="EVV11" s="20"/>
      <c r="EVW11" s="3"/>
      <c r="EVX11" s="3"/>
      <c r="EVY11" s="8"/>
      <c r="EVZ11" s="9"/>
      <c r="EWA11" s="3"/>
      <c r="EWB11" s="3"/>
      <c r="EWC11" s="2"/>
      <c r="EWD11" s="3"/>
      <c r="EWE11" s="7"/>
      <c r="EWF11" s="59"/>
      <c r="EWG11" s="3"/>
      <c r="EWH11" s="23"/>
      <c r="EWI11" s="26"/>
      <c r="EWJ11" s="36"/>
      <c r="EWK11" s="20"/>
      <c r="EWL11" s="3"/>
      <c r="EWM11" s="3"/>
      <c r="EWN11" s="8"/>
      <c r="EWO11" s="9"/>
      <c r="EWP11" s="3"/>
      <c r="EWQ11" s="3"/>
      <c r="EWR11" s="2"/>
      <c r="EWS11" s="3"/>
      <c r="EWT11" s="7"/>
      <c r="EWU11" s="59"/>
      <c r="EWV11" s="3"/>
      <c r="EWW11" s="23"/>
      <c r="EWX11" s="26"/>
      <c r="EWY11" s="36"/>
      <c r="EWZ11" s="20"/>
      <c r="EXA11" s="3"/>
      <c r="EXB11" s="3"/>
      <c r="EXC11" s="8"/>
      <c r="EXD11" s="9"/>
      <c r="EXE11" s="3"/>
      <c r="EXF11" s="3"/>
      <c r="EXG11" s="2"/>
      <c r="EXH11" s="3"/>
      <c r="EXI11" s="7"/>
      <c r="EXJ11" s="59"/>
      <c r="EXK11" s="3"/>
      <c r="EXL11" s="23"/>
      <c r="EXM11" s="26"/>
      <c r="EXN11" s="36"/>
      <c r="EXO11" s="20"/>
      <c r="EXP11" s="3"/>
      <c r="EXQ11" s="3"/>
      <c r="EXR11" s="8"/>
      <c r="EXS11" s="9"/>
      <c r="EXT11" s="3"/>
      <c r="EXU11" s="3"/>
      <c r="EXV11" s="2"/>
      <c r="EXW11" s="3"/>
      <c r="EXX11" s="7"/>
      <c r="EXY11" s="59"/>
      <c r="EXZ11" s="3"/>
      <c r="EYA11" s="23"/>
      <c r="EYB11" s="26"/>
      <c r="EYC11" s="36"/>
      <c r="EYD11" s="20"/>
      <c r="EYE11" s="3"/>
      <c r="EYF11" s="3"/>
      <c r="EYG11" s="8"/>
      <c r="EYH11" s="9"/>
      <c r="EYI11" s="3"/>
      <c r="EYJ11" s="3"/>
      <c r="EYK11" s="2"/>
      <c r="EYL11" s="3"/>
      <c r="EYM11" s="7"/>
      <c r="EYN11" s="59"/>
      <c r="EYO11" s="3"/>
      <c r="EYP11" s="23"/>
      <c r="EYQ11" s="26"/>
      <c r="EYR11" s="36"/>
      <c r="EYS11" s="20"/>
      <c r="EYT11" s="3"/>
      <c r="EYU11" s="3"/>
      <c r="EYV11" s="8"/>
      <c r="EYW11" s="9"/>
      <c r="EYX11" s="3"/>
      <c r="EYY11" s="3"/>
      <c r="EYZ11" s="2"/>
      <c r="EZA11" s="3"/>
      <c r="EZB11" s="7"/>
      <c r="EZC11" s="59"/>
      <c r="EZD11" s="3"/>
      <c r="EZE11" s="23"/>
      <c r="EZF11" s="26"/>
      <c r="EZG11" s="36"/>
      <c r="EZH11" s="20"/>
      <c r="EZI11" s="3"/>
      <c r="EZJ11" s="3"/>
      <c r="EZK11" s="8"/>
      <c r="EZL11" s="9"/>
      <c r="EZM11" s="3"/>
      <c r="EZN11" s="3"/>
      <c r="EZO11" s="2"/>
      <c r="EZP11" s="3"/>
      <c r="EZQ11" s="7"/>
      <c r="EZR11" s="59"/>
      <c r="EZS11" s="3"/>
      <c r="EZT11" s="23"/>
      <c r="EZU11" s="26"/>
      <c r="EZV11" s="36"/>
      <c r="EZW11" s="20"/>
      <c r="EZX11" s="3"/>
      <c r="EZY11" s="3"/>
      <c r="EZZ11" s="8"/>
      <c r="FAA11" s="9"/>
      <c r="FAB11" s="3"/>
      <c r="FAC11" s="3"/>
      <c r="FAD11" s="2"/>
      <c r="FAE11" s="3"/>
      <c r="FAF11" s="7"/>
      <c r="FAG11" s="59"/>
      <c r="FAH11" s="3"/>
      <c r="FAI11" s="23"/>
      <c r="FAJ11" s="26"/>
      <c r="FAK11" s="36"/>
      <c r="FAL11" s="20"/>
      <c r="FAM11" s="3"/>
      <c r="FAN11" s="3"/>
      <c r="FAO11" s="8"/>
      <c r="FAP11" s="9"/>
      <c r="FAQ11" s="3"/>
      <c r="FAR11" s="3"/>
      <c r="FAS11" s="2"/>
      <c r="FAT11" s="3"/>
      <c r="FAU11" s="7"/>
      <c r="FAV11" s="59"/>
      <c r="FAW11" s="3"/>
      <c r="FAX11" s="23"/>
      <c r="FAY11" s="26"/>
      <c r="FAZ11" s="36"/>
      <c r="FBA11" s="20"/>
      <c r="FBB11" s="3"/>
      <c r="FBC11" s="3"/>
      <c r="FBD11" s="8"/>
      <c r="FBE11" s="9"/>
      <c r="FBF11" s="3"/>
      <c r="FBG11" s="3"/>
      <c r="FBH11" s="2"/>
      <c r="FBI11" s="3"/>
      <c r="FBJ11" s="7"/>
      <c r="FBK11" s="59"/>
      <c r="FBL11" s="3"/>
      <c r="FBM11" s="23"/>
      <c r="FBN11" s="26"/>
      <c r="FBO11" s="36"/>
      <c r="FBP11" s="20"/>
      <c r="FBQ11" s="3"/>
      <c r="FBR11" s="3"/>
      <c r="FBS11" s="8"/>
      <c r="FBT11" s="9"/>
      <c r="FBU11" s="3"/>
      <c r="FBV11" s="3"/>
      <c r="FBW11" s="2"/>
      <c r="FBX11" s="3"/>
      <c r="FBY11" s="7"/>
      <c r="FBZ11" s="59"/>
      <c r="FCA11" s="3"/>
      <c r="FCB11" s="23"/>
      <c r="FCC11" s="26"/>
      <c r="FCD11" s="36"/>
      <c r="FCE11" s="20"/>
      <c r="FCF11" s="3"/>
      <c r="FCG11" s="3"/>
      <c r="FCH11" s="8"/>
      <c r="FCI11" s="9"/>
      <c r="FCJ11" s="3"/>
      <c r="FCK11" s="3"/>
      <c r="FCL11" s="2"/>
      <c r="FCM11" s="3"/>
      <c r="FCN11" s="7"/>
      <c r="FCO11" s="59"/>
      <c r="FCP11" s="3"/>
      <c r="FCQ11" s="23"/>
      <c r="FCR11" s="26"/>
      <c r="FCS11" s="36"/>
      <c r="FCT11" s="20"/>
      <c r="FCU11" s="3"/>
      <c r="FCV11" s="3"/>
      <c r="FCW11" s="8"/>
      <c r="FCX11" s="9"/>
      <c r="FCY11" s="3"/>
      <c r="FCZ11" s="3"/>
      <c r="FDA11" s="2"/>
      <c r="FDB11" s="3"/>
      <c r="FDC11" s="7"/>
      <c r="FDD11" s="59"/>
      <c r="FDE11" s="3"/>
      <c r="FDF11" s="23"/>
      <c r="FDG11" s="26"/>
      <c r="FDH11" s="36"/>
      <c r="FDI11" s="20"/>
      <c r="FDJ11" s="3"/>
      <c r="FDK11" s="3"/>
      <c r="FDL11" s="8"/>
      <c r="FDM11" s="9"/>
      <c r="FDN11" s="3"/>
      <c r="FDO11" s="3"/>
      <c r="FDP11" s="2"/>
      <c r="FDQ11" s="3"/>
      <c r="FDR11" s="7"/>
      <c r="FDS11" s="59"/>
      <c r="FDT11" s="3"/>
      <c r="FDU11" s="23"/>
      <c r="FDV11" s="26"/>
      <c r="FDW11" s="36"/>
      <c r="FDX11" s="20"/>
      <c r="FDY11" s="3"/>
      <c r="FDZ11" s="3"/>
      <c r="FEA11" s="8"/>
      <c r="FEB11" s="9"/>
      <c r="FEC11" s="3"/>
      <c r="FED11" s="3"/>
      <c r="FEE11" s="2"/>
      <c r="FEF11" s="3"/>
      <c r="FEG11" s="7"/>
      <c r="FEH11" s="59"/>
      <c r="FEI11" s="3"/>
      <c r="FEJ11" s="23"/>
      <c r="FEK11" s="26"/>
      <c r="FEL11" s="36"/>
      <c r="FEM11" s="20"/>
      <c r="FEN11" s="3"/>
      <c r="FEO11" s="3"/>
      <c r="FEP11" s="8"/>
      <c r="FEQ11" s="9"/>
      <c r="FER11" s="3"/>
      <c r="FES11" s="3"/>
      <c r="FET11" s="2"/>
      <c r="FEU11" s="3"/>
      <c r="FEV11" s="7"/>
      <c r="FEW11" s="59"/>
      <c r="FEX11" s="3"/>
      <c r="FEY11" s="23"/>
      <c r="FEZ11" s="26"/>
      <c r="FFA11" s="36"/>
      <c r="FFB11" s="20"/>
      <c r="FFC11" s="3"/>
      <c r="FFD11" s="3"/>
      <c r="FFE11" s="8"/>
      <c r="FFF11" s="9"/>
      <c r="FFG11" s="3"/>
      <c r="FFH11" s="3"/>
      <c r="FFI11" s="2"/>
      <c r="FFJ11" s="3"/>
      <c r="FFK11" s="7"/>
      <c r="FFL11" s="59"/>
      <c r="FFM11" s="3"/>
      <c r="FFN11" s="23"/>
      <c r="FFO11" s="26"/>
      <c r="FFP11" s="36"/>
      <c r="FFQ11" s="20"/>
      <c r="FFR11" s="3"/>
      <c r="FFS11" s="3"/>
      <c r="FFT11" s="8"/>
      <c r="FFU11" s="9"/>
      <c r="FFV11" s="3"/>
      <c r="FFW11" s="3"/>
      <c r="FFX11" s="2"/>
      <c r="FFY11" s="3"/>
      <c r="FFZ11" s="7"/>
      <c r="FGA11" s="59"/>
      <c r="FGB11" s="3"/>
      <c r="FGC11" s="23"/>
      <c r="FGD11" s="26"/>
      <c r="FGE11" s="36"/>
      <c r="FGF11" s="20"/>
      <c r="FGG11" s="3"/>
      <c r="FGH11" s="3"/>
      <c r="FGI11" s="8"/>
      <c r="FGJ11" s="9"/>
      <c r="FGK11" s="3"/>
      <c r="FGL11" s="3"/>
      <c r="FGM11" s="2"/>
      <c r="FGN11" s="3"/>
      <c r="FGO11" s="7"/>
      <c r="FGP11" s="59"/>
      <c r="FGQ11" s="3"/>
      <c r="FGR11" s="23"/>
      <c r="FGS11" s="26"/>
      <c r="FGT11" s="36"/>
      <c r="FGU11" s="20"/>
      <c r="FGV11" s="3"/>
      <c r="FGW11" s="3"/>
      <c r="FGX11" s="8"/>
      <c r="FGY11" s="9"/>
      <c r="FGZ11" s="3"/>
      <c r="FHA11" s="3"/>
      <c r="FHB11" s="2"/>
      <c r="FHC11" s="3"/>
      <c r="FHD11" s="7"/>
      <c r="FHE11" s="59"/>
      <c r="FHF11" s="3"/>
      <c r="FHG11" s="23"/>
      <c r="FHH11" s="26"/>
      <c r="FHI11" s="36"/>
      <c r="FHJ11" s="20"/>
      <c r="FHK11" s="3"/>
      <c r="FHL11" s="3"/>
      <c r="FHM11" s="8"/>
      <c r="FHN11" s="9"/>
      <c r="FHO11" s="3"/>
      <c r="FHP11" s="3"/>
      <c r="FHQ11" s="2"/>
      <c r="FHR11" s="3"/>
      <c r="FHS11" s="7"/>
      <c r="FHT11" s="59"/>
      <c r="FHU11" s="3"/>
      <c r="FHV11" s="23"/>
      <c r="FHW11" s="26"/>
      <c r="FHX11" s="36"/>
      <c r="FHY11" s="20"/>
      <c r="FHZ11" s="3"/>
      <c r="FIA11" s="3"/>
      <c r="FIB11" s="8"/>
      <c r="FIC11" s="9"/>
      <c r="FID11" s="3"/>
      <c r="FIE11" s="3"/>
      <c r="FIF11" s="2"/>
      <c r="FIG11" s="3"/>
      <c r="FIH11" s="7"/>
      <c r="FII11" s="59"/>
      <c r="FIJ11" s="3"/>
      <c r="FIK11" s="23"/>
      <c r="FIL11" s="26"/>
      <c r="FIM11" s="36"/>
      <c r="FIN11" s="20"/>
      <c r="FIO11" s="3"/>
      <c r="FIP11" s="3"/>
      <c r="FIQ11" s="8"/>
      <c r="FIR11" s="9"/>
      <c r="FIS11" s="3"/>
      <c r="FIT11" s="3"/>
      <c r="FIU11" s="2"/>
      <c r="FIV11" s="3"/>
      <c r="FIW11" s="7"/>
      <c r="FIX11" s="59"/>
      <c r="FIY11" s="3"/>
      <c r="FIZ11" s="23"/>
      <c r="FJA11" s="26"/>
      <c r="FJB11" s="36"/>
      <c r="FJC11" s="20"/>
      <c r="FJD11" s="3"/>
      <c r="FJE11" s="3"/>
      <c r="FJF11" s="8"/>
      <c r="FJG11" s="9"/>
      <c r="FJH11" s="3"/>
      <c r="FJI11" s="3"/>
      <c r="FJJ11" s="2"/>
      <c r="FJK11" s="3"/>
      <c r="FJL11" s="7"/>
      <c r="FJM11" s="59"/>
      <c r="FJN11" s="3"/>
      <c r="FJO11" s="23"/>
      <c r="FJP11" s="26"/>
      <c r="FJQ11" s="36"/>
      <c r="FJR11" s="20"/>
      <c r="FJS11" s="3"/>
      <c r="FJT11" s="3"/>
      <c r="FJU11" s="8"/>
      <c r="FJV11" s="9"/>
      <c r="FJW11" s="3"/>
      <c r="FJX11" s="3"/>
      <c r="FJY11" s="2"/>
      <c r="FJZ11" s="3"/>
      <c r="FKA11" s="7"/>
      <c r="FKB11" s="59"/>
      <c r="FKC11" s="3"/>
      <c r="FKD11" s="23"/>
      <c r="FKE11" s="26"/>
      <c r="FKF11" s="36"/>
      <c r="FKG11" s="20"/>
      <c r="FKH11" s="3"/>
      <c r="FKI11" s="3"/>
      <c r="FKJ11" s="8"/>
      <c r="FKK11" s="9"/>
      <c r="FKL11" s="3"/>
      <c r="FKM11" s="3"/>
      <c r="FKN11" s="2"/>
      <c r="FKO11" s="3"/>
      <c r="FKP11" s="7"/>
      <c r="FKQ11" s="59"/>
      <c r="FKR11" s="3"/>
      <c r="FKS11" s="23"/>
      <c r="FKT11" s="26"/>
      <c r="FKU11" s="36"/>
      <c r="FKV11" s="20"/>
      <c r="FKW11" s="3"/>
      <c r="FKX11" s="3"/>
      <c r="FKY11" s="8"/>
      <c r="FKZ11" s="9"/>
      <c r="FLA11" s="3"/>
      <c r="FLB11" s="3"/>
      <c r="FLC11" s="2"/>
      <c r="FLD11" s="3"/>
      <c r="FLE11" s="7"/>
      <c r="FLF11" s="59"/>
      <c r="FLG11" s="3"/>
      <c r="FLH11" s="23"/>
      <c r="FLI11" s="26"/>
      <c r="FLJ11" s="36"/>
      <c r="FLK11" s="20"/>
      <c r="FLL11" s="3"/>
      <c r="FLM11" s="3"/>
      <c r="FLN11" s="8"/>
      <c r="FLO11" s="9"/>
      <c r="FLP11" s="3"/>
      <c r="FLQ11" s="3"/>
      <c r="FLR11" s="2"/>
      <c r="FLS11" s="3"/>
      <c r="FLT11" s="7"/>
      <c r="FLU11" s="59"/>
      <c r="FLV11" s="3"/>
      <c r="FLW11" s="23"/>
      <c r="FLX11" s="26"/>
      <c r="FLY11" s="36"/>
      <c r="FLZ11" s="20"/>
      <c r="FMA11" s="3"/>
      <c r="FMB11" s="3"/>
      <c r="FMC11" s="8"/>
      <c r="FMD11" s="9"/>
      <c r="FME11" s="3"/>
      <c r="FMF11" s="3"/>
      <c r="FMG11" s="2"/>
      <c r="FMH11" s="3"/>
      <c r="FMI11" s="7"/>
      <c r="FMJ11" s="59"/>
      <c r="FMK11" s="3"/>
      <c r="FML11" s="23"/>
      <c r="FMM11" s="26"/>
      <c r="FMN11" s="36"/>
      <c r="FMO11" s="20"/>
      <c r="FMP11" s="3"/>
      <c r="FMQ11" s="3"/>
      <c r="FMR11" s="8"/>
      <c r="FMS11" s="9"/>
      <c r="FMT11" s="3"/>
      <c r="FMU11" s="3"/>
      <c r="FMV11" s="2"/>
      <c r="FMW11" s="3"/>
      <c r="FMX11" s="7"/>
      <c r="FMY11" s="59"/>
      <c r="FMZ11" s="3"/>
      <c r="FNA11" s="23"/>
      <c r="FNB11" s="26"/>
      <c r="FNC11" s="36"/>
      <c r="FND11" s="20"/>
      <c r="FNE11" s="3"/>
      <c r="FNF11" s="3"/>
      <c r="FNG11" s="8"/>
      <c r="FNH11" s="9"/>
      <c r="FNI11" s="3"/>
      <c r="FNJ11" s="3"/>
      <c r="FNK11" s="2"/>
      <c r="FNL11" s="3"/>
      <c r="FNM11" s="7"/>
      <c r="FNN11" s="59"/>
      <c r="FNO11" s="3"/>
      <c r="FNP11" s="23"/>
      <c r="FNQ11" s="26"/>
      <c r="FNR11" s="36"/>
      <c r="FNS11" s="20"/>
      <c r="FNT11" s="3"/>
      <c r="FNU11" s="3"/>
      <c r="FNV11" s="8"/>
      <c r="FNW11" s="9"/>
      <c r="FNX11" s="3"/>
      <c r="FNY11" s="3"/>
      <c r="FNZ11" s="2"/>
      <c r="FOA11" s="3"/>
      <c r="FOB11" s="7"/>
      <c r="FOC11" s="59"/>
      <c r="FOD11" s="3"/>
      <c r="FOE11" s="23"/>
      <c r="FOF11" s="26"/>
      <c r="FOG11" s="36"/>
      <c r="FOH11" s="20"/>
      <c r="FOI11" s="3"/>
      <c r="FOJ11" s="3"/>
      <c r="FOK11" s="8"/>
      <c r="FOL11" s="9"/>
      <c r="FOM11" s="3"/>
      <c r="FON11" s="3"/>
      <c r="FOO11" s="2"/>
      <c r="FOP11" s="3"/>
      <c r="FOQ11" s="7"/>
      <c r="FOR11" s="59"/>
      <c r="FOS11" s="3"/>
      <c r="FOT11" s="23"/>
      <c r="FOU11" s="26"/>
      <c r="FOV11" s="36"/>
      <c r="FOW11" s="20"/>
      <c r="FOX11" s="3"/>
      <c r="FOY11" s="3"/>
      <c r="FOZ11" s="8"/>
      <c r="FPA11" s="9"/>
      <c r="FPB11" s="3"/>
      <c r="FPC11" s="3"/>
      <c r="FPD11" s="2"/>
      <c r="FPE11" s="3"/>
      <c r="FPF11" s="7"/>
      <c r="FPG11" s="59"/>
      <c r="FPH11" s="3"/>
      <c r="FPI11" s="23"/>
      <c r="FPJ11" s="26"/>
      <c r="FPK11" s="36"/>
      <c r="FPL11" s="20"/>
      <c r="FPM11" s="3"/>
      <c r="FPN11" s="3"/>
      <c r="FPO11" s="8"/>
      <c r="FPP11" s="9"/>
      <c r="FPQ11" s="3"/>
      <c r="FPR11" s="3"/>
      <c r="FPS11" s="2"/>
      <c r="FPT11" s="3"/>
      <c r="FPU11" s="7"/>
      <c r="FPV11" s="59"/>
      <c r="FPW11" s="3"/>
      <c r="FPX11" s="23"/>
      <c r="FPY11" s="26"/>
      <c r="FPZ11" s="36"/>
      <c r="FQA11" s="20"/>
      <c r="FQB11" s="3"/>
      <c r="FQC11" s="3"/>
      <c r="FQD11" s="8"/>
      <c r="FQE11" s="9"/>
      <c r="FQF11" s="3"/>
      <c r="FQG11" s="3"/>
      <c r="FQH11" s="2"/>
      <c r="FQI11" s="3"/>
      <c r="FQJ11" s="7"/>
      <c r="FQK11" s="59"/>
      <c r="FQL11" s="3"/>
      <c r="FQM11" s="23"/>
      <c r="FQN11" s="26"/>
      <c r="FQO11" s="36"/>
      <c r="FQP11" s="20"/>
      <c r="FQQ11" s="3"/>
      <c r="FQR11" s="3"/>
      <c r="FQS11" s="8"/>
      <c r="FQT11" s="9"/>
      <c r="FQU11" s="3"/>
      <c r="FQV11" s="3"/>
      <c r="FQW11" s="2"/>
      <c r="FQX11" s="3"/>
      <c r="FQY11" s="7"/>
      <c r="FQZ11" s="59"/>
      <c r="FRA11" s="3"/>
      <c r="FRB11" s="23"/>
      <c r="FRC11" s="26"/>
      <c r="FRD11" s="36"/>
      <c r="FRE11" s="20"/>
      <c r="FRF11" s="3"/>
      <c r="FRG11" s="3"/>
      <c r="FRH11" s="8"/>
      <c r="FRI11" s="9"/>
      <c r="FRJ11" s="3"/>
      <c r="FRK11" s="3"/>
      <c r="FRL11" s="2"/>
      <c r="FRM11" s="3"/>
      <c r="FRN11" s="7"/>
      <c r="FRO11" s="59"/>
      <c r="FRP11" s="3"/>
      <c r="FRQ11" s="23"/>
      <c r="FRR11" s="26"/>
      <c r="FRS11" s="36"/>
      <c r="FRT11" s="20"/>
      <c r="FRU11" s="3"/>
      <c r="FRV11" s="3"/>
      <c r="FRW11" s="8"/>
      <c r="FRX11" s="9"/>
      <c r="FRY11" s="3"/>
      <c r="FRZ11" s="3"/>
      <c r="FSA11" s="2"/>
      <c r="FSB11" s="3"/>
      <c r="FSC11" s="7"/>
      <c r="FSD11" s="59"/>
      <c r="FSE11" s="3"/>
      <c r="FSF11" s="23"/>
      <c r="FSG11" s="26"/>
      <c r="FSH11" s="36"/>
      <c r="FSI11" s="20"/>
      <c r="FSJ11" s="3"/>
      <c r="FSK11" s="3"/>
      <c r="FSL11" s="8"/>
      <c r="FSM11" s="9"/>
      <c r="FSN11" s="3"/>
      <c r="FSO11" s="3"/>
      <c r="FSP11" s="2"/>
      <c r="FSQ11" s="3"/>
      <c r="FSR11" s="7"/>
      <c r="FSS11" s="59"/>
      <c r="FST11" s="3"/>
      <c r="FSU11" s="23"/>
      <c r="FSV11" s="26"/>
      <c r="FSW11" s="36"/>
      <c r="FSX11" s="20"/>
      <c r="FSY11" s="3"/>
      <c r="FSZ11" s="3"/>
      <c r="FTA11" s="8"/>
      <c r="FTB11" s="9"/>
      <c r="FTC11" s="3"/>
      <c r="FTD11" s="3"/>
      <c r="FTE11" s="2"/>
      <c r="FTF11" s="3"/>
      <c r="FTG11" s="7"/>
      <c r="FTH11" s="59"/>
      <c r="FTI11" s="3"/>
      <c r="FTJ11" s="23"/>
      <c r="FTK11" s="26"/>
      <c r="FTL11" s="36"/>
      <c r="FTM11" s="20"/>
      <c r="FTN11" s="3"/>
      <c r="FTO11" s="3"/>
      <c r="FTP11" s="8"/>
      <c r="FTQ11" s="9"/>
      <c r="FTR11" s="3"/>
      <c r="FTS11" s="3"/>
      <c r="FTT11" s="2"/>
      <c r="FTU11" s="3"/>
      <c r="FTV11" s="7"/>
      <c r="FTW11" s="59"/>
      <c r="FTX11" s="3"/>
      <c r="FTY11" s="23"/>
      <c r="FTZ11" s="26"/>
      <c r="FUA11" s="36"/>
      <c r="FUB11" s="20"/>
      <c r="FUC11" s="3"/>
      <c r="FUD11" s="3"/>
      <c r="FUE11" s="8"/>
      <c r="FUF11" s="9"/>
      <c r="FUG11" s="3"/>
      <c r="FUH11" s="3"/>
      <c r="FUI11" s="2"/>
      <c r="FUJ11" s="3"/>
      <c r="FUK11" s="7"/>
      <c r="FUL11" s="59"/>
      <c r="FUM11" s="3"/>
      <c r="FUN11" s="23"/>
      <c r="FUO11" s="26"/>
      <c r="FUP11" s="36"/>
      <c r="FUQ11" s="20"/>
      <c r="FUR11" s="3"/>
      <c r="FUS11" s="3"/>
      <c r="FUT11" s="8"/>
      <c r="FUU11" s="9"/>
      <c r="FUV11" s="3"/>
      <c r="FUW11" s="3"/>
      <c r="FUX11" s="2"/>
      <c r="FUY11" s="3"/>
      <c r="FUZ11" s="7"/>
      <c r="FVA11" s="59"/>
      <c r="FVB11" s="3"/>
      <c r="FVC11" s="23"/>
      <c r="FVD11" s="26"/>
      <c r="FVE11" s="36"/>
      <c r="FVF11" s="20"/>
      <c r="FVG11" s="3"/>
      <c r="FVH11" s="3"/>
      <c r="FVI11" s="8"/>
      <c r="FVJ11" s="9"/>
      <c r="FVK11" s="3"/>
      <c r="FVL11" s="3"/>
      <c r="FVM11" s="2"/>
      <c r="FVN11" s="3"/>
      <c r="FVO11" s="7"/>
      <c r="FVP11" s="59"/>
      <c r="FVQ11" s="3"/>
      <c r="FVR11" s="23"/>
      <c r="FVS11" s="26"/>
      <c r="FVT11" s="36"/>
      <c r="FVU11" s="20"/>
      <c r="FVV11" s="3"/>
      <c r="FVW11" s="3"/>
      <c r="FVX11" s="8"/>
      <c r="FVY11" s="9"/>
      <c r="FVZ11" s="3"/>
      <c r="FWA11" s="3"/>
      <c r="FWB11" s="2"/>
      <c r="FWC11" s="3"/>
      <c r="FWD11" s="7"/>
      <c r="FWE11" s="59"/>
      <c r="FWF11" s="3"/>
      <c r="FWG11" s="23"/>
      <c r="FWH11" s="26"/>
      <c r="FWI11" s="36"/>
      <c r="FWJ11" s="20"/>
      <c r="FWK11" s="3"/>
      <c r="FWL11" s="3"/>
      <c r="FWM11" s="8"/>
      <c r="FWN11" s="9"/>
      <c r="FWO11" s="3"/>
      <c r="FWP11" s="3"/>
      <c r="FWQ11" s="2"/>
      <c r="FWR11" s="3"/>
      <c r="FWS11" s="7"/>
      <c r="FWT11" s="59"/>
      <c r="FWU11" s="3"/>
      <c r="FWV11" s="23"/>
      <c r="FWW11" s="26"/>
      <c r="FWX11" s="36"/>
      <c r="FWY11" s="20"/>
      <c r="FWZ11" s="3"/>
      <c r="FXA11" s="3"/>
      <c r="FXB11" s="8"/>
      <c r="FXC11" s="9"/>
      <c r="FXD11" s="3"/>
      <c r="FXE11" s="3"/>
      <c r="FXF11" s="2"/>
      <c r="FXG11" s="3"/>
      <c r="FXH11" s="7"/>
      <c r="FXI11" s="59"/>
      <c r="FXJ11" s="3"/>
      <c r="FXK11" s="23"/>
      <c r="FXL11" s="26"/>
      <c r="FXM11" s="36"/>
      <c r="FXN11" s="20"/>
      <c r="FXO11" s="3"/>
      <c r="FXP11" s="3"/>
      <c r="FXQ11" s="8"/>
      <c r="FXR11" s="9"/>
      <c r="FXS11" s="3"/>
      <c r="FXT11" s="3"/>
      <c r="FXU11" s="2"/>
      <c r="FXV11" s="3"/>
      <c r="FXW11" s="7"/>
      <c r="FXX11" s="59"/>
      <c r="FXY11" s="3"/>
      <c r="FXZ11" s="23"/>
      <c r="FYA11" s="26"/>
      <c r="FYB11" s="36"/>
      <c r="FYC11" s="20"/>
      <c r="FYD11" s="3"/>
      <c r="FYE11" s="3"/>
      <c r="FYF11" s="8"/>
      <c r="FYG11" s="9"/>
      <c r="FYH11" s="3"/>
      <c r="FYI11" s="3"/>
      <c r="FYJ11" s="2"/>
      <c r="FYK11" s="3"/>
      <c r="FYL11" s="7"/>
      <c r="FYM11" s="59"/>
      <c r="FYN11" s="3"/>
      <c r="FYO11" s="23"/>
      <c r="FYP11" s="26"/>
      <c r="FYQ11" s="36"/>
      <c r="FYR11" s="20"/>
      <c r="FYS11" s="3"/>
      <c r="FYT11" s="3"/>
      <c r="FYU11" s="8"/>
      <c r="FYV11" s="9"/>
      <c r="FYW11" s="3"/>
      <c r="FYX11" s="3"/>
      <c r="FYY11" s="2"/>
      <c r="FYZ11" s="3"/>
      <c r="FZA11" s="7"/>
      <c r="FZB11" s="59"/>
      <c r="FZC11" s="3"/>
      <c r="FZD11" s="23"/>
      <c r="FZE11" s="26"/>
      <c r="FZF11" s="36"/>
      <c r="FZG11" s="20"/>
      <c r="FZH11" s="3"/>
      <c r="FZI11" s="3"/>
      <c r="FZJ11" s="8"/>
      <c r="FZK11" s="9"/>
      <c r="FZL11" s="3"/>
      <c r="FZM11" s="3"/>
      <c r="FZN11" s="2"/>
      <c r="FZO11" s="3"/>
      <c r="FZP11" s="7"/>
      <c r="FZQ11" s="59"/>
      <c r="FZR11" s="3"/>
      <c r="FZS11" s="23"/>
      <c r="FZT11" s="26"/>
      <c r="FZU11" s="36"/>
      <c r="FZV11" s="20"/>
      <c r="FZW11" s="3"/>
      <c r="FZX11" s="3"/>
      <c r="FZY11" s="8"/>
      <c r="FZZ11" s="9"/>
      <c r="GAA11" s="3"/>
      <c r="GAB11" s="3"/>
      <c r="GAC11" s="2"/>
      <c r="GAD11" s="3"/>
      <c r="GAE11" s="7"/>
      <c r="GAF11" s="59"/>
      <c r="GAG11" s="3"/>
      <c r="GAH11" s="23"/>
      <c r="GAI11" s="26"/>
      <c r="GAJ11" s="36"/>
      <c r="GAK11" s="20"/>
      <c r="GAL11" s="3"/>
      <c r="GAM11" s="3"/>
      <c r="GAN11" s="8"/>
      <c r="GAO11" s="9"/>
      <c r="GAP11" s="3"/>
      <c r="GAQ11" s="3"/>
      <c r="GAR11" s="2"/>
      <c r="GAS11" s="3"/>
      <c r="GAT11" s="7"/>
      <c r="GAU11" s="59"/>
      <c r="GAV11" s="3"/>
      <c r="GAW11" s="23"/>
      <c r="GAX11" s="26"/>
      <c r="GAY11" s="36"/>
      <c r="GAZ11" s="20"/>
      <c r="GBA11" s="3"/>
      <c r="GBB11" s="3"/>
      <c r="GBC11" s="8"/>
      <c r="GBD11" s="9"/>
      <c r="GBE11" s="3"/>
      <c r="GBF11" s="3"/>
      <c r="GBG11" s="2"/>
      <c r="GBH11" s="3"/>
      <c r="GBI11" s="7"/>
      <c r="GBJ11" s="59"/>
      <c r="GBK11" s="3"/>
      <c r="GBL11" s="23"/>
      <c r="GBM11" s="26"/>
      <c r="GBN11" s="36"/>
      <c r="GBO11" s="20"/>
      <c r="GBP11" s="3"/>
      <c r="GBQ11" s="3"/>
      <c r="GBR11" s="8"/>
      <c r="GBS11" s="9"/>
      <c r="GBT11" s="3"/>
      <c r="GBU11" s="3"/>
      <c r="GBV11" s="2"/>
      <c r="GBW11" s="3"/>
      <c r="GBX11" s="7"/>
      <c r="GBY11" s="59"/>
      <c r="GBZ11" s="3"/>
      <c r="GCA11" s="23"/>
      <c r="GCB11" s="26"/>
      <c r="GCC11" s="36"/>
      <c r="GCD11" s="20"/>
      <c r="GCE11" s="3"/>
      <c r="GCF11" s="3"/>
      <c r="GCG11" s="8"/>
      <c r="GCH11" s="9"/>
      <c r="GCI11" s="3"/>
      <c r="GCJ11" s="3"/>
      <c r="GCK11" s="2"/>
      <c r="GCL11" s="3"/>
      <c r="GCM11" s="7"/>
      <c r="GCN11" s="59"/>
      <c r="GCO11" s="3"/>
      <c r="GCP11" s="23"/>
      <c r="GCQ11" s="26"/>
      <c r="GCR11" s="36"/>
      <c r="GCS11" s="20"/>
      <c r="GCT11" s="3"/>
      <c r="GCU11" s="3"/>
      <c r="GCV11" s="8"/>
      <c r="GCW11" s="9"/>
      <c r="GCX11" s="3"/>
      <c r="GCY11" s="3"/>
      <c r="GCZ11" s="2"/>
      <c r="GDA11" s="3"/>
      <c r="GDB11" s="7"/>
      <c r="GDC11" s="59"/>
      <c r="GDD11" s="3"/>
      <c r="GDE11" s="23"/>
      <c r="GDF11" s="26"/>
      <c r="GDG11" s="36"/>
      <c r="GDH11" s="20"/>
      <c r="GDI11" s="3"/>
      <c r="GDJ11" s="3"/>
      <c r="GDK11" s="8"/>
      <c r="GDL11" s="9"/>
      <c r="GDM11" s="3"/>
      <c r="GDN11" s="3"/>
      <c r="GDO11" s="2"/>
      <c r="GDP11" s="3"/>
      <c r="GDQ11" s="7"/>
      <c r="GDR11" s="59"/>
      <c r="GDS11" s="3"/>
      <c r="GDT11" s="23"/>
      <c r="GDU11" s="26"/>
      <c r="GDV11" s="36"/>
      <c r="GDW11" s="20"/>
      <c r="GDX11" s="3"/>
      <c r="GDY11" s="3"/>
      <c r="GDZ11" s="8"/>
      <c r="GEA11" s="9"/>
      <c r="GEB11" s="3"/>
      <c r="GEC11" s="3"/>
      <c r="GED11" s="2"/>
      <c r="GEE11" s="3"/>
      <c r="GEF11" s="7"/>
      <c r="GEG11" s="59"/>
      <c r="GEH11" s="3"/>
      <c r="GEI11" s="23"/>
      <c r="GEJ11" s="26"/>
      <c r="GEK11" s="36"/>
      <c r="GEL11" s="20"/>
      <c r="GEM11" s="3"/>
      <c r="GEN11" s="3"/>
      <c r="GEO11" s="8"/>
      <c r="GEP11" s="9"/>
      <c r="GEQ11" s="3"/>
      <c r="GER11" s="3"/>
      <c r="GES11" s="2"/>
      <c r="GET11" s="3"/>
      <c r="GEU11" s="7"/>
      <c r="GEV11" s="59"/>
      <c r="GEW11" s="3"/>
      <c r="GEX11" s="23"/>
      <c r="GEY11" s="26"/>
      <c r="GEZ11" s="36"/>
      <c r="GFA11" s="20"/>
      <c r="GFB11" s="3"/>
      <c r="GFC11" s="3"/>
      <c r="GFD11" s="8"/>
      <c r="GFE11" s="9"/>
      <c r="GFF11" s="3"/>
      <c r="GFG11" s="3"/>
      <c r="GFH11" s="2"/>
      <c r="GFI11" s="3"/>
      <c r="GFJ11" s="7"/>
      <c r="GFK11" s="59"/>
      <c r="GFL11" s="3"/>
      <c r="GFM11" s="23"/>
      <c r="GFN11" s="26"/>
      <c r="GFO11" s="36"/>
      <c r="GFP11" s="20"/>
      <c r="GFQ11" s="3"/>
      <c r="GFR11" s="3"/>
      <c r="GFS11" s="8"/>
      <c r="GFT11" s="9"/>
      <c r="GFU11" s="3"/>
      <c r="GFV11" s="3"/>
      <c r="GFW11" s="2"/>
      <c r="GFX11" s="3"/>
      <c r="GFY11" s="7"/>
      <c r="GFZ11" s="59"/>
      <c r="GGA11" s="3"/>
      <c r="GGB11" s="23"/>
      <c r="GGC11" s="26"/>
      <c r="GGD11" s="36"/>
      <c r="GGE11" s="20"/>
      <c r="GGF11" s="3"/>
      <c r="GGG11" s="3"/>
      <c r="GGH11" s="8"/>
      <c r="GGI11" s="9"/>
      <c r="GGJ11" s="3"/>
      <c r="GGK11" s="3"/>
      <c r="GGL11" s="2"/>
      <c r="GGM11" s="3"/>
      <c r="GGN11" s="7"/>
      <c r="GGO11" s="59"/>
      <c r="GGP11" s="3"/>
      <c r="GGQ11" s="23"/>
      <c r="GGR11" s="26"/>
      <c r="GGS11" s="36"/>
      <c r="GGT11" s="20"/>
      <c r="GGU11" s="3"/>
      <c r="GGV11" s="3"/>
      <c r="GGW11" s="8"/>
      <c r="GGX11" s="9"/>
      <c r="GGY11" s="3"/>
      <c r="GGZ11" s="3"/>
      <c r="GHA11" s="2"/>
      <c r="GHB11" s="3"/>
      <c r="GHC11" s="7"/>
      <c r="GHD11" s="59"/>
      <c r="GHE11" s="3"/>
      <c r="GHF11" s="23"/>
      <c r="GHG11" s="26"/>
      <c r="GHH11" s="36"/>
      <c r="GHI11" s="20"/>
      <c r="GHJ11" s="3"/>
      <c r="GHK11" s="3"/>
      <c r="GHL11" s="8"/>
      <c r="GHM11" s="9"/>
      <c r="GHN11" s="3"/>
      <c r="GHO11" s="3"/>
      <c r="GHP11" s="2"/>
      <c r="GHQ11" s="3"/>
      <c r="GHR11" s="7"/>
      <c r="GHS11" s="59"/>
      <c r="GHT11" s="3"/>
      <c r="GHU11" s="23"/>
      <c r="GHV11" s="26"/>
      <c r="GHW11" s="36"/>
      <c r="GHX11" s="20"/>
      <c r="GHY11" s="3"/>
      <c r="GHZ11" s="3"/>
      <c r="GIA11" s="8"/>
      <c r="GIB11" s="9"/>
      <c r="GIC11" s="3"/>
      <c r="GID11" s="3"/>
      <c r="GIE11" s="2"/>
      <c r="GIF11" s="3"/>
      <c r="GIG11" s="7"/>
      <c r="GIH11" s="59"/>
      <c r="GII11" s="3"/>
      <c r="GIJ11" s="23"/>
      <c r="GIK11" s="26"/>
      <c r="GIL11" s="36"/>
      <c r="GIM11" s="20"/>
      <c r="GIN11" s="3"/>
      <c r="GIO11" s="3"/>
      <c r="GIP11" s="8"/>
      <c r="GIQ11" s="9"/>
      <c r="GIR11" s="3"/>
      <c r="GIS11" s="3"/>
      <c r="GIT11" s="2"/>
      <c r="GIU11" s="3"/>
      <c r="GIV11" s="7"/>
      <c r="GIW11" s="59"/>
      <c r="GIX11" s="3"/>
      <c r="GIY11" s="23"/>
      <c r="GIZ11" s="26"/>
      <c r="GJA11" s="36"/>
      <c r="GJB11" s="20"/>
      <c r="GJC11" s="3"/>
      <c r="GJD11" s="3"/>
      <c r="GJE11" s="8"/>
      <c r="GJF11" s="9"/>
      <c r="GJG11" s="3"/>
      <c r="GJH11" s="3"/>
      <c r="GJI11" s="2"/>
      <c r="GJJ11" s="3"/>
      <c r="GJK11" s="7"/>
      <c r="GJL11" s="59"/>
      <c r="GJM11" s="3"/>
      <c r="GJN11" s="23"/>
      <c r="GJO11" s="26"/>
      <c r="GJP11" s="36"/>
      <c r="GJQ11" s="20"/>
      <c r="GJR11" s="3"/>
      <c r="GJS11" s="3"/>
      <c r="GJT11" s="8"/>
      <c r="GJU11" s="9"/>
      <c r="GJV11" s="3"/>
      <c r="GJW11" s="3"/>
      <c r="GJX11" s="2"/>
      <c r="GJY11" s="3"/>
      <c r="GJZ11" s="7"/>
      <c r="GKA11" s="59"/>
      <c r="GKB11" s="3"/>
      <c r="GKC11" s="23"/>
      <c r="GKD11" s="26"/>
      <c r="GKE11" s="36"/>
      <c r="GKF11" s="20"/>
      <c r="GKG11" s="3"/>
      <c r="GKH11" s="3"/>
      <c r="GKI11" s="8"/>
      <c r="GKJ11" s="9"/>
      <c r="GKK11" s="3"/>
      <c r="GKL11" s="3"/>
      <c r="GKM11" s="2"/>
      <c r="GKN11" s="3"/>
      <c r="GKO11" s="7"/>
      <c r="GKP11" s="59"/>
      <c r="GKQ11" s="3"/>
      <c r="GKR11" s="23"/>
      <c r="GKS11" s="26"/>
      <c r="GKT11" s="36"/>
      <c r="GKU11" s="20"/>
      <c r="GKV11" s="3"/>
      <c r="GKW11" s="3"/>
      <c r="GKX11" s="8"/>
      <c r="GKY11" s="9"/>
      <c r="GKZ11" s="3"/>
      <c r="GLA11" s="3"/>
      <c r="GLB11" s="2"/>
      <c r="GLC11" s="3"/>
      <c r="GLD11" s="7"/>
      <c r="GLE11" s="59"/>
      <c r="GLF11" s="3"/>
      <c r="GLG11" s="23"/>
      <c r="GLH11" s="26"/>
      <c r="GLI11" s="36"/>
      <c r="GLJ11" s="20"/>
      <c r="GLK11" s="3"/>
      <c r="GLL11" s="3"/>
      <c r="GLM11" s="8"/>
      <c r="GLN11" s="9"/>
      <c r="GLO11" s="3"/>
      <c r="GLP11" s="3"/>
      <c r="GLQ11" s="2"/>
      <c r="GLR11" s="3"/>
      <c r="GLS11" s="7"/>
      <c r="GLT11" s="59"/>
      <c r="GLU11" s="3"/>
      <c r="GLV11" s="23"/>
      <c r="GLW11" s="26"/>
      <c r="GLX11" s="36"/>
      <c r="GLY11" s="20"/>
      <c r="GLZ11" s="3"/>
      <c r="GMA11" s="3"/>
      <c r="GMB11" s="8"/>
      <c r="GMC11" s="9"/>
      <c r="GMD11" s="3"/>
      <c r="GME11" s="3"/>
      <c r="GMF11" s="2"/>
      <c r="GMG11" s="3"/>
      <c r="GMH11" s="7"/>
      <c r="GMI11" s="59"/>
      <c r="GMJ11" s="3"/>
      <c r="GMK11" s="23"/>
      <c r="GML11" s="26"/>
      <c r="GMM11" s="36"/>
      <c r="GMN11" s="20"/>
      <c r="GMO11" s="3"/>
      <c r="GMP11" s="3"/>
      <c r="GMQ11" s="8"/>
      <c r="GMR11" s="9"/>
      <c r="GMS11" s="3"/>
      <c r="GMT11" s="3"/>
      <c r="GMU11" s="2"/>
      <c r="GMV11" s="3"/>
      <c r="GMW11" s="7"/>
      <c r="GMX11" s="59"/>
      <c r="GMY11" s="3"/>
      <c r="GMZ11" s="23"/>
      <c r="GNA11" s="26"/>
      <c r="GNB11" s="36"/>
      <c r="GNC11" s="20"/>
      <c r="GND11" s="3"/>
      <c r="GNE11" s="3"/>
      <c r="GNF11" s="8"/>
      <c r="GNG11" s="9"/>
      <c r="GNH11" s="3"/>
      <c r="GNI11" s="3"/>
      <c r="GNJ11" s="2"/>
      <c r="GNK11" s="3"/>
      <c r="GNL11" s="7"/>
      <c r="GNM11" s="59"/>
      <c r="GNN11" s="3"/>
      <c r="GNO11" s="23"/>
      <c r="GNP11" s="26"/>
      <c r="GNQ11" s="36"/>
      <c r="GNR11" s="20"/>
      <c r="GNS11" s="3"/>
      <c r="GNT11" s="3"/>
      <c r="GNU11" s="8"/>
      <c r="GNV11" s="9"/>
      <c r="GNW11" s="3"/>
      <c r="GNX11" s="3"/>
      <c r="GNY11" s="2"/>
      <c r="GNZ11" s="3"/>
      <c r="GOA11" s="7"/>
      <c r="GOB11" s="59"/>
      <c r="GOC11" s="3"/>
      <c r="GOD11" s="23"/>
      <c r="GOE11" s="26"/>
      <c r="GOF11" s="36"/>
      <c r="GOG11" s="20"/>
      <c r="GOH11" s="3"/>
      <c r="GOI11" s="3"/>
      <c r="GOJ11" s="8"/>
      <c r="GOK11" s="9"/>
      <c r="GOL11" s="3"/>
      <c r="GOM11" s="3"/>
      <c r="GON11" s="2"/>
      <c r="GOO11" s="3"/>
      <c r="GOP11" s="7"/>
      <c r="GOQ11" s="59"/>
      <c r="GOR11" s="3"/>
      <c r="GOS11" s="23"/>
      <c r="GOT11" s="26"/>
      <c r="GOU11" s="36"/>
      <c r="GOV11" s="20"/>
      <c r="GOW11" s="3"/>
      <c r="GOX11" s="3"/>
      <c r="GOY11" s="8"/>
      <c r="GOZ11" s="9"/>
      <c r="GPA11" s="3"/>
      <c r="GPB11" s="3"/>
      <c r="GPC11" s="2"/>
      <c r="GPD11" s="3"/>
      <c r="GPE11" s="7"/>
      <c r="GPF11" s="59"/>
      <c r="GPG11" s="3"/>
      <c r="GPH11" s="23"/>
      <c r="GPI11" s="26"/>
      <c r="GPJ11" s="36"/>
      <c r="GPK11" s="20"/>
      <c r="GPL11" s="3"/>
      <c r="GPM11" s="3"/>
      <c r="GPN11" s="8"/>
      <c r="GPO11" s="9"/>
      <c r="GPP11" s="3"/>
      <c r="GPQ11" s="3"/>
      <c r="GPR11" s="2"/>
      <c r="GPS11" s="3"/>
      <c r="GPT11" s="7"/>
      <c r="GPU11" s="59"/>
      <c r="GPV11" s="3"/>
      <c r="GPW11" s="23"/>
      <c r="GPX11" s="26"/>
      <c r="GPY11" s="36"/>
      <c r="GPZ11" s="20"/>
      <c r="GQA11" s="3"/>
      <c r="GQB11" s="3"/>
      <c r="GQC11" s="8"/>
      <c r="GQD11" s="9"/>
      <c r="GQE11" s="3"/>
      <c r="GQF11" s="3"/>
      <c r="GQG11" s="2"/>
      <c r="GQH11" s="3"/>
      <c r="GQI11" s="7"/>
      <c r="GQJ11" s="59"/>
      <c r="GQK11" s="3"/>
      <c r="GQL11" s="23"/>
      <c r="GQM11" s="26"/>
      <c r="GQN11" s="36"/>
      <c r="GQO11" s="20"/>
      <c r="GQP11" s="3"/>
      <c r="GQQ11" s="3"/>
      <c r="GQR11" s="8"/>
      <c r="GQS11" s="9"/>
      <c r="GQT11" s="3"/>
      <c r="GQU11" s="3"/>
      <c r="GQV11" s="2"/>
      <c r="GQW11" s="3"/>
      <c r="GQX11" s="7"/>
      <c r="GQY11" s="59"/>
      <c r="GQZ11" s="3"/>
      <c r="GRA11" s="23"/>
      <c r="GRB11" s="26"/>
      <c r="GRC11" s="36"/>
      <c r="GRD11" s="20"/>
      <c r="GRE11" s="3"/>
      <c r="GRF11" s="3"/>
      <c r="GRG11" s="8"/>
      <c r="GRH11" s="9"/>
      <c r="GRI11" s="3"/>
      <c r="GRJ11" s="3"/>
      <c r="GRK11" s="2"/>
      <c r="GRL11" s="3"/>
      <c r="GRM11" s="7"/>
      <c r="GRN11" s="59"/>
      <c r="GRO11" s="3"/>
      <c r="GRP11" s="23"/>
      <c r="GRQ11" s="26"/>
      <c r="GRR11" s="36"/>
      <c r="GRS11" s="20"/>
      <c r="GRT11" s="3"/>
      <c r="GRU11" s="3"/>
      <c r="GRV11" s="8"/>
      <c r="GRW11" s="9"/>
      <c r="GRX11" s="3"/>
      <c r="GRY11" s="3"/>
      <c r="GRZ11" s="2"/>
      <c r="GSA11" s="3"/>
      <c r="GSB11" s="7"/>
      <c r="GSC11" s="59"/>
      <c r="GSD11" s="3"/>
      <c r="GSE11" s="23"/>
      <c r="GSF11" s="26"/>
      <c r="GSG11" s="36"/>
      <c r="GSH11" s="20"/>
      <c r="GSI11" s="3"/>
      <c r="GSJ11" s="3"/>
      <c r="GSK11" s="8"/>
      <c r="GSL11" s="9"/>
      <c r="GSM11" s="3"/>
      <c r="GSN11" s="3"/>
      <c r="GSO11" s="2"/>
      <c r="GSP11" s="3"/>
      <c r="GSQ11" s="7"/>
      <c r="GSR11" s="59"/>
      <c r="GSS11" s="3"/>
      <c r="GST11" s="23"/>
      <c r="GSU11" s="26"/>
      <c r="GSV11" s="36"/>
      <c r="GSW11" s="20"/>
      <c r="GSX11" s="3"/>
      <c r="GSY11" s="3"/>
      <c r="GSZ11" s="8"/>
      <c r="GTA11" s="9"/>
      <c r="GTB11" s="3"/>
      <c r="GTC11" s="3"/>
      <c r="GTD11" s="2"/>
      <c r="GTE11" s="3"/>
      <c r="GTF11" s="7"/>
      <c r="GTG11" s="59"/>
      <c r="GTH11" s="3"/>
      <c r="GTI11" s="23"/>
      <c r="GTJ11" s="26"/>
      <c r="GTK11" s="36"/>
      <c r="GTL11" s="20"/>
      <c r="GTM11" s="3"/>
      <c r="GTN11" s="3"/>
      <c r="GTO11" s="8"/>
      <c r="GTP11" s="9"/>
      <c r="GTQ11" s="3"/>
      <c r="GTR11" s="3"/>
      <c r="GTS11" s="2"/>
      <c r="GTT11" s="3"/>
      <c r="GTU11" s="7"/>
      <c r="GTV11" s="59"/>
      <c r="GTW11" s="3"/>
      <c r="GTX11" s="23"/>
      <c r="GTY11" s="26"/>
      <c r="GTZ11" s="36"/>
      <c r="GUA11" s="20"/>
      <c r="GUB11" s="3"/>
      <c r="GUC11" s="3"/>
      <c r="GUD11" s="8"/>
      <c r="GUE11" s="9"/>
      <c r="GUF11" s="3"/>
      <c r="GUG11" s="3"/>
      <c r="GUH11" s="2"/>
      <c r="GUI11" s="3"/>
      <c r="GUJ11" s="7"/>
      <c r="GUK11" s="59"/>
      <c r="GUL11" s="3"/>
      <c r="GUM11" s="23"/>
      <c r="GUN11" s="26"/>
      <c r="GUO11" s="36"/>
      <c r="GUP11" s="20"/>
      <c r="GUQ11" s="3"/>
      <c r="GUR11" s="3"/>
      <c r="GUS11" s="8"/>
      <c r="GUT11" s="9"/>
      <c r="GUU11" s="3"/>
      <c r="GUV11" s="3"/>
      <c r="GUW11" s="2"/>
      <c r="GUX11" s="3"/>
      <c r="GUY11" s="7"/>
      <c r="GUZ11" s="59"/>
      <c r="GVA11" s="3"/>
      <c r="GVB11" s="23"/>
      <c r="GVC11" s="26"/>
      <c r="GVD11" s="36"/>
      <c r="GVE11" s="20"/>
      <c r="GVF11" s="3"/>
      <c r="GVG11" s="3"/>
      <c r="GVH11" s="8"/>
      <c r="GVI11" s="9"/>
      <c r="GVJ11" s="3"/>
      <c r="GVK11" s="3"/>
      <c r="GVL11" s="2"/>
      <c r="GVM11" s="3"/>
      <c r="GVN11" s="7"/>
      <c r="GVO11" s="59"/>
      <c r="GVP11" s="3"/>
      <c r="GVQ11" s="23"/>
      <c r="GVR11" s="26"/>
      <c r="GVS11" s="36"/>
      <c r="GVT11" s="20"/>
      <c r="GVU11" s="3"/>
      <c r="GVV11" s="3"/>
      <c r="GVW11" s="8"/>
      <c r="GVX11" s="9"/>
      <c r="GVY11" s="3"/>
      <c r="GVZ11" s="3"/>
      <c r="GWA11" s="2"/>
      <c r="GWB11" s="3"/>
      <c r="GWC11" s="7"/>
      <c r="GWD11" s="59"/>
      <c r="GWE11" s="3"/>
      <c r="GWF11" s="23"/>
      <c r="GWG11" s="26"/>
      <c r="GWH11" s="36"/>
      <c r="GWI11" s="20"/>
      <c r="GWJ11" s="3"/>
      <c r="GWK11" s="3"/>
      <c r="GWL11" s="8"/>
      <c r="GWM11" s="9"/>
      <c r="GWN11" s="3"/>
      <c r="GWO11" s="3"/>
      <c r="GWP11" s="2"/>
      <c r="GWQ11" s="3"/>
      <c r="GWR11" s="7"/>
      <c r="GWS11" s="59"/>
      <c r="GWT11" s="3"/>
      <c r="GWU11" s="23"/>
      <c r="GWV11" s="26"/>
      <c r="GWW11" s="36"/>
      <c r="GWX11" s="20"/>
      <c r="GWY11" s="3"/>
      <c r="GWZ11" s="3"/>
      <c r="GXA11" s="8"/>
      <c r="GXB11" s="9"/>
      <c r="GXC11" s="3"/>
      <c r="GXD11" s="3"/>
      <c r="GXE11" s="2"/>
      <c r="GXF11" s="3"/>
      <c r="GXG11" s="7"/>
      <c r="GXH11" s="59"/>
      <c r="GXI11" s="3"/>
      <c r="GXJ11" s="23"/>
      <c r="GXK11" s="26"/>
      <c r="GXL11" s="36"/>
      <c r="GXM11" s="20"/>
      <c r="GXN11" s="3"/>
      <c r="GXO11" s="3"/>
      <c r="GXP11" s="8"/>
      <c r="GXQ11" s="9"/>
      <c r="GXR11" s="3"/>
      <c r="GXS11" s="3"/>
      <c r="GXT11" s="2"/>
      <c r="GXU11" s="3"/>
      <c r="GXV11" s="7"/>
      <c r="GXW11" s="59"/>
      <c r="GXX11" s="3"/>
      <c r="GXY11" s="23"/>
      <c r="GXZ11" s="26"/>
      <c r="GYA11" s="36"/>
      <c r="GYB11" s="20"/>
      <c r="GYC11" s="3"/>
      <c r="GYD11" s="3"/>
      <c r="GYE11" s="8"/>
      <c r="GYF11" s="9"/>
      <c r="GYG11" s="3"/>
      <c r="GYH11" s="3"/>
      <c r="GYI11" s="2"/>
      <c r="GYJ11" s="3"/>
      <c r="GYK11" s="7"/>
      <c r="GYL11" s="59"/>
      <c r="GYM11" s="3"/>
      <c r="GYN11" s="23"/>
      <c r="GYO11" s="26"/>
      <c r="GYP11" s="36"/>
      <c r="GYQ11" s="20"/>
      <c r="GYR11" s="3"/>
      <c r="GYS11" s="3"/>
      <c r="GYT11" s="8"/>
      <c r="GYU11" s="9"/>
      <c r="GYV11" s="3"/>
      <c r="GYW11" s="3"/>
      <c r="GYX11" s="2"/>
      <c r="GYY11" s="3"/>
      <c r="GYZ11" s="7"/>
      <c r="GZA11" s="59"/>
      <c r="GZB11" s="3"/>
      <c r="GZC11" s="23"/>
      <c r="GZD11" s="26"/>
      <c r="GZE11" s="36"/>
      <c r="GZF11" s="20"/>
      <c r="GZG11" s="3"/>
      <c r="GZH11" s="3"/>
      <c r="GZI11" s="8"/>
      <c r="GZJ11" s="9"/>
      <c r="GZK11" s="3"/>
      <c r="GZL11" s="3"/>
      <c r="GZM11" s="2"/>
      <c r="GZN11" s="3"/>
      <c r="GZO11" s="7"/>
      <c r="GZP11" s="59"/>
      <c r="GZQ11" s="3"/>
      <c r="GZR11" s="23"/>
      <c r="GZS11" s="26"/>
      <c r="GZT11" s="36"/>
      <c r="GZU11" s="20"/>
      <c r="GZV11" s="3"/>
      <c r="GZW11" s="3"/>
      <c r="GZX11" s="8"/>
      <c r="GZY11" s="9"/>
      <c r="GZZ11" s="3"/>
      <c r="HAA11" s="3"/>
      <c r="HAB11" s="2"/>
      <c r="HAC11" s="3"/>
      <c r="HAD11" s="7"/>
      <c r="HAE11" s="59"/>
      <c r="HAF11" s="3"/>
      <c r="HAG11" s="23"/>
      <c r="HAH11" s="26"/>
      <c r="HAI11" s="36"/>
      <c r="HAJ11" s="20"/>
      <c r="HAK11" s="3"/>
      <c r="HAL11" s="3"/>
      <c r="HAM11" s="8"/>
      <c r="HAN11" s="9"/>
      <c r="HAO11" s="3"/>
      <c r="HAP11" s="3"/>
      <c r="HAQ11" s="2"/>
      <c r="HAR11" s="3"/>
      <c r="HAS11" s="7"/>
      <c r="HAT11" s="59"/>
      <c r="HAU11" s="3"/>
      <c r="HAV11" s="23"/>
      <c r="HAW11" s="26"/>
      <c r="HAX11" s="36"/>
      <c r="HAY11" s="20"/>
      <c r="HAZ11" s="3"/>
      <c r="HBA11" s="3"/>
      <c r="HBB11" s="8"/>
      <c r="HBC11" s="9"/>
      <c r="HBD11" s="3"/>
      <c r="HBE11" s="3"/>
      <c r="HBF11" s="2"/>
      <c r="HBG11" s="3"/>
      <c r="HBH11" s="7"/>
      <c r="HBI11" s="59"/>
      <c r="HBJ11" s="3"/>
      <c r="HBK11" s="23"/>
      <c r="HBL11" s="26"/>
      <c r="HBM11" s="36"/>
      <c r="HBN11" s="20"/>
      <c r="HBO11" s="3"/>
      <c r="HBP11" s="3"/>
      <c r="HBQ11" s="8"/>
      <c r="HBR11" s="9"/>
      <c r="HBS11" s="3"/>
      <c r="HBT11" s="3"/>
      <c r="HBU11" s="2"/>
      <c r="HBV11" s="3"/>
      <c r="HBW11" s="7"/>
      <c r="HBX11" s="59"/>
      <c r="HBY11" s="3"/>
      <c r="HBZ11" s="23"/>
      <c r="HCA11" s="26"/>
      <c r="HCB11" s="36"/>
      <c r="HCC11" s="20"/>
      <c r="HCD11" s="3"/>
      <c r="HCE11" s="3"/>
      <c r="HCF11" s="8"/>
      <c r="HCG11" s="9"/>
      <c r="HCH11" s="3"/>
      <c r="HCI11" s="3"/>
      <c r="HCJ11" s="2"/>
      <c r="HCK11" s="3"/>
      <c r="HCL11" s="7"/>
      <c r="HCM11" s="59"/>
      <c r="HCN11" s="3"/>
      <c r="HCO11" s="23"/>
      <c r="HCP11" s="26"/>
      <c r="HCQ11" s="36"/>
      <c r="HCR11" s="20"/>
      <c r="HCS11" s="3"/>
      <c r="HCT11" s="3"/>
      <c r="HCU11" s="8"/>
      <c r="HCV11" s="9"/>
      <c r="HCW11" s="3"/>
      <c r="HCX11" s="3"/>
      <c r="HCY11" s="2"/>
      <c r="HCZ11" s="3"/>
      <c r="HDA11" s="7"/>
      <c r="HDB11" s="59"/>
      <c r="HDC11" s="3"/>
      <c r="HDD11" s="23"/>
      <c r="HDE11" s="26"/>
      <c r="HDF11" s="36"/>
      <c r="HDG11" s="20"/>
      <c r="HDH11" s="3"/>
      <c r="HDI11" s="3"/>
      <c r="HDJ11" s="8"/>
      <c r="HDK11" s="9"/>
      <c r="HDL11" s="3"/>
      <c r="HDM11" s="3"/>
      <c r="HDN11" s="2"/>
      <c r="HDO11" s="3"/>
      <c r="HDP11" s="7"/>
      <c r="HDQ11" s="59"/>
      <c r="HDR11" s="3"/>
      <c r="HDS11" s="23"/>
      <c r="HDT11" s="26"/>
      <c r="HDU11" s="36"/>
      <c r="HDV11" s="20"/>
      <c r="HDW11" s="3"/>
      <c r="HDX11" s="3"/>
      <c r="HDY11" s="8"/>
      <c r="HDZ11" s="9"/>
      <c r="HEA11" s="3"/>
      <c r="HEB11" s="3"/>
      <c r="HEC11" s="2"/>
      <c r="HED11" s="3"/>
      <c r="HEE11" s="7"/>
      <c r="HEF11" s="59"/>
      <c r="HEG11" s="3"/>
      <c r="HEH11" s="23"/>
      <c r="HEI11" s="26"/>
      <c r="HEJ11" s="36"/>
      <c r="HEK11" s="20"/>
      <c r="HEL11" s="3"/>
      <c r="HEM11" s="3"/>
      <c r="HEN11" s="8"/>
      <c r="HEO11" s="9"/>
      <c r="HEP11" s="3"/>
      <c r="HEQ11" s="3"/>
      <c r="HER11" s="2"/>
      <c r="HES11" s="3"/>
      <c r="HET11" s="7"/>
      <c r="HEU11" s="59"/>
      <c r="HEV11" s="3"/>
      <c r="HEW11" s="23"/>
      <c r="HEX11" s="26"/>
      <c r="HEY11" s="36"/>
      <c r="HEZ11" s="20"/>
      <c r="HFA11" s="3"/>
      <c r="HFB11" s="3"/>
      <c r="HFC11" s="8"/>
      <c r="HFD11" s="9"/>
      <c r="HFE11" s="3"/>
      <c r="HFF11" s="3"/>
      <c r="HFG11" s="2"/>
      <c r="HFH11" s="3"/>
      <c r="HFI11" s="7"/>
      <c r="HFJ11" s="59"/>
      <c r="HFK11" s="3"/>
      <c r="HFL11" s="23"/>
      <c r="HFM11" s="26"/>
      <c r="HFN11" s="36"/>
      <c r="HFO11" s="20"/>
      <c r="HFP11" s="3"/>
      <c r="HFQ11" s="3"/>
      <c r="HFR11" s="8"/>
      <c r="HFS11" s="9"/>
      <c r="HFT11" s="3"/>
      <c r="HFU11" s="3"/>
      <c r="HFV11" s="2"/>
      <c r="HFW11" s="3"/>
      <c r="HFX11" s="7"/>
      <c r="HFY11" s="59"/>
      <c r="HFZ11" s="3"/>
      <c r="HGA11" s="23"/>
      <c r="HGB11" s="26"/>
      <c r="HGC11" s="36"/>
      <c r="HGD11" s="20"/>
      <c r="HGE11" s="3"/>
      <c r="HGF11" s="3"/>
      <c r="HGG11" s="8"/>
      <c r="HGH11" s="9"/>
      <c r="HGI11" s="3"/>
      <c r="HGJ11" s="3"/>
      <c r="HGK11" s="2"/>
      <c r="HGL11" s="3"/>
      <c r="HGM11" s="7"/>
      <c r="HGN11" s="59"/>
      <c r="HGO11" s="3"/>
      <c r="HGP11" s="23"/>
      <c r="HGQ11" s="26"/>
      <c r="HGR11" s="36"/>
      <c r="HGS11" s="20"/>
      <c r="HGT11" s="3"/>
      <c r="HGU11" s="3"/>
      <c r="HGV11" s="8"/>
      <c r="HGW11" s="9"/>
      <c r="HGX11" s="3"/>
      <c r="HGY11" s="3"/>
      <c r="HGZ11" s="2"/>
      <c r="HHA11" s="3"/>
      <c r="HHB11" s="7"/>
      <c r="HHC11" s="59"/>
      <c r="HHD11" s="3"/>
      <c r="HHE11" s="23"/>
      <c r="HHF11" s="26"/>
      <c r="HHG11" s="36"/>
      <c r="HHH11" s="20"/>
      <c r="HHI11" s="3"/>
      <c r="HHJ11" s="3"/>
      <c r="HHK11" s="8"/>
      <c r="HHL11" s="9"/>
      <c r="HHM11" s="3"/>
      <c r="HHN11" s="3"/>
      <c r="HHO11" s="2"/>
      <c r="HHP11" s="3"/>
      <c r="HHQ11" s="7"/>
      <c r="HHR11" s="59"/>
      <c r="HHS11" s="3"/>
      <c r="HHT11" s="23"/>
      <c r="HHU11" s="26"/>
      <c r="HHV11" s="36"/>
      <c r="HHW11" s="20"/>
      <c r="HHX11" s="3"/>
      <c r="HHY11" s="3"/>
      <c r="HHZ11" s="8"/>
      <c r="HIA11" s="9"/>
      <c r="HIB11" s="3"/>
      <c r="HIC11" s="3"/>
      <c r="HID11" s="2"/>
      <c r="HIE11" s="3"/>
      <c r="HIF11" s="7"/>
      <c r="HIG11" s="59"/>
      <c r="HIH11" s="3"/>
      <c r="HII11" s="23"/>
      <c r="HIJ11" s="26"/>
      <c r="HIK11" s="36"/>
      <c r="HIL11" s="20"/>
      <c r="HIM11" s="3"/>
      <c r="HIN11" s="3"/>
      <c r="HIO11" s="8"/>
      <c r="HIP11" s="9"/>
      <c r="HIQ11" s="3"/>
      <c r="HIR11" s="3"/>
      <c r="HIS11" s="2"/>
      <c r="HIT11" s="3"/>
      <c r="HIU11" s="7"/>
      <c r="HIV11" s="59"/>
      <c r="HIW11" s="3"/>
      <c r="HIX11" s="23"/>
      <c r="HIY11" s="26"/>
      <c r="HIZ11" s="36"/>
      <c r="HJA11" s="20"/>
      <c r="HJB11" s="3"/>
      <c r="HJC11" s="3"/>
      <c r="HJD11" s="8"/>
      <c r="HJE11" s="9"/>
      <c r="HJF11" s="3"/>
      <c r="HJG11" s="3"/>
      <c r="HJH11" s="2"/>
      <c r="HJI11" s="3"/>
      <c r="HJJ11" s="7"/>
      <c r="HJK11" s="59"/>
      <c r="HJL11" s="3"/>
      <c r="HJM11" s="23"/>
      <c r="HJN11" s="26"/>
      <c r="HJO11" s="36"/>
      <c r="HJP11" s="20"/>
      <c r="HJQ11" s="3"/>
      <c r="HJR11" s="3"/>
      <c r="HJS11" s="8"/>
      <c r="HJT11" s="9"/>
      <c r="HJU11" s="3"/>
      <c r="HJV11" s="3"/>
      <c r="HJW11" s="2"/>
      <c r="HJX11" s="3"/>
      <c r="HJY11" s="7"/>
      <c r="HJZ11" s="59"/>
      <c r="HKA11" s="3"/>
      <c r="HKB11" s="23"/>
      <c r="HKC11" s="26"/>
      <c r="HKD11" s="36"/>
      <c r="HKE11" s="20"/>
      <c r="HKF11" s="3"/>
      <c r="HKG11" s="3"/>
      <c r="HKH11" s="8"/>
      <c r="HKI11" s="9"/>
      <c r="HKJ11" s="3"/>
      <c r="HKK11" s="3"/>
      <c r="HKL11" s="2"/>
      <c r="HKM11" s="3"/>
      <c r="HKN11" s="7"/>
      <c r="HKO11" s="59"/>
      <c r="HKP11" s="3"/>
      <c r="HKQ11" s="23"/>
      <c r="HKR11" s="26"/>
      <c r="HKS11" s="36"/>
      <c r="HKT11" s="20"/>
      <c r="HKU11" s="3"/>
      <c r="HKV11" s="3"/>
      <c r="HKW11" s="8"/>
      <c r="HKX11" s="9"/>
      <c r="HKY11" s="3"/>
      <c r="HKZ11" s="3"/>
      <c r="HLA11" s="2"/>
      <c r="HLB11" s="3"/>
      <c r="HLC11" s="7"/>
      <c r="HLD11" s="59"/>
      <c r="HLE11" s="3"/>
      <c r="HLF11" s="23"/>
      <c r="HLG11" s="26"/>
      <c r="HLH11" s="36"/>
      <c r="HLI11" s="20"/>
      <c r="HLJ11" s="3"/>
      <c r="HLK11" s="3"/>
      <c r="HLL11" s="8"/>
      <c r="HLM11" s="9"/>
      <c r="HLN11" s="3"/>
      <c r="HLO11" s="3"/>
      <c r="HLP11" s="2"/>
      <c r="HLQ11" s="3"/>
      <c r="HLR11" s="7"/>
      <c r="HLS11" s="59"/>
      <c r="HLT11" s="3"/>
      <c r="HLU11" s="23"/>
      <c r="HLV11" s="26"/>
      <c r="HLW11" s="36"/>
      <c r="HLX11" s="20"/>
      <c r="HLY11" s="3"/>
      <c r="HLZ11" s="3"/>
      <c r="HMA11" s="8"/>
      <c r="HMB11" s="9"/>
      <c r="HMC11" s="3"/>
      <c r="HMD11" s="3"/>
      <c r="HME11" s="2"/>
      <c r="HMF11" s="3"/>
      <c r="HMG11" s="7"/>
      <c r="HMH11" s="59"/>
      <c r="HMI11" s="3"/>
      <c r="HMJ11" s="23"/>
      <c r="HMK11" s="26"/>
      <c r="HML11" s="36"/>
      <c r="HMM11" s="20"/>
      <c r="HMN11" s="3"/>
      <c r="HMO11" s="3"/>
      <c r="HMP11" s="8"/>
      <c r="HMQ11" s="9"/>
      <c r="HMR11" s="3"/>
      <c r="HMS11" s="3"/>
      <c r="HMT11" s="2"/>
      <c r="HMU11" s="3"/>
      <c r="HMV11" s="7"/>
      <c r="HMW11" s="59"/>
      <c r="HMX11" s="3"/>
      <c r="HMY11" s="23"/>
      <c r="HMZ11" s="26"/>
      <c r="HNA11" s="36"/>
      <c r="HNB11" s="20"/>
      <c r="HNC11" s="3"/>
      <c r="HND11" s="3"/>
      <c r="HNE11" s="8"/>
      <c r="HNF11" s="9"/>
      <c r="HNG11" s="3"/>
      <c r="HNH11" s="3"/>
      <c r="HNI11" s="2"/>
      <c r="HNJ11" s="3"/>
      <c r="HNK11" s="7"/>
      <c r="HNL11" s="59"/>
      <c r="HNM11" s="3"/>
      <c r="HNN11" s="23"/>
      <c r="HNO11" s="26"/>
      <c r="HNP11" s="36"/>
      <c r="HNQ11" s="20"/>
      <c r="HNR11" s="3"/>
      <c r="HNS11" s="3"/>
      <c r="HNT11" s="8"/>
      <c r="HNU11" s="9"/>
      <c r="HNV11" s="3"/>
      <c r="HNW11" s="3"/>
      <c r="HNX11" s="2"/>
      <c r="HNY11" s="3"/>
      <c r="HNZ11" s="7"/>
      <c r="HOA11" s="59"/>
      <c r="HOB11" s="3"/>
      <c r="HOC11" s="23"/>
      <c r="HOD11" s="26"/>
      <c r="HOE11" s="36"/>
      <c r="HOF11" s="20"/>
      <c r="HOG11" s="3"/>
      <c r="HOH11" s="3"/>
      <c r="HOI11" s="8"/>
      <c r="HOJ11" s="9"/>
      <c r="HOK11" s="3"/>
      <c r="HOL11" s="3"/>
      <c r="HOM11" s="2"/>
      <c r="HON11" s="3"/>
      <c r="HOO11" s="7"/>
      <c r="HOP11" s="59"/>
      <c r="HOQ11" s="3"/>
      <c r="HOR11" s="23"/>
      <c r="HOS11" s="26"/>
      <c r="HOT11" s="36"/>
      <c r="HOU11" s="20"/>
      <c r="HOV11" s="3"/>
      <c r="HOW11" s="3"/>
      <c r="HOX11" s="8"/>
      <c r="HOY11" s="9"/>
      <c r="HOZ11" s="3"/>
      <c r="HPA11" s="3"/>
      <c r="HPB11" s="2"/>
      <c r="HPC11" s="3"/>
      <c r="HPD11" s="7"/>
      <c r="HPE11" s="59"/>
      <c r="HPF11" s="3"/>
      <c r="HPG11" s="23"/>
      <c r="HPH11" s="26"/>
      <c r="HPI11" s="36"/>
      <c r="HPJ11" s="20"/>
      <c r="HPK11" s="3"/>
      <c r="HPL11" s="3"/>
      <c r="HPM11" s="8"/>
      <c r="HPN11" s="9"/>
      <c r="HPO11" s="3"/>
      <c r="HPP11" s="3"/>
      <c r="HPQ11" s="2"/>
      <c r="HPR11" s="3"/>
      <c r="HPS11" s="7"/>
      <c r="HPT11" s="59"/>
      <c r="HPU11" s="3"/>
      <c r="HPV11" s="23"/>
      <c r="HPW11" s="26"/>
      <c r="HPX11" s="36"/>
      <c r="HPY11" s="20"/>
      <c r="HPZ11" s="3"/>
      <c r="HQA11" s="3"/>
      <c r="HQB11" s="8"/>
      <c r="HQC11" s="9"/>
      <c r="HQD11" s="3"/>
      <c r="HQE11" s="3"/>
      <c r="HQF11" s="2"/>
      <c r="HQG11" s="3"/>
      <c r="HQH11" s="7"/>
      <c r="HQI11" s="59"/>
      <c r="HQJ11" s="3"/>
      <c r="HQK11" s="23"/>
      <c r="HQL11" s="26"/>
      <c r="HQM11" s="36"/>
      <c r="HQN11" s="20"/>
      <c r="HQO11" s="3"/>
      <c r="HQP11" s="3"/>
      <c r="HQQ11" s="8"/>
      <c r="HQR11" s="9"/>
      <c r="HQS11" s="3"/>
      <c r="HQT11" s="3"/>
      <c r="HQU11" s="2"/>
      <c r="HQV11" s="3"/>
      <c r="HQW11" s="7"/>
      <c r="HQX11" s="59"/>
      <c r="HQY11" s="3"/>
      <c r="HQZ11" s="23"/>
      <c r="HRA11" s="26"/>
      <c r="HRB11" s="36"/>
      <c r="HRC11" s="20"/>
      <c r="HRD11" s="3"/>
      <c r="HRE11" s="3"/>
      <c r="HRF11" s="8"/>
      <c r="HRG11" s="9"/>
      <c r="HRH11" s="3"/>
      <c r="HRI11" s="3"/>
      <c r="HRJ11" s="2"/>
      <c r="HRK11" s="3"/>
      <c r="HRL11" s="7"/>
      <c r="HRM11" s="59"/>
      <c r="HRN11" s="3"/>
      <c r="HRO11" s="23"/>
      <c r="HRP11" s="26"/>
      <c r="HRQ11" s="36"/>
      <c r="HRR11" s="20"/>
      <c r="HRS11" s="3"/>
      <c r="HRT11" s="3"/>
      <c r="HRU11" s="8"/>
      <c r="HRV11" s="9"/>
      <c r="HRW11" s="3"/>
      <c r="HRX11" s="3"/>
      <c r="HRY11" s="2"/>
      <c r="HRZ11" s="3"/>
      <c r="HSA11" s="7"/>
      <c r="HSB11" s="59"/>
      <c r="HSC11" s="3"/>
      <c r="HSD11" s="23"/>
      <c r="HSE11" s="26"/>
      <c r="HSF11" s="36"/>
      <c r="HSG11" s="20"/>
      <c r="HSH11" s="3"/>
      <c r="HSI11" s="3"/>
      <c r="HSJ11" s="8"/>
      <c r="HSK11" s="9"/>
      <c r="HSL11" s="3"/>
      <c r="HSM11" s="3"/>
      <c r="HSN11" s="2"/>
      <c r="HSO11" s="3"/>
      <c r="HSP11" s="7"/>
      <c r="HSQ11" s="59"/>
      <c r="HSR11" s="3"/>
      <c r="HSS11" s="23"/>
      <c r="HST11" s="26"/>
      <c r="HSU11" s="36"/>
      <c r="HSV11" s="20"/>
      <c r="HSW11" s="3"/>
      <c r="HSX11" s="3"/>
      <c r="HSY11" s="8"/>
      <c r="HSZ11" s="9"/>
      <c r="HTA11" s="3"/>
      <c r="HTB11" s="3"/>
      <c r="HTC11" s="2"/>
      <c r="HTD11" s="3"/>
      <c r="HTE11" s="7"/>
      <c r="HTF11" s="59"/>
      <c r="HTG11" s="3"/>
      <c r="HTH11" s="23"/>
      <c r="HTI11" s="26"/>
      <c r="HTJ11" s="36"/>
      <c r="HTK11" s="20"/>
      <c r="HTL11" s="3"/>
      <c r="HTM11" s="3"/>
      <c r="HTN11" s="8"/>
      <c r="HTO11" s="9"/>
      <c r="HTP11" s="3"/>
      <c r="HTQ11" s="3"/>
      <c r="HTR11" s="2"/>
      <c r="HTS11" s="3"/>
      <c r="HTT11" s="7"/>
      <c r="HTU11" s="59"/>
      <c r="HTV11" s="3"/>
      <c r="HTW11" s="23"/>
      <c r="HTX11" s="26"/>
      <c r="HTY11" s="36"/>
      <c r="HTZ11" s="20"/>
      <c r="HUA11" s="3"/>
      <c r="HUB11" s="3"/>
      <c r="HUC11" s="8"/>
      <c r="HUD11" s="9"/>
      <c r="HUE11" s="3"/>
      <c r="HUF11" s="3"/>
      <c r="HUG11" s="2"/>
      <c r="HUH11" s="3"/>
      <c r="HUI11" s="7"/>
      <c r="HUJ11" s="59"/>
      <c r="HUK11" s="3"/>
      <c r="HUL11" s="23"/>
      <c r="HUM11" s="26"/>
      <c r="HUN11" s="36"/>
      <c r="HUO11" s="20"/>
      <c r="HUP11" s="3"/>
      <c r="HUQ11" s="3"/>
      <c r="HUR11" s="8"/>
      <c r="HUS11" s="9"/>
      <c r="HUT11" s="3"/>
      <c r="HUU11" s="3"/>
      <c r="HUV11" s="2"/>
      <c r="HUW11" s="3"/>
      <c r="HUX11" s="7"/>
      <c r="HUY11" s="59"/>
      <c r="HUZ11" s="3"/>
      <c r="HVA11" s="23"/>
      <c r="HVB11" s="26"/>
      <c r="HVC11" s="36"/>
      <c r="HVD11" s="20"/>
      <c r="HVE11" s="3"/>
      <c r="HVF11" s="3"/>
      <c r="HVG11" s="8"/>
      <c r="HVH11" s="9"/>
      <c r="HVI11" s="3"/>
      <c r="HVJ11" s="3"/>
      <c r="HVK11" s="2"/>
      <c r="HVL11" s="3"/>
      <c r="HVM11" s="7"/>
      <c r="HVN11" s="59"/>
      <c r="HVO11" s="3"/>
      <c r="HVP11" s="23"/>
      <c r="HVQ11" s="26"/>
      <c r="HVR11" s="36"/>
      <c r="HVS11" s="20"/>
      <c r="HVT11" s="3"/>
      <c r="HVU11" s="3"/>
      <c r="HVV11" s="8"/>
      <c r="HVW11" s="9"/>
      <c r="HVX11" s="3"/>
      <c r="HVY11" s="3"/>
      <c r="HVZ11" s="2"/>
      <c r="HWA11" s="3"/>
      <c r="HWB11" s="7"/>
      <c r="HWC11" s="59"/>
      <c r="HWD11" s="3"/>
      <c r="HWE11" s="23"/>
      <c r="HWF11" s="26"/>
      <c r="HWG11" s="36"/>
      <c r="HWH11" s="20"/>
      <c r="HWI11" s="3"/>
      <c r="HWJ11" s="3"/>
      <c r="HWK11" s="8"/>
      <c r="HWL11" s="9"/>
      <c r="HWM11" s="3"/>
      <c r="HWN11" s="3"/>
      <c r="HWO11" s="2"/>
      <c r="HWP11" s="3"/>
      <c r="HWQ11" s="7"/>
      <c r="HWR11" s="59"/>
      <c r="HWS11" s="3"/>
      <c r="HWT11" s="23"/>
      <c r="HWU11" s="26"/>
      <c r="HWV11" s="36"/>
      <c r="HWW11" s="20"/>
      <c r="HWX11" s="3"/>
      <c r="HWY11" s="3"/>
      <c r="HWZ11" s="8"/>
      <c r="HXA11" s="9"/>
      <c r="HXB11" s="3"/>
      <c r="HXC11" s="3"/>
      <c r="HXD11" s="2"/>
      <c r="HXE11" s="3"/>
      <c r="HXF11" s="7"/>
      <c r="HXG11" s="59"/>
      <c r="HXH11" s="3"/>
      <c r="HXI11" s="23"/>
      <c r="HXJ11" s="26"/>
      <c r="HXK11" s="36"/>
      <c r="HXL11" s="20"/>
      <c r="HXM11" s="3"/>
      <c r="HXN11" s="3"/>
      <c r="HXO11" s="8"/>
      <c r="HXP11" s="9"/>
      <c r="HXQ11" s="3"/>
      <c r="HXR11" s="3"/>
      <c r="HXS11" s="2"/>
      <c r="HXT11" s="3"/>
      <c r="HXU11" s="7"/>
      <c r="HXV11" s="59"/>
      <c r="HXW11" s="3"/>
      <c r="HXX11" s="23"/>
      <c r="HXY11" s="26"/>
      <c r="HXZ11" s="36"/>
      <c r="HYA11" s="20"/>
      <c r="HYB11" s="3"/>
      <c r="HYC11" s="3"/>
      <c r="HYD11" s="8"/>
      <c r="HYE11" s="9"/>
      <c r="HYF11" s="3"/>
      <c r="HYG11" s="3"/>
      <c r="HYH11" s="2"/>
      <c r="HYI11" s="3"/>
      <c r="HYJ11" s="7"/>
      <c r="HYK11" s="59"/>
      <c r="HYL11" s="3"/>
      <c r="HYM11" s="23"/>
      <c r="HYN11" s="26"/>
      <c r="HYO11" s="36"/>
      <c r="HYP11" s="20"/>
      <c r="HYQ11" s="3"/>
      <c r="HYR11" s="3"/>
      <c r="HYS11" s="8"/>
      <c r="HYT11" s="9"/>
      <c r="HYU11" s="3"/>
      <c r="HYV11" s="3"/>
      <c r="HYW11" s="2"/>
      <c r="HYX11" s="3"/>
      <c r="HYY11" s="7"/>
      <c r="HYZ11" s="59"/>
      <c r="HZA11" s="3"/>
      <c r="HZB11" s="23"/>
      <c r="HZC11" s="26"/>
      <c r="HZD11" s="36"/>
      <c r="HZE11" s="20"/>
      <c r="HZF11" s="3"/>
      <c r="HZG11" s="3"/>
      <c r="HZH11" s="8"/>
      <c r="HZI11" s="9"/>
      <c r="HZJ11" s="3"/>
      <c r="HZK11" s="3"/>
      <c r="HZL11" s="2"/>
      <c r="HZM11" s="3"/>
      <c r="HZN11" s="7"/>
      <c r="HZO11" s="59"/>
      <c r="HZP11" s="3"/>
      <c r="HZQ11" s="23"/>
      <c r="HZR11" s="26"/>
      <c r="HZS11" s="36"/>
      <c r="HZT11" s="20"/>
      <c r="HZU11" s="3"/>
      <c r="HZV11" s="3"/>
      <c r="HZW11" s="8"/>
      <c r="HZX11" s="9"/>
      <c r="HZY11" s="3"/>
      <c r="HZZ11" s="3"/>
      <c r="IAA11" s="2"/>
      <c r="IAB11" s="3"/>
      <c r="IAC11" s="7"/>
      <c r="IAD11" s="59"/>
      <c r="IAE11" s="3"/>
      <c r="IAF11" s="23"/>
      <c r="IAG11" s="26"/>
      <c r="IAH11" s="36"/>
      <c r="IAI11" s="20"/>
      <c r="IAJ11" s="3"/>
      <c r="IAK11" s="3"/>
      <c r="IAL11" s="8"/>
      <c r="IAM11" s="9"/>
      <c r="IAN11" s="3"/>
      <c r="IAO11" s="3"/>
      <c r="IAP11" s="2"/>
      <c r="IAQ11" s="3"/>
      <c r="IAR11" s="7"/>
      <c r="IAS11" s="59"/>
      <c r="IAT11" s="3"/>
      <c r="IAU11" s="23"/>
      <c r="IAV11" s="26"/>
      <c r="IAW11" s="36"/>
      <c r="IAX11" s="20"/>
      <c r="IAY11" s="3"/>
      <c r="IAZ11" s="3"/>
      <c r="IBA11" s="8"/>
      <c r="IBB11" s="9"/>
      <c r="IBC11" s="3"/>
      <c r="IBD11" s="3"/>
      <c r="IBE11" s="2"/>
      <c r="IBF11" s="3"/>
      <c r="IBG11" s="7"/>
      <c r="IBH11" s="59"/>
      <c r="IBI11" s="3"/>
      <c r="IBJ11" s="23"/>
      <c r="IBK11" s="26"/>
      <c r="IBL11" s="36"/>
      <c r="IBM11" s="20"/>
      <c r="IBN11" s="3"/>
      <c r="IBO11" s="3"/>
      <c r="IBP11" s="8"/>
      <c r="IBQ11" s="9"/>
      <c r="IBR11" s="3"/>
      <c r="IBS11" s="3"/>
      <c r="IBT11" s="2"/>
      <c r="IBU11" s="3"/>
      <c r="IBV11" s="7"/>
      <c r="IBW11" s="59"/>
      <c r="IBX11" s="3"/>
      <c r="IBY11" s="23"/>
      <c r="IBZ11" s="26"/>
      <c r="ICA11" s="36"/>
      <c r="ICB11" s="20"/>
      <c r="ICC11" s="3"/>
      <c r="ICD11" s="3"/>
      <c r="ICE11" s="8"/>
      <c r="ICF11" s="9"/>
      <c r="ICG11" s="3"/>
      <c r="ICH11" s="3"/>
      <c r="ICI11" s="2"/>
      <c r="ICJ11" s="3"/>
      <c r="ICK11" s="7"/>
      <c r="ICL11" s="59"/>
      <c r="ICM11" s="3"/>
      <c r="ICN11" s="23"/>
      <c r="ICO11" s="26"/>
      <c r="ICP11" s="36"/>
      <c r="ICQ11" s="20"/>
      <c r="ICR11" s="3"/>
      <c r="ICS11" s="3"/>
      <c r="ICT11" s="8"/>
      <c r="ICU11" s="9"/>
      <c r="ICV11" s="3"/>
      <c r="ICW11" s="3"/>
      <c r="ICX11" s="2"/>
      <c r="ICY11" s="3"/>
      <c r="ICZ11" s="7"/>
      <c r="IDA11" s="59"/>
      <c r="IDB11" s="3"/>
      <c r="IDC11" s="23"/>
      <c r="IDD11" s="26"/>
      <c r="IDE11" s="36"/>
      <c r="IDF11" s="20"/>
      <c r="IDG11" s="3"/>
      <c r="IDH11" s="3"/>
      <c r="IDI11" s="8"/>
      <c r="IDJ11" s="9"/>
      <c r="IDK11" s="3"/>
      <c r="IDL11" s="3"/>
      <c r="IDM11" s="2"/>
      <c r="IDN11" s="3"/>
      <c r="IDO11" s="7"/>
      <c r="IDP11" s="59"/>
      <c r="IDQ11" s="3"/>
      <c r="IDR11" s="23"/>
      <c r="IDS11" s="26"/>
      <c r="IDT11" s="36"/>
      <c r="IDU11" s="20"/>
      <c r="IDV11" s="3"/>
      <c r="IDW11" s="3"/>
      <c r="IDX11" s="8"/>
      <c r="IDY11" s="9"/>
      <c r="IDZ11" s="3"/>
      <c r="IEA11" s="3"/>
      <c r="IEB11" s="2"/>
      <c r="IEC11" s="3"/>
      <c r="IED11" s="7"/>
      <c r="IEE11" s="59"/>
      <c r="IEF11" s="3"/>
      <c r="IEG11" s="23"/>
      <c r="IEH11" s="26"/>
      <c r="IEI11" s="36"/>
      <c r="IEJ11" s="20"/>
      <c r="IEK11" s="3"/>
      <c r="IEL11" s="3"/>
      <c r="IEM11" s="8"/>
      <c r="IEN11" s="9"/>
      <c r="IEO11" s="3"/>
      <c r="IEP11" s="3"/>
      <c r="IEQ11" s="2"/>
      <c r="IER11" s="3"/>
      <c r="IES11" s="7"/>
      <c r="IET11" s="59"/>
      <c r="IEU11" s="3"/>
      <c r="IEV11" s="23"/>
      <c r="IEW11" s="26"/>
      <c r="IEX11" s="36"/>
      <c r="IEY11" s="20"/>
      <c r="IEZ11" s="3"/>
      <c r="IFA11" s="3"/>
      <c r="IFB11" s="8"/>
      <c r="IFC11" s="9"/>
      <c r="IFD11" s="3"/>
      <c r="IFE11" s="3"/>
      <c r="IFF11" s="2"/>
      <c r="IFG11" s="3"/>
      <c r="IFH11" s="7"/>
      <c r="IFI11" s="59"/>
      <c r="IFJ11" s="3"/>
      <c r="IFK11" s="23"/>
      <c r="IFL11" s="26"/>
      <c r="IFM11" s="36"/>
      <c r="IFN11" s="20"/>
      <c r="IFO11" s="3"/>
      <c r="IFP11" s="3"/>
      <c r="IFQ11" s="8"/>
      <c r="IFR11" s="9"/>
      <c r="IFS11" s="3"/>
      <c r="IFT11" s="3"/>
      <c r="IFU11" s="2"/>
      <c r="IFV11" s="3"/>
      <c r="IFW11" s="7"/>
      <c r="IFX11" s="59"/>
      <c r="IFY11" s="3"/>
      <c r="IFZ11" s="23"/>
      <c r="IGA11" s="26"/>
      <c r="IGB11" s="36"/>
      <c r="IGC11" s="20"/>
      <c r="IGD11" s="3"/>
      <c r="IGE11" s="3"/>
      <c r="IGF11" s="8"/>
      <c r="IGG11" s="9"/>
      <c r="IGH11" s="3"/>
      <c r="IGI11" s="3"/>
      <c r="IGJ11" s="2"/>
      <c r="IGK11" s="3"/>
      <c r="IGL11" s="7"/>
      <c r="IGM11" s="59"/>
      <c r="IGN11" s="3"/>
      <c r="IGO11" s="23"/>
      <c r="IGP11" s="26"/>
      <c r="IGQ11" s="36"/>
      <c r="IGR11" s="20"/>
      <c r="IGS11" s="3"/>
      <c r="IGT11" s="3"/>
      <c r="IGU11" s="8"/>
      <c r="IGV11" s="9"/>
      <c r="IGW11" s="3"/>
      <c r="IGX11" s="3"/>
      <c r="IGY11" s="2"/>
      <c r="IGZ11" s="3"/>
      <c r="IHA11" s="7"/>
      <c r="IHB11" s="59"/>
      <c r="IHC11" s="3"/>
      <c r="IHD11" s="23"/>
      <c r="IHE11" s="26"/>
      <c r="IHF11" s="36"/>
      <c r="IHG11" s="20"/>
      <c r="IHH11" s="3"/>
      <c r="IHI11" s="3"/>
      <c r="IHJ11" s="8"/>
      <c r="IHK11" s="9"/>
      <c r="IHL11" s="3"/>
      <c r="IHM11" s="3"/>
      <c r="IHN11" s="2"/>
      <c r="IHO11" s="3"/>
      <c r="IHP11" s="7"/>
      <c r="IHQ11" s="59"/>
      <c r="IHR11" s="3"/>
      <c r="IHS11" s="23"/>
      <c r="IHT11" s="26"/>
      <c r="IHU11" s="36"/>
      <c r="IHV11" s="20"/>
      <c r="IHW11" s="3"/>
      <c r="IHX11" s="3"/>
      <c r="IHY11" s="8"/>
      <c r="IHZ11" s="9"/>
      <c r="IIA11" s="3"/>
      <c r="IIB11" s="3"/>
      <c r="IIC11" s="2"/>
      <c r="IID11" s="3"/>
      <c r="IIE11" s="7"/>
      <c r="IIF11" s="59"/>
      <c r="IIG11" s="3"/>
      <c r="IIH11" s="23"/>
      <c r="III11" s="26"/>
      <c r="IIJ11" s="36"/>
      <c r="IIK11" s="20"/>
      <c r="IIL11" s="3"/>
      <c r="IIM11" s="3"/>
      <c r="IIN11" s="8"/>
      <c r="IIO11" s="9"/>
      <c r="IIP11" s="3"/>
      <c r="IIQ11" s="3"/>
      <c r="IIR11" s="2"/>
      <c r="IIS11" s="3"/>
      <c r="IIT11" s="7"/>
      <c r="IIU11" s="59"/>
      <c r="IIV11" s="3"/>
      <c r="IIW11" s="23"/>
      <c r="IIX11" s="26"/>
      <c r="IIY11" s="36"/>
      <c r="IIZ11" s="20"/>
      <c r="IJA11" s="3"/>
      <c r="IJB11" s="3"/>
      <c r="IJC11" s="8"/>
      <c r="IJD11" s="9"/>
      <c r="IJE11" s="3"/>
      <c r="IJF11" s="3"/>
      <c r="IJG11" s="2"/>
      <c r="IJH11" s="3"/>
      <c r="IJI11" s="7"/>
      <c r="IJJ11" s="59"/>
      <c r="IJK11" s="3"/>
      <c r="IJL11" s="23"/>
      <c r="IJM11" s="26"/>
      <c r="IJN11" s="36"/>
      <c r="IJO11" s="20"/>
      <c r="IJP11" s="3"/>
      <c r="IJQ11" s="3"/>
      <c r="IJR11" s="8"/>
      <c r="IJS11" s="9"/>
      <c r="IJT11" s="3"/>
      <c r="IJU11" s="3"/>
      <c r="IJV11" s="2"/>
      <c r="IJW11" s="3"/>
      <c r="IJX11" s="7"/>
      <c r="IJY11" s="59"/>
      <c r="IJZ11" s="3"/>
      <c r="IKA11" s="23"/>
      <c r="IKB11" s="26"/>
      <c r="IKC11" s="36"/>
      <c r="IKD11" s="20"/>
      <c r="IKE11" s="3"/>
      <c r="IKF11" s="3"/>
      <c r="IKG11" s="8"/>
      <c r="IKH11" s="9"/>
      <c r="IKI11" s="3"/>
      <c r="IKJ11" s="3"/>
      <c r="IKK11" s="2"/>
      <c r="IKL11" s="3"/>
      <c r="IKM11" s="7"/>
      <c r="IKN11" s="59"/>
      <c r="IKO11" s="3"/>
      <c r="IKP11" s="23"/>
      <c r="IKQ11" s="26"/>
      <c r="IKR11" s="36"/>
      <c r="IKS11" s="20"/>
      <c r="IKT11" s="3"/>
      <c r="IKU11" s="3"/>
      <c r="IKV11" s="8"/>
      <c r="IKW11" s="9"/>
      <c r="IKX11" s="3"/>
      <c r="IKY11" s="3"/>
      <c r="IKZ11" s="2"/>
      <c r="ILA11" s="3"/>
      <c r="ILB11" s="7"/>
      <c r="ILC11" s="59"/>
      <c r="ILD11" s="3"/>
      <c r="ILE11" s="23"/>
      <c r="ILF11" s="26"/>
      <c r="ILG11" s="36"/>
      <c r="ILH11" s="20"/>
      <c r="ILI11" s="3"/>
      <c r="ILJ11" s="3"/>
      <c r="ILK11" s="8"/>
      <c r="ILL11" s="9"/>
      <c r="ILM11" s="3"/>
      <c r="ILN11" s="3"/>
      <c r="ILO11" s="2"/>
      <c r="ILP11" s="3"/>
      <c r="ILQ11" s="7"/>
      <c r="ILR11" s="59"/>
      <c r="ILS11" s="3"/>
      <c r="ILT11" s="23"/>
      <c r="ILU11" s="26"/>
      <c r="ILV11" s="36"/>
      <c r="ILW11" s="20"/>
      <c r="ILX11" s="3"/>
      <c r="ILY11" s="3"/>
      <c r="ILZ11" s="8"/>
      <c r="IMA11" s="9"/>
      <c r="IMB11" s="3"/>
      <c r="IMC11" s="3"/>
      <c r="IMD11" s="2"/>
      <c r="IME11" s="3"/>
      <c r="IMF11" s="7"/>
      <c r="IMG11" s="59"/>
      <c r="IMH11" s="3"/>
      <c r="IMI11" s="23"/>
      <c r="IMJ11" s="26"/>
      <c r="IMK11" s="36"/>
      <c r="IML11" s="20"/>
      <c r="IMM11" s="3"/>
      <c r="IMN11" s="3"/>
      <c r="IMO11" s="8"/>
      <c r="IMP11" s="9"/>
      <c r="IMQ11" s="3"/>
      <c r="IMR11" s="3"/>
      <c r="IMS11" s="2"/>
      <c r="IMT11" s="3"/>
      <c r="IMU11" s="7"/>
      <c r="IMV11" s="59"/>
      <c r="IMW11" s="3"/>
      <c r="IMX11" s="23"/>
      <c r="IMY11" s="26"/>
      <c r="IMZ11" s="36"/>
      <c r="INA11" s="20"/>
      <c r="INB11" s="3"/>
      <c r="INC11" s="3"/>
      <c r="IND11" s="8"/>
      <c r="INE11" s="9"/>
      <c r="INF11" s="3"/>
      <c r="ING11" s="3"/>
      <c r="INH11" s="2"/>
      <c r="INI11" s="3"/>
      <c r="INJ11" s="7"/>
      <c r="INK11" s="59"/>
      <c r="INL11" s="3"/>
      <c r="INM11" s="23"/>
      <c r="INN11" s="26"/>
      <c r="INO11" s="36"/>
      <c r="INP11" s="20"/>
      <c r="INQ11" s="3"/>
      <c r="INR11" s="3"/>
      <c r="INS11" s="8"/>
      <c r="INT11" s="9"/>
      <c r="INU11" s="3"/>
      <c r="INV11" s="3"/>
      <c r="INW11" s="2"/>
      <c r="INX11" s="3"/>
      <c r="INY11" s="7"/>
      <c r="INZ11" s="59"/>
      <c r="IOA11" s="3"/>
      <c r="IOB11" s="23"/>
      <c r="IOC11" s="26"/>
      <c r="IOD11" s="36"/>
      <c r="IOE11" s="20"/>
      <c r="IOF11" s="3"/>
      <c r="IOG11" s="3"/>
      <c r="IOH11" s="8"/>
      <c r="IOI11" s="9"/>
      <c r="IOJ11" s="3"/>
      <c r="IOK11" s="3"/>
      <c r="IOL11" s="2"/>
      <c r="IOM11" s="3"/>
      <c r="ION11" s="7"/>
      <c r="IOO11" s="59"/>
      <c r="IOP11" s="3"/>
      <c r="IOQ11" s="23"/>
      <c r="IOR11" s="26"/>
      <c r="IOS11" s="36"/>
      <c r="IOT11" s="20"/>
      <c r="IOU11" s="3"/>
      <c r="IOV11" s="3"/>
      <c r="IOW11" s="8"/>
      <c r="IOX11" s="9"/>
      <c r="IOY11" s="3"/>
      <c r="IOZ11" s="3"/>
      <c r="IPA11" s="2"/>
      <c r="IPB11" s="3"/>
      <c r="IPC11" s="7"/>
      <c r="IPD11" s="59"/>
      <c r="IPE11" s="3"/>
      <c r="IPF11" s="23"/>
      <c r="IPG11" s="26"/>
      <c r="IPH11" s="36"/>
      <c r="IPI11" s="20"/>
      <c r="IPJ11" s="3"/>
      <c r="IPK11" s="3"/>
      <c r="IPL11" s="8"/>
      <c r="IPM11" s="9"/>
      <c r="IPN11" s="3"/>
      <c r="IPO11" s="3"/>
      <c r="IPP11" s="2"/>
      <c r="IPQ11" s="3"/>
      <c r="IPR11" s="7"/>
      <c r="IPS11" s="59"/>
      <c r="IPT11" s="3"/>
      <c r="IPU11" s="23"/>
      <c r="IPV11" s="26"/>
      <c r="IPW11" s="36"/>
      <c r="IPX11" s="20"/>
      <c r="IPY11" s="3"/>
      <c r="IPZ11" s="3"/>
      <c r="IQA11" s="8"/>
      <c r="IQB11" s="9"/>
      <c r="IQC11" s="3"/>
      <c r="IQD11" s="3"/>
      <c r="IQE11" s="2"/>
      <c r="IQF11" s="3"/>
      <c r="IQG11" s="7"/>
      <c r="IQH11" s="59"/>
      <c r="IQI11" s="3"/>
      <c r="IQJ11" s="23"/>
      <c r="IQK11" s="26"/>
      <c r="IQL11" s="36"/>
      <c r="IQM11" s="20"/>
      <c r="IQN11" s="3"/>
      <c r="IQO11" s="3"/>
      <c r="IQP11" s="8"/>
      <c r="IQQ11" s="9"/>
      <c r="IQR11" s="3"/>
      <c r="IQS11" s="3"/>
      <c r="IQT11" s="2"/>
      <c r="IQU11" s="3"/>
      <c r="IQV11" s="7"/>
      <c r="IQW11" s="59"/>
      <c r="IQX11" s="3"/>
      <c r="IQY11" s="23"/>
      <c r="IQZ11" s="26"/>
      <c r="IRA11" s="36"/>
      <c r="IRB11" s="20"/>
      <c r="IRC11" s="3"/>
      <c r="IRD11" s="3"/>
      <c r="IRE11" s="8"/>
      <c r="IRF11" s="9"/>
      <c r="IRG11" s="3"/>
      <c r="IRH11" s="3"/>
      <c r="IRI11" s="2"/>
      <c r="IRJ11" s="3"/>
      <c r="IRK11" s="7"/>
      <c r="IRL11" s="59"/>
      <c r="IRM11" s="3"/>
      <c r="IRN11" s="23"/>
      <c r="IRO11" s="26"/>
      <c r="IRP11" s="36"/>
      <c r="IRQ11" s="20"/>
      <c r="IRR11" s="3"/>
      <c r="IRS11" s="3"/>
      <c r="IRT11" s="8"/>
      <c r="IRU11" s="9"/>
      <c r="IRV11" s="3"/>
      <c r="IRW11" s="3"/>
      <c r="IRX11" s="2"/>
      <c r="IRY11" s="3"/>
      <c r="IRZ11" s="7"/>
      <c r="ISA11" s="59"/>
      <c r="ISB11" s="3"/>
      <c r="ISC11" s="23"/>
      <c r="ISD11" s="26"/>
      <c r="ISE11" s="36"/>
      <c r="ISF11" s="20"/>
      <c r="ISG11" s="3"/>
      <c r="ISH11" s="3"/>
      <c r="ISI11" s="8"/>
      <c r="ISJ11" s="9"/>
      <c r="ISK11" s="3"/>
      <c r="ISL11" s="3"/>
      <c r="ISM11" s="2"/>
      <c r="ISN11" s="3"/>
      <c r="ISO11" s="7"/>
      <c r="ISP11" s="59"/>
      <c r="ISQ11" s="3"/>
      <c r="ISR11" s="23"/>
      <c r="ISS11" s="26"/>
      <c r="IST11" s="36"/>
      <c r="ISU11" s="20"/>
      <c r="ISV11" s="3"/>
      <c r="ISW11" s="3"/>
      <c r="ISX11" s="8"/>
      <c r="ISY11" s="9"/>
      <c r="ISZ11" s="3"/>
      <c r="ITA11" s="3"/>
      <c r="ITB11" s="2"/>
      <c r="ITC11" s="3"/>
      <c r="ITD11" s="7"/>
      <c r="ITE11" s="59"/>
      <c r="ITF11" s="3"/>
      <c r="ITG11" s="23"/>
      <c r="ITH11" s="26"/>
      <c r="ITI11" s="36"/>
      <c r="ITJ11" s="20"/>
      <c r="ITK11" s="3"/>
      <c r="ITL11" s="3"/>
      <c r="ITM11" s="8"/>
      <c r="ITN11" s="9"/>
      <c r="ITO11" s="3"/>
      <c r="ITP11" s="3"/>
      <c r="ITQ11" s="2"/>
      <c r="ITR11" s="3"/>
      <c r="ITS11" s="7"/>
      <c r="ITT11" s="59"/>
      <c r="ITU11" s="3"/>
      <c r="ITV11" s="23"/>
      <c r="ITW11" s="26"/>
      <c r="ITX11" s="36"/>
      <c r="ITY11" s="20"/>
      <c r="ITZ11" s="3"/>
      <c r="IUA11" s="3"/>
      <c r="IUB11" s="8"/>
      <c r="IUC11" s="9"/>
      <c r="IUD11" s="3"/>
      <c r="IUE11" s="3"/>
      <c r="IUF11" s="2"/>
      <c r="IUG11" s="3"/>
      <c r="IUH11" s="7"/>
      <c r="IUI11" s="59"/>
      <c r="IUJ11" s="3"/>
      <c r="IUK11" s="23"/>
      <c r="IUL11" s="26"/>
      <c r="IUM11" s="36"/>
      <c r="IUN11" s="20"/>
      <c r="IUO11" s="3"/>
      <c r="IUP11" s="3"/>
      <c r="IUQ11" s="8"/>
      <c r="IUR11" s="9"/>
      <c r="IUS11" s="3"/>
      <c r="IUT11" s="3"/>
      <c r="IUU11" s="2"/>
      <c r="IUV11" s="3"/>
      <c r="IUW11" s="7"/>
      <c r="IUX11" s="59"/>
      <c r="IUY11" s="3"/>
      <c r="IUZ11" s="23"/>
      <c r="IVA11" s="26"/>
      <c r="IVB11" s="36"/>
      <c r="IVC11" s="20"/>
      <c r="IVD11" s="3"/>
      <c r="IVE11" s="3"/>
      <c r="IVF11" s="8"/>
      <c r="IVG11" s="9"/>
      <c r="IVH11" s="3"/>
      <c r="IVI11" s="3"/>
      <c r="IVJ11" s="2"/>
      <c r="IVK11" s="3"/>
      <c r="IVL11" s="7"/>
      <c r="IVM11" s="59"/>
      <c r="IVN11" s="3"/>
      <c r="IVO11" s="23"/>
      <c r="IVP11" s="26"/>
      <c r="IVQ11" s="36"/>
      <c r="IVR11" s="20"/>
      <c r="IVS11" s="3"/>
      <c r="IVT11" s="3"/>
      <c r="IVU11" s="8"/>
      <c r="IVV11" s="9"/>
      <c r="IVW11" s="3"/>
      <c r="IVX11" s="3"/>
      <c r="IVY11" s="2"/>
      <c r="IVZ11" s="3"/>
      <c r="IWA11" s="7"/>
      <c r="IWB11" s="59"/>
      <c r="IWC11" s="3"/>
      <c r="IWD11" s="23"/>
      <c r="IWE11" s="26"/>
      <c r="IWF11" s="36"/>
      <c r="IWG11" s="20"/>
      <c r="IWH11" s="3"/>
      <c r="IWI11" s="3"/>
      <c r="IWJ11" s="8"/>
      <c r="IWK11" s="9"/>
      <c r="IWL11" s="3"/>
      <c r="IWM11" s="3"/>
      <c r="IWN11" s="2"/>
      <c r="IWO11" s="3"/>
      <c r="IWP11" s="7"/>
      <c r="IWQ11" s="59"/>
      <c r="IWR11" s="3"/>
      <c r="IWS11" s="23"/>
      <c r="IWT11" s="26"/>
      <c r="IWU11" s="36"/>
      <c r="IWV11" s="20"/>
      <c r="IWW11" s="3"/>
      <c r="IWX11" s="3"/>
      <c r="IWY11" s="8"/>
      <c r="IWZ11" s="9"/>
      <c r="IXA11" s="3"/>
      <c r="IXB11" s="3"/>
      <c r="IXC11" s="2"/>
      <c r="IXD11" s="3"/>
      <c r="IXE11" s="7"/>
      <c r="IXF11" s="59"/>
      <c r="IXG11" s="3"/>
      <c r="IXH11" s="23"/>
      <c r="IXI11" s="26"/>
      <c r="IXJ11" s="36"/>
      <c r="IXK11" s="20"/>
      <c r="IXL11" s="3"/>
      <c r="IXM11" s="3"/>
      <c r="IXN11" s="8"/>
      <c r="IXO11" s="9"/>
      <c r="IXP11" s="3"/>
      <c r="IXQ11" s="3"/>
      <c r="IXR11" s="2"/>
      <c r="IXS11" s="3"/>
      <c r="IXT11" s="7"/>
      <c r="IXU11" s="59"/>
      <c r="IXV11" s="3"/>
      <c r="IXW11" s="23"/>
      <c r="IXX11" s="26"/>
      <c r="IXY11" s="36"/>
      <c r="IXZ11" s="20"/>
      <c r="IYA11" s="3"/>
      <c r="IYB11" s="3"/>
      <c r="IYC11" s="8"/>
      <c r="IYD11" s="9"/>
      <c r="IYE11" s="3"/>
      <c r="IYF11" s="3"/>
      <c r="IYG11" s="2"/>
      <c r="IYH11" s="3"/>
      <c r="IYI11" s="7"/>
      <c r="IYJ11" s="59"/>
      <c r="IYK11" s="3"/>
      <c r="IYL11" s="23"/>
      <c r="IYM11" s="26"/>
      <c r="IYN11" s="36"/>
      <c r="IYO11" s="20"/>
      <c r="IYP11" s="3"/>
      <c r="IYQ11" s="3"/>
      <c r="IYR11" s="8"/>
      <c r="IYS11" s="9"/>
      <c r="IYT11" s="3"/>
      <c r="IYU11" s="3"/>
      <c r="IYV11" s="2"/>
      <c r="IYW11" s="3"/>
      <c r="IYX11" s="7"/>
      <c r="IYY11" s="59"/>
      <c r="IYZ11" s="3"/>
      <c r="IZA11" s="23"/>
      <c r="IZB11" s="26"/>
      <c r="IZC11" s="36"/>
      <c r="IZD11" s="20"/>
      <c r="IZE11" s="3"/>
      <c r="IZF11" s="3"/>
      <c r="IZG11" s="8"/>
      <c r="IZH11" s="9"/>
      <c r="IZI11" s="3"/>
      <c r="IZJ11" s="3"/>
      <c r="IZK11" s="2"/>
      <c r="IZL11" s="3"/>
      <c r="IZM11" s="7"/>
      <c r="IZN11" s="59"/>
      <c r="IZO11" s="3"/>
      <c r="IZP11" s="23"/>
      <c r="IZQ11" s="26"/>
      <c r="IZR11" s="36"/>
      <c r="IZS11" s="20"/>
      <c r="IZT11" s="3"/>
      <c r="IZU11" s="3"/>
      <c r="IZV11" s="8"/>
      <c r="IZW11" s="9"/>
      <c r="IZX11" s="3"/>
      <c r="IZY11" s="3"/>
      <c r="IZZ11" s="2"/>
      <c r="JAA11" s="3"/>
      <c r="JAB11" s="7"/>
      <c r="JAC11" s="59"/>
      <c r="JAD11" s="3"/>
      <c r="JAE11" s="23"/>
      <c r="JAF11" s="26"/>
      <c r="JAG11" s="36"/>
      <c r="JAH11" s="20"/>
      <c r="JAI11" s="3"/>
      <c r="JAJ11" s="3"/>
      <c r="JAK11" s="8"/>
      <c r="JAL11" s="9"/>
      <c r="JAM11" s="3"/>
      <c r="JAN11" s="3"/>
      <c r="JAO11" s="2"/>
      <c r="JAP11" s="3"/>
      <c r="JAQ11" s="7"/>
      <c r="JAR11" s="59"/>
      <c r="JAS11" s="3"/>
      <c r="JAT11" s="23"/>
      <c r="JAU11" s="26"/>
      <c r="JAV11" s="36"/>
      <c r="JAW11" s="20"/>
      <c r="JAX11" s="3"/>
      <c r="JAY11" s="3"/>
      <c r="JAZ11" s="8"/>
      <c r="JBA11" s="9"/>
      <c r="JBB11" s="3"/>
      <c r="JBC11" s="3"/>
      <c r="JBD11" s="2"/>
      <c r="JBE11" s="3"/>
      <c r="JBF11" s="7"/>
      <c r="JBG11" s="59"/>
      <c r="JBH11" s="3"/>
      <c r="JBI11" s="23"/>
      <c r="JBJ11" s="26"/>
      <c r="JBK11" s="36"/>
      <c r="JBL11" s="20"/>
      <c r="JBM11" s="3"/>
      <c r="JBN11" s="3"/>
      <c r="JBO11" s="8"/>
      <c r="JBP11" s="9"/>
      <c r="JBQ11" s="3"/>
      <c r="JBR11" s="3"/>
      <c r="JBS11" s="2"/>
      <c r="JBT11" s="3"/>
      <c r="JBU11" s="7"/>
      <c r="JBV11" s="59"/>
      <c r="JBW11" s="3"/>
      <c r="JBX11" s="23"/>
      <c r="JBY11" s="26"/>
      <c r="JBZ11" s="36"/>
      <c r="JCA11" s="20"/>
      <c r="JCB11" s="3"/>
      <c r="JCC11" s="3"/>
      <c r="JCD11" s="8"/>
      <c r="JCE11" s="9"/>
      <c r="JCF11" s="3"/>
      <c r="JCG11" s="3"/>
      <c r="JCH11" s="2"/>
      <c r="JCI11" s="3"/>
      <c r="JCJ11" s="7"/>
      <c r="JCK11" s="59"/>
      <c r="JCL11" s="3"/>
      <c r="JCM11" s="23"/>
      <c r="JCN11" s="26"/>
      <c r="JCO11" s="36"/>
      <c r="JCP11" s="20"/>
      <c r="JCQ11" s="3"/>
      <c r="JCR11" s="3"/>
      <c r="JCS11" s="8"/>
      <c r="JCT11" s="9"/>
      <c r="JCU11" s="3"/>
      <c r="JCV11" s="3"/>
      <c r="JCW11" s="2"/>
      <c r="JCX11" s="3"/>
      <c r="JCY11" s="7"/>
      <c r="JCZ11" s="59"/>
      <c r="JDA11" s="3"/>
      <c r="JDB11" s="23"/>
      <c r="JDC11" s="26"/>
      <c r="JDD11" s="36"/>
      <c r="JDE11" s="20"/>
      <c r="JDF11" s="3"/>
      <c r="JDG11" s="3"/>
      <c r="JDH11" s="8"/>
      <c r="JDI11" s="9"/>
      <c r="JDJ11" s="3"/>
      <c r="JDK11" s="3"/>
      <c r="JDL11" s="2"/>
      <c r="JDM11" s="3"/>
      <c r="JDN11" s="7"/>
      <c r="JDO11" s="59"/>
      <c r="JDP11" s="3"/>
      <c r="JDQ11" s="23"/>
      <c r="JDR11" s="26"/>
      <c r="JDS11" s="36"/>
      <c r="JDT11" s="20"/>
      <c r="JDU11" s="3"/>
      <c r="JDV11" s="3"/>
      <c r="JDW11" s="8"/>
      <c r="JDX11" s="9"/>
      <c r="JDY11" s="3"/>
      <c r="JDZ11" s="3"/>
      <c r="JEA11" s="2"/>
      <c r="JEB11" s="3"/>
      <c r="JEC11" s="7"/>
      <c r="JED11" s="59"/>
      <c r="JEE11" s="3"/>
      <c r="JEF11" s="23"/>
      <c r="JEG11" s="26"/>
      <c r="JEH11" s="36"/>
      <c r="JEI11" s="20"/>
      <c r="JEJ11" s="3"/>
      <c r="JEK11" s="3"/>
      <c r="JEL11" s="8"/>
      <c r="JEM11" s="9"/>
      <c r="JEN11" s="3"/>
      <c r="JEO11" s="3"/>
      <c r="JEP11" s="2"/>
      <c r="JEQ11" s="3"/>
      <c r="JER11" s="7"/>
      <c r="JES11" s="59"/>
      <c r="JET11" s="3"/>
      <c r="JEU11" s="23"/>
      <c r="JEV11" s="26"/>
      <c r="JEW11" s="36"/>
      <c r="JEX11" s="20"/>
      <c r="JEY11" s="3"/>
      <c r="JEZ11" s="3"/>
      <c r="JFA11" s="8"/>
      <c r="JFB11" s="9"/>
      <c r="JFC11" s="3"/>
      <c r="JFD11" s="3"/>
      <c r="JFE11" s="2"/>
      <c r="JFF11" s="3"/>
      <c r="JFG11" s="7"/>
      <c r="JFH11" s="59"/>
      <c r="JFI11" s="3"/>
      <c r="JFJ11" s="23"/>
      <c r="JFK11" s="26"/>
      <c r="JFL11" s="36"/>
      <c r="JFM11" s="20"/>
      <c r="JFN11" s="3"/>
      <c r="JFO11" s="3"/>
      <c r="JFP11" s="8"/>
      <c r="JFQ11" s="9"/>
      <c r="JFR11" s="3"/>
      <c r="JFS11" s="3"/>
      <c r="JFT11" s="2"/>
      <c r="JFU11" s="3"/>
      <c r="JFV11" s="7"/>
      <c r="JFW11" s="59"/>
      <c r="JFX11" s="3"/>
      <c r="JFY11" s="23"/>
      <c r="JFZ11" s="26"/>
      <c r="JGA11" s="36"/>
      <c r="JGB11" s="20"/>
      <c r="JGC11" s="3"/>
      <c r="JGD11" s="3"/>
      <c r="JGE11" s="8"/>
      <c r="JGF11" s="9"/>
      <c r="JGG11" s="3"/>
      <c r="JGH11" s="3"/>
      <c r="JGI11" s="2"/>
      <c r="JGJ11" s="3"/>
      <c r="JGK11" s="7"/>
      <c r="JGL11" s="59"/>
      <c r="JGM11" s="3"/>
      <c r="JGN11" s="23"/>
      <c r="JGO11" s="26"/>
      <c r="JGP11" s="36"/>
      <c r="JGQ11" s="20"/>
      <c r="JGR11" s="3"/>
      <c r="JGS11" s="3"/>
      <c r="JGT11" s="8"/>
      <c r="JGU11" s="9"/>
      <c r="JGV11" s="3"/>
      <c r="JGW11" s="3"/>
      <c r="JGX11" s="2"/>
      <c r="JGY11" s="3"/>
      <c r="JGZ11" s="7"/>
      <c r="JHA11" s="59"/>
      <c r="JHB11" s="3"/>
      <c r="JHC11" s="23"/>
      <c r="JHD11" s="26"/>
      <c r="JHE11" s="36"/>
      <c r="JHF11" s="20"/>
      <c r="JHG11" s="3"/>
      <c r="JHH11" s="3"/>
      <c r="JHI11" s="8"/>
      <c r="JHJ11" s="9"/>
      <c r="JHK11" s="3"/>
      <c r="JHL11" s="3"/>
      <c r="JHM11" s="2"/>
      <c r="JHN11" s="3"/>
      <c r="JHO11" s="7"/>
      <c r="JHP11" s="59"/>
      <c r="JHQ11" s="3"/>
      <c r="JHR11" s="23"/>
      <c r="JHS11" s="26"/>
      <c r="JHT11" s="36"/>
      <c r="JHU11" s="20"/>
      <c r="JHV11" s="3"/>
      <c r="JHW11" s="3"/>
      <c r="JHX11" s="8"/>
      <c r="JHY11" s="9"/>
      <c r="JHZ11" s="3"/>
      <c r="JIA11" s="3"/>
      <c r="JIB11" s="2"/>
      <c r="JIC11" s="3"/>
      <c r="JID11" s="7"/>
      <c r="JIE11" s="59"/>
      <c r="JIF11" s="3"/>
      <c r="JIG11" s="23"/>
      <c r="JIH11" s="26"/>
      <c r="JII11" s="36"/>
      <c r="JIJ11" s="20"/>
      <c r="JIK11" s="3"/>
      <c r="JIL11" s="3"/>
      <c r="JIM11" s="8"/>
      <c r="JIN11" s="9"/>
      <c r="JIO11" s="3"/>
      <c r="JIP11" s="3"/>
      <c r="JIQ11" s="2"/>
      <c r="JIR11" s="3"/>
      <c r="JIS11" s="7"/>
      <c r="JIT11" s="59"/>
      <c r="JIU11" s="3"/>
      <c r="JIV11" s="23"/>
      <c r="JIW11" s="26"/>
      <c r="JIX11" s="36"/>
      <c r="JIY11" s="20"/>
      <c r="JIZ11" s="3"/>
      <c r="JJA11" s="3"/>
      <c r="JJB11" s="8"/>
      <c r="JJC11" s="9"/>
      <c r="JJD11" s="3"/>
      <c r="JJE11" s="3"/>
      <c r="JJF11" s="2"/>
      <c r="JJG11" s="3"/>
      <c r="JJH11" s="7"/>
      <c r="JJI11" s="59"/>
      <c r="JJJ11" s="3"/>
      <c r="JJK11" s="23"/>
      <c r="JJL11" s="26"/>
      <c r="JJM11" s="36"/>
      <c r="JJN11" s="20"/>
      <c r="JJO11" s="3"/>
      <c r="JJP11" s="3"/>
      <c r="JJQ11" s="8"/>
      <c r="JJR11" s="9"/>
      <c r="JJS11" s="3"/>
      <c r="JJT11" s="3"/>
      <c r="JJU11" s="2"/>
      <c r="JJV11" s="3"/>
      <c r="JJW11" s="7"/>
      <c r="JJX11" s="59"/>
      <c r="JJY11" s="3"/>
      <c r="JJZ11" s="23"/>
      <c r="JKA11" s="26"/>
      <c r="JKB11" s="36"/>
      <c r="JKC11" s="20"/>
      <c r="JKD11" s="3"/>
      <c r="JKE11" s="3"/>
      <c r="JKF11" s="8"/>
      <c r="JKG11" s="9"/>
      <c r="JKH11" s="3"/>
      <c r="JKI11" s="3"/>
      <c r="JKJ11" s="2"/>
      <c r="JKK11" s="3"/>
      <c r="JKL11" s="7"/>
      <c r="JKM11" s="59"/>
      <c r="JKN11" s="3"/>
      <c r="JKO11" s="23"/>
      <c r="JKP11" s="26"/>
      <c r="JKQ11" s="36"/>
      <c r="JKR11" s="20"/>
      <c r="JKS11" s="3"/>
      <c r="JKT11" s="3"/>
      <c r="JKU11" s="8"/>
      <c r="JKV11" s="9"/>
      <c r="JKW11" s="3"/>
      <c r="JKX11" s="3"/>
      <c r="JKY11" s="2"/>
      <c r="JKZ11" s="3"/>
      <c r="JLA11" s="7"/>
      <c r="JLB11" s="59"/>
      <c r="JLC11" s="3"/>
      <c r="JLD11" s="23"/>
      <c r="JLE11" s="26"/>
      <c r="JLF11" s="36"/>
      <c r="JLG11" s="20"/>
      <c r="JLH11" s="3"/>
      <c r="JLI11" s="3"/>
      <c r="JLJ11" s="8"/>
      <c r="JLK11" s="9"/>
      <c r="JLL11" s="3"/>
      <c r="JLM11" s="3"/>
      <c r="JLN11" s="2"/>
      <c r="JLO11" s="3"/>
      <c r="JLP11" s="7"/>
      <c r="JLQ11" s="59"/>
      <c r="JLR11" s="3"/>
      <c r="JLS11" s="23"/>
      <c r="JLT11" s="26"/>
      <c r="JLU11" s="36"/>
      <c r="JLV11" s="20"/>
      <c r="JLW11" s="3"/>
      <c r="JLX11" s="3"/>
      <c r="JLY11" s="8"/>
      <c r="JLZ11" s="9"/>
      <c r="JMA11" s="3"/>
      <c r="JMB11" s="3"/>
      <c r="JMC11" s="2"/>
      <c r="JMD11" s="3"/>
      <c r="JME11" s="7"/>
      <c r="JMF11" s="59"/>
      <c r="JMG11" s="3"/>
      <c r="JMH11" s="23"/>
      <c r="JMI11" s="26"/>
      <c r="JMJ11" s="36"/>
      <c r="JMK11" s="20"/>
      <c r="JML11" s="3"/>
      <c r="JMM11" s="3"/>
      <c r="JMN11" s="8"/>
      <c r="JMO11" s="9"/>
      <c r="JMP11" s="3"/>
      <c r="JMQ11" s="3"/>
      <c r="JMR11" s="2"/>
      <c r="JMS11" s="3"/>
      <c r="JMT11" s="7"/>
      <c r="JMU11" s="59"/>
      <c r="JMV11" s="3"/>
      <c r="JMW11" s="23"/>
      <c r="JMX11" s="26"/>
      <c r="JMY11" s="36"/>
      <c r="JMZ11" s="20"/>
      <c r="JNA11" s="3"/>
      <c r="JNB11" s="3"/>
      <c r="JNC11" s="8"/>
      <c r="JND11" s="9"/>
      <c r="JNE11" s="3"/>
      <c r="JNF11" s="3"/>
      <c r="JNG11" s="2"/>
      <c r="JNH11" s="3"/>
      <c r="JNI11" s="7"/>
      <c r="JNJ11" s="59"/>
      <c r="JNK11" s="3"/>
      <c r="JNL11" s="23"/>
      <c r="JNM11" s="26"/>
      <c r="JNN11" s="36"/>
      <c r="JNO11" s="20"/>
      <c r="JNP11" s="3"/>
      <c r="JNQ11" s="3"/>
      <c r="JNR11" s="8"/>
      <c r="JNS11" s="9"/>
      <c r="JNT11" s="3"/>
      <c r="JNU11" s="3"/>
      <c r="JNV11" s="2"/>
      <c r="JNW11" s="3"/>
      <c r="JNX11" s="7"/>
      <c r="JNY11" s="59"/>
      <c r="JNZ11" s="3"/>
      <c r="JOA11" s="23"/>
      <c r="JOB11" s="26"/>
      <c r="JOC11" s="36"/>
      <c r="JOD11" s="20"/>
      <c r="JOE11" s="3"/>
      <c r="JOF11" s="3"/>
      <c r="JOG11" s="8"/>
      <c r="JOH11" s="9"/>
      <c r="JOI11" s="3"/>
      <c r="JOJ11" s="3"/>
      <c r="JOK11" s="2"/>
      <c r="JOL11" s="3"/>
      <c r="JOM11" s="7"/>
      <c r="JON11" s="59"/>
      <c r="JOO11" s="3"/>
      <c r="JOP11" s="23"/>
      <c r="JOQ11" s="26"/>
      <c r="JOR11" s="36"/>
      <c r="JOS11" s="20"/>
      <c r="JOT11" s="3"/>
      <c r="JOU11" s="3"/>
      <c r="JOV11" s="8"/>
      <c r="JOW11" s="9"/>
      <c r="JOX11" s="3"/>
      <c r="JOY11" s="3"/>
      <c r="JOZ11" s="2"/>
      <c r="JPA11" s="3"/>
      <c r="JPB11" s="7"/>
      <c r="JPC11" s="59"/>
      <c r="JPD11" s="3"/>
      <c r="JPE11" s="23"/>
      <c r="JPF11" s="26"/>
      <c r="JPG11" s="36"/>
      <c r="JPH11" s="20"/>
      <c r="JPI11" s="3"/>
      <c r="JPJ11" s="3"/>
      <c r="JPK11" s="8"/>
      <c r="JPL11" s="9"/>
      <c r="JPM11" s="3"/>
      <c r="JPN11" s="3"/>
      <c r="JPO11" s="2"/>
      <c r="JPP11" s="3"/>
      <c r="JPQ11" s="7"/>
      <c r="JPR11" s="59"/>
      <c r="JPS11" s="3"/>
      <c r="JPT11" s="23"/>
      <c r="JPU11" s="26"/>
      <c r="JPV11" s="36"/>
      <c r="JPW11" s="20"/>
      <c r="JPX11" s="3"/>
      <c r="JPY11" s="3"/>
      <c r="JPZ11" s="8"/>
      <c r="JQA11" s="9"/>
      <c r="JQB11" s="3"/>
      <c r="JQC11" s="3"/>
      <c r="JQD11" s="2"/>
      <c r="JQE11" s="3"/>
      <c r="JQF11" s="7"/>
      <c r="JQG11" s="59"/>
      <c r="JQH11" s="3"/>
      <c r="JQI11" s="23"/>
      <c r="JQJ11" s="26"/>
      <c r="JQK11" s="36"/>
      <c r="JQL11" s="20"/>
      <c r="JQM11" s="3"/>
      <c r="JQN11" s="3"/>
      <c r="JQO11" s="8"/>
      <c r="JQP11" s="9"/>
      <c r="JQQ11" s="3"/>
      <c r="JQR11" s="3"/>
      <c r="JQS11" s="2"/>
      <c r="JQT11" s="3"/>
      <c r="JQU11" s="7"/>
      <c r="JQV11" s="59"/>
      <c r="JQW11" s="3"/>
      <c r="JQX11" s="23"/>
      <c r="JQY11" s="26"/>
      <c r="JQZ11" s="36"/>
      <c r="JRA11" s="20"/>
      <c r="JRB11" s="3"/>
      <c r="JRC11" s="3"/>
      <c r="JRD11" s="8"/>
      <c r="JRE11" s="9"/>
      <c r="JRF11" s="3"/>
      <c r="JRG11" s="3"/>
      <c r="JRH11" s="2"/>
      <c r="JRI11" s="3"/>
      <c r="JRJ11" s="7"/>
      <c r="JRK11" s="59"/>
      <c r="JRL11" s="3"/>
      <c r="JRM11" s="23"/>
      <c r="JRN11" s="26"/>
      <c r="JRO11" s="36"/>
      <c r="JRP11" s="20"/>
      <c r="JRQ11" s="3"/>
      <c r="JRR11" s="3"/>
      <c r="JRS11" s="8"/>
      <c r="JRT11" s="9"/>
      <c r="JRU11" s="3"/>
      <c r="JRV11" s="3"/>
      <c r="JRW11" s="2"/>
      <c r="JRX11" s="3"/>
      <c r="JRY11" s="7"/>
      <c r="JRZ11" s="59"/>
      <c r="JSA11" s="3"/>
      <c r="JSB11" s="23"/>
      <c r="JSC11" s="26"/>
      <c r="JSD11" s="36"/>
      <c r="JSE11" s="20"/>
      <c r="JSF11" s="3"/>
      <c r="JSG11" s="3"/>
      <c r="JSH11" s="8"/>
      <c r="JSI11" s="9"/>
      <c r="JSJ11" s="3"/>
      <c r="JSK11" s="3"/>
      <c r="JSL11" s="2"/>
      <c r="JSM11" s="3"/>
      <c r="JSN11" s="7"/>
      <c r="JSO11" s="59"/>
      <c r="JSP11" s="3"/>
      <c r="JSQ11" s="23"/>
      <c r="JSR11" s="26"/>
      <c r="JSS11" s="36"/>
      <c r="JST11" s="20"/>
      <c r="JSU11" s="3"/>
      <c r="JSV11" s="3"/>
      <c r="JSW11" s="8"/>
      <c r="JSX11" s="9"/>
      <c r="JSY11" s="3"/>
      <c r="JSZ11" s="3"/>
      <c r="JTA11" s="2"/>
      <c r="JTB11" s="3"/>
      <c r="JTC11" s="7"/>
      <c r="JTD11" s="59"/>
      <c r="JTE11" s="3"/>
      <c r="JTF11" s="23"/>
      <c r="JTG11" s="26"/>
      <c r="JTH11" s="36"/>
      <c r="JTI11" s="20"/>
      <c r="JTJ11" s="3"/>
      <c r="JTK11" s="3"/>
      <c r="JTL11" s="8"/>
      <c r="JTM11" s="9"/>
      <c r="JTN11" s="3"/>
      <c r="JTO11" s="3"/>
      <c r="JTP11" s="2"/>
      <c r="JTQ11" s="3"/>
      <c r="JTR11" s="7"/>
      <c r="JTS11" s="59"/>
      <c r="JTT11" s="3"/>
      <c r="JTU11" s="23"/>
      <c r="JTV11" s="26"/>
      <c r="JTW11" s="36"/>
      <c r="JTX11" s="20"/>
      <c r="JTY11" s="3"/>
      <c r="JTZ11" s="3"/>
      <c r="JUA11" s="8"/>
      <c r="JUB11" s="9"/>
      <c r="JUC11" s="3"/>
      <c r="JUD11" s="3"/>
      <c r="JUE11" s="2"/>
      <c r="JUF11" s="3"/>
      <c r="JUG11" s="7"/>
      <c r="JUH11" s="59"/>
      <c r="JUI11" s="3"/>
      <c r="JUJ11" s="23"/>
      <c r="JUK11" s="26"/>
      <c r="JUL11" s="36"/>
      <c r="JUM11" s="20"/>
      <c r="JUN11" s="3"/>
      <c r="JUO11" s="3"/>
      <c r="JUP11" s="8"/>
      <c r="JUQ11" s="9"/>
      <c r="JUR11" s="3"/>
      <c r="JUS11" s="3"/>
      <c r="JUT11" s="2"/>
      <c r="JUU11" s="3"/>
      <c r="JUV11" s="7"/>
      <c r="JUW11" s="59"/>
      <c r="JUX11" s="3"/>
      <c r="JUY11" s="23"/>
      <c r="JUZ11" s="26"/>
      <c r="JVA11" s="36"/>
      <c r="JVB11" s="20"/>
      <c r="JVC11" s="3"/>
      <c r="JVD11" s="3"/>
      <c r="JVE11" s="8"/>
      <c r="JVF11" s="9"/>
      <c r="JVG11" s="3"/>
      <c r="JVH11" s="3"/>
      <c r="JVI11" s="2"/>
      <c r="JVJ11" s="3"/>
      <c r="JVK11" s="7"/>
      <c r="JVL11" s="59"/>
      <c r="JVM11" s="3"/>
      <c r="JVN11" s="23"/>
      <c r="JVO11" s="26"/>
      <c r="JVP11" s="36"/>
      <c r="JVQ11" s="20"/>
      <c r="JVR11" s="3"/>
      <c r="JVS11" s="3"/>
      <c r="JVT11" s="8"/>
      <c r="JVU11" s="9"/>
      <c r="JVV11" s="3"/>
      <c r="JVW11" s="3"/>
      <c r="JVX11" s="2"/>
      <c r="JVY11" s="3"/>
      <c r="JVZ11" s="7"/>
      <c r="JWA11" s="59"/>
      <c r="JWB11" s="3"/>
      <c r="JWC11" s="23"/>
      <c r="JWD11" s="26"/>
      <c r="JWE11" s="36"/>
      <c r="JWF11" s="20"/>
      <c r="JWG11" s="3"/>
      <c r="JWH11" s="3"/>
      <c r="JWI11" s="8"/>
      <c r="JWJ11" s="9"/>
      <c r="JWK11" s="3"/>
      <c r="JWL11" s="3"/>
      <c r="JWM11" s="2"/>
      <c r="JWN11" s="3"/>
      <c r="JWO11" s="7"/>
      <c r="JWP11" s="59"/>
      <c r="JWQ11" s="3"/>
      <c r="JWR11" s="23"/>
      <c r="JWS11" s="26"/>
      <c r="JWT11" s="36"/>
      <c r="JWU11" s="20"/>
      <c r="JWV11" s="3"/>
      <c r="JWW11" s="3"/>
      <c r="JWX11" s="8"/>
      <c r="JWY11" s="9"/>
      <c r="JWZ11" s="3"/>
      <c r="JXA11" s="3"/>
      <c r="JXB11" s="2"/>
      <c r="JXC11" s="3"/>
      <c r="JXD11" s="7"/>
      <c r="JXE11" s="59"/>
      <c r="JXF11" s="3"/>
      <c r="JXG11" s="23"/>
      <c r="JXH11" s="26"/>
      <c r="JXI11" s="36"/>
      <c r="JXJ11" s="20"/>
      <c r="JXK11" s="3"/>
      <c r="JXL11" s="3"/>
      <c r="JXM11" s="8"/>
      <c r="JXN11" s="9"/>
      <c r="JXO11" s="3"/>
      <c r="JXP11" s="3"/>
      <c r="JXQ11" s="2"/>
      <c r="JXR11" s="3"/>
      <c r="JXS11" s="7"/>
      <c r="JXT11" s="59"/>
      <c r="JXU11" s="3"/>
      <c r="JXV11" s="23"/>
      <c r="JXW11" s="26"/>
      <c r="JXX11" s="36"/>
      <c r="JXY11" s="20"/>
      <c r="JXZ11" s="3"/>
      <c r="JYA11" s="3"/>
      <c r="JYB11" s="8"/>
      <c r="JYC11" s="9"/>
      <c r="JYD11" s="3"/>
      <c r="JYE11" s="3"/>
      <c r="JYF11" s="2"/>
      <c r="JYG11" s="3"/>
      <c r="JYH11" s="7"/>
      <c r="JYI11" s="59"/>
      <c r="JYJ11" s="3"/>
      <c r="JYK11" s="23"/>
      <c r="JYL11" s="26"/>
      <c r="JYM11" s="36"/>
      <c r="JYN11" s="20"/>
      <c r="JYO11" s="3"/>
      <c r="JYP11" s="3"/>
      <c r="JYQ11" s="8"/>
      <c r="JYR11" s="9"/>
      <c r="JYS11" s="3"/>
      <c r="JYT11" s="3"/>
      <c r="JYU11" s="2"/>
      <c r="JYV11" s="3"/>
      <c r="JYW11" s="7"/>
      <c r="JYX11" s="59"/>
      <c r="JYY11" s="3"/>
      <c r="JYZ11" s="23"/>
      <c r="JZA11" s="26"/>
      <c r="JZB11" s="36"/>
      <c r="JZC11" s="20"/>
      <c r="JZD11" s="3"/>
      <c r="JZE11" s="3"/>
      <c r="JZF11" s="8"/>
      <c r="JZG11" s="9"/>
      <c r="JZH11" s="3"/>
      <c r="JZI11" s="3"/>
      <c r="JZJ11" s="2"/>
      <c r="JZK11" s="3"/>
      <c r="JZL11" s="7"/>
      <c r="JZM11" s="59"/>
      <c r="JZN11" s="3"/>
      <c r="JZO11" s="23"/>
      <c r="JZP11" s="26"/>
      <c r="JZQ11" s="36"/>
      <c r="JZR11" s="20"/>
      <c r="JZS11" s="3"/>
      <c r="JZT11" s="3"/>
      <c r="JZU11" s="8"/>
      <c r="JZV11" s="9"/>
      <c r="JZW11" s="3"/>
      <c r="JZX11" s="3"/>
      <c r="JZY11" s="2"/>
      <c r="JZZ11" s="3"/>
      <c r="KAA11" s="7"/>
      <c r="KAB11" s="59"/>
      <c r="KAC11" s="3"/>
      <c r="KAD11" s="23"/>
      <c r="KAE11" s="26"/>
      <c r="KAF11" s="36"/>
      <c r="KAG11" s="20"/>
      <c r="KAH11" s="3"/>
      <c r="KAI11" s="3"/>
      <c r="KAJ11" s="8"/>
      <c r="KAK11" s="9"/>
      <c r="KAL11" s="3"/>
      <c r="KAM11" s="3"/>
      <c r="KAN11" s="2"/>
      <c r="KAO11" s="3"/>
      <c r="KAP11" s="7"/>
      <c r="KAQ11" s="59"/>
      <c r="KAR11" s="3"/>
      <c r="KAS11" s="23"/>
      <c r="KAT11" s="26"/>
      <c r="KAU11" s="36"/>
      <c r="KAV11" s="20"/>
      <c r="KAW11" s="3"/>
      <c r="KAX11" s="3"/>
      <c r="KAY11" s="8"/>
      <c r="KAZ11" s="9"/>
      <c r="KBA11" s="3"/>
      <c r="KBB11" s="3"/>
      <c r="KBC11" s="2"/>
      <c r="KBD11" s="3"/>
      <c r="KBE11" s="7"/>
      <c r="KBF11" s="59"/>
      <c r="KBG11" s="3"/>
      <c r="KBH11" s="23"/>
      <c r="KBI11" s="26"/>
      <c r="KBJ11" s="36"/>
      <c r="KBK11" s="20"/>
      <c r="KBL11" s="3"/>
      <c r="KBM11" s="3"/>
      <c r="KBN11" s="8"/>
      <c r="KBO11" s="9"/>
      <c r="KBP11" s="3"/>
      <c r="KBQ11" s="3"/>
      <c r="KBR11" s="2"/>
      <c r="KBS11" s="3"/>
      <c r="KBT11" s="7"/>
      <c r="KBU11" s="59"/>
      <c r="KBV11" s="3"/>
      <c r="KBW11" s="23"/>
      <c r="KBX11" s="26"/>
      <c r="KBY11" s="36"/>
      <c r="KBZ11" s="20"/>
      <c r="KCA11" s="3"/>
      <c r="KCB11" s="3"/>
      <c r="KCC11" s="8"/>
      <c r="KCD11" s="9"/>
      <c r="KCE11" s="3"/>
      <c r="KCF11" s="3"/>
      <c r="KCG11" s="2"/>
      <c r="KCH11" s="3"/>
      <c r="KCI11" s="7"/>
      <c r="KCJ11" s="59"/>
      <c r="KCK11" s="3"/>
      <c r="KCL11" s="23"/>
      <c r="KCM11" s="26"/>
      <c r="KCN11" s="36"/>
      <c r="KCO11" s="20"/>
      <c r="KCP11" s="3"/>
      <c r="KCQ11" s="3"/>
      <c r="KCR11" s="8"/>
      <c r="KCS11" s="9"/>
      <c r="KCT11" s="3"/>
      <c r="KCU11" s="3"/>
      <c r="KCV11" s="2"/>
      <c r="KCW11" s="3"/>
      <c r="KCX11" s="7"/>
      <c r="KCY11" s="59"/>
      <c r="KCZ11" s="3"/>
      <c r="KDA11" s="23"/>
      <c r="KDB11" s="26"/>
      <c r="KDC11" s="36"/>
      <c r="KDD11" s="20"/>
      <c r="KDE11" s="3"/>
      <c r="KDF11" s="3"/>
      <c r="KDG11" s="8"/>
      <c r="KDH11" s="9"/>
      <c r="KDI11" s="3"/>
      <c r="KDJ11" s="3"/>
      <c r="KDK11" s="2"/>
      <c r="KDL11" s="3"/>
      <c r="KDM11" s="7"/>
      <c r="KDN11" s="59"/>
      <c r="KDO11" s="3"/>
      <c r="KDP11" s="23"/>
      <c r="KDQ11" s="26"/>
      <c r="KDR11" s="36"/>
      <c r="KDS11" s="20"/>
      <c r="KDT11" s="3"/>
      <c r="KDU11" s="3"/>
      <c r="KDV11" s="8"/>
      <c r="KDW11" s="9"/>
      <c r="KDX11" s="3"/>
      <c r="KDY11" s="3"/>
      <c r="KDZ11" s="2"/>
      <c r="KEA11" s="3"/>
      <c r="KEB11" s="7"/>
      <c r="KEC11" s="59"/>
      <c r="KED11" s="3"/>
      <c r="KEE11" s="23"/>
      <c r="KEF11" s="26"/>
      <c r="KEG11" s="36"/>
      <c r="KEH11" s="20"/>
      <c r="KEI11" s="3"/>
      <c r="KEJ11" s="3"/>
      <c r="KEK11" s="8"/>
      <c r="KEL11" s="9"/>
      <c r="KEM11" s="3"/>
      <c r="KEN11" s="3"/>
      <c r="KEO11" s="2"/>
      <c r="KEP11" s="3"/>
      <c r="KEQ11" s="7"/>
      <c r="KER11" s="59"/>
      <c r="KES11" s="3"/>
      <c r="KET11" s="23"/>
      <c r="KEU11" s="26"/>
      <c r="KEV11" s="36"/>
      <c r="KEW11" s="20"/>
      <c r="KEX11" s="3"/>
      <c r="KEY11" s="3"/>
      <c r="KEZ11" s="8"/>
      <c r="KFA11" s="9"/>
      <c r="KFB11" s="3"/>
      <c r="KFC11" s="3"/>
      <c r="KFD11" s="2"/>
      <c r="KFE11" s="3"/>
      <c r="KFF11" s="7"/>
      <c r="KFG11" s="59"/>
      <c r="KFH11" s="3"/>
      <c r="KFI11" s="23"/>
      <c r="KFJ11" s="26"/>
      <c r="KFK11" s="36"/>
      <c r="KFL11" s="20"/>
      <c r="KFM11" s="3"/>
      <c r="KFN11" s="3"/>
      <c r="KFO11" s="8"/>
      <c r="KFP11" s="9"/>
      <c r="KFQ11" s="3"/>
      <c r="KFR11" s="3"/>
      <c r="KFS11" s="2"/>
      <c r="KFT11" s="3"/>
      <c r="KFU11" s="7"/>
      <c r="KFV11" s="59"/>
      <c r="KFW11" s="3"/>
      <c r="KFX11" s="23"/>
      <c r="KFY11" s="26"/>
      <c r="KFZ11" s="36"/>
      <c r="KGA11" s="20"/>
      <c r="KGB11" s="3"/>
      <c r="KGC11" s="3"/>
      <c r="KGD11" s="8"/>
      <c r="KGE11" s="9"/>
      <c r="KGF11" s="3"/>
      <c r="KGG11" s="3"/>
      <c r="KGH11" s="2"/>
      <c r="KGI11" s="3"/>
      <c r="KGJ11" s="7"/>
      <c r="KGK11" s="59"/>
      <c r="KGL11" s="3"/>
      <c r="KGM11" s="23"/>
      <c r="KGN11" s="26"/>
      <c r="KGO11" s="36"/>
      <c r="KGP11" s="20"/>
      <c r="KGQ11" s="3"/>
      <c r="KGR11" s="3"/>
      <c r="KGS11" s="8"/>
      <c r="KGT11" s="9"/>
      <c r="KGU11" s="3"/>
      <c r="KGV11" s="3"/>
      <c r="KGW11" s="2"/>
      <c r="KGX11" s="3"/>
      <c r="KGY11" s="7"/>
      <c r="KGZ11" s="59"/>
      <c r="KHA11" s="3"/>
      <c r="KHB11" s="23"/>
      <c r="KHC11" s="26"/>
      <c r="KHD11" s="36"/>
      <c r="KHE11" s="20"/>
      <c r="KHF11" s="3"/>
      <c r="KHG11" s="3"/>
      <c r="KHH11" s="8"/>
      <c r="KHI11" s="9"/>
      <c r="KHJ11" s="3"/>
      <c r="KHK11" s="3"/>
      <c r="KHL11" s="2"/>
      <c r="KHM11" s="3"/>
      <c r="KHN11" s="7"/>
      <c r="KHO11" s="59"/>
      <c r="KHP11" s="3"/>
      <c r="KHQ11" s="23"/>
      <c r="KHR11" s="26"/>
      <c r="KHS11" s="36"/>
      <c r="KHT11" s="20"/>
      <c r="KHU11" s="3"/>
      <c r="KHV11" s="3"/>
      <c r="KHW11" s="8"/>
      <c r="KHX11" s="9"/>
      <c r="KHY11" s="3"/>
      <c r="KHZ11" s="3"/>
      <c r="KIA11" s="2"/>
      <c r="KIB11" s="3"/>
      <c r="KIC11" s="7"/>
      <c r="KID11" s="59"/>
      <c r="KIE11" s="3"/>
      <c r="KIF11" s="23"/>
      <c r="KIG11" s="26"/>
      <c r="KIH11" s="36"/>
      <c r="KII11" s="20"/>
      <c r="KIJ11" s="3"/>
      <c r="KIK11" s="3"/>
      <c r="KIL11" s="8"/>
      <c r="KIM11" s="9"/>
      <c r="KIN11" s="3"/>
      <c r="KIO11" s="3"/>
      <c r="KIP11" s="2"/>
      <c r="KIQ11" s="3"/>
      <c r="KIR11" s="7"/>
      <c r="KIS11" s="59"/>
      <c r="KIT11" s="3"/>
      <c r="KIU11" s="23"/>
      <c r="KIV11" s="26"/>
      <c r="KIW11" s="36"/>
      <c r="KIX11" s="20"/>
      <c r="KIY11" s="3"/>
      <c r="KIZ11" s="3"/>
      <c r="KJA11" s="8"/>
      <c r="KJB11" s="9"/>
      <c r="KJC11" s="3"/>
      <c r="KJD11" s="3"/>
      <c r="KJE11" s="2"/>
      <c r="KJF11" s="3"/>
      <c r="KJG11" s="7"/>
      <c r="KJH11" s="59"/>
      <c r="KJI11" s="3"/>
      <c r="KJJ11" s="23"/>
      <c r="KJK11" s="26"/>
      <c r="KJL11" s="36"/>
      <c r="KJM11" s="20"/>
      <c r="KJN11" s="3"/>
      <c r="KJO11" s="3"/>
      <c r="KJP11" s="8"/>
      <c r="KJQ11" s="9"/>
      <c r="KJR11" s="3"/>
      <c r="KJS11" s="3"/>
      <c r="KJT11" s="2"/>
      <c r="KJU11" s="3"/>
      <c r="KJV11" s="7"/>
      <c r="KJW11" s="59"/>
      <c r="KJX11" s="3"/>
      <c r="KJY11" s="23"/>
      <c r="KJZ11" s="26"/>
      <c r="KKA11" s="36"/>
      <c r="KKB11" s="20"/>
      <c r="KKC11" s="3"/>
      <c r="KKD11" s="3"/>
      <c r="KKE11" s="8"/>
      <c r="KKF11" s="9"/>
      <c r="KKG11" s="3"/>
      <c r="KKH11" s="3"/>
      <c r="KKI11" s="2"/>
      <c r="KKJ11" s="3"/>
      <c r="KKK11" s="7"/>
      <c r="KKL11" s="59"/>
      <c r="KKM11" s="3"/>
      <c r="KKN11" s="23"/>
      <c r="KKO11" s="26"/>
      <c r="KKP11" s="36"/>
      <c r="KKQ11" s="20"/>
      <c r="KKR11" s="3"/>
      <c r="KKS11" s="3"/>
      <c r="KKT11" s="8"/>
      <c r="KKU11" s="9"/>
      <c r="KKV11" s="3"/>
      <c r="KKW11" s="3"/>
      <c r="KKX11" s="2"/>
      <c r="KKY11" s="3"/>
      <c r="KKZ11" s="7"/>
      <c r="KLA11" s="59"/>
      <c r="KLB11" s="3"/>
      <c r="KLC11" s="23"/>
      <c r="KLD11" s="26"/>
      <c r="KLE11" s="36"/>
      <c r="KLF11" s="20"/>
      <c r="KLG11" s="3"/>
      <c r="KLH11" s="3"/>
      <c r="KLI11" s="8"/>
      <c r="KLJ11" s="9"/>
      <c r="KLK11" s="3"/>
      <c r="KLL11" s="3"/>
      <c r="KLM11" s="2"/>
      <c r="KLN11" s="3"/>
      <c r="KLO11" s="7"/>
      <c r="KLP11" s="59"/>
      <c r="KLQ11" s="3"/>
      <c r="KLR11" s="23"/>
      <c r="KLS11" s="26"/>
      <c r="KLT11" s="36"/>
      <c r="KLU11" s="20"/>
      <c r="KLV11" s="3"/>
      <c r="KLW11" s="3"/>
      <c r="KLX11" s="8"/>
      <c r="KLY11" s="9"/>
      <c r="KLZ11" s="3"/>
      <c r="KMA11" s="3"/>
      <c r="KMB11" s="2"/>
      <c r="KMC11" s="3"/>
      <c r="KMD11" s="7"/>
      <c r="KME11" s="59"/>
      <c r="KMF11" s="3"/>
      <c r="KMG11" s="23"/>
      <c r="KMH11" s="26"/>
      <c r="KMI11" s="36"/>
      <c r="KMJ11" s="20"/>
      <c r="KMK11" s="3"/>
      <c r="KML11" s="3"/>
      <c r="KMM11" s="8"/>
      <c r="KMN11" s="9"/>
      <c r="KMO11" s="3"/>
      <c r="KMP11" s="3"/>
      <c r="KMQ11" s="2"/>
      <c r="KMR11" s="3"/>
      <c r="KMS11" s="7"/>
      <c r="KMT11" s="59"/>
      <c r="KMU11" s="3"/>
      <c r="KMV11" s="23"/>
      <c r="KMW11" s="26"/>
      <c r="KMX11" s="36"/>
      <c r="KMY11" s="20"/>
      <c r="KMZ11" s="3"/>
      <c r="KNA11" s="3"/>
      <c r="KNB11" s="8"/>
      <c r="KNC11" s="9"/>
      <c r="KND11" s="3"/>
      <c r="KNE11" s="3"/>
      <c r="KNF11" s="2"/>
      <c r="KNG11" s="3"/>
      <c r="KNH11" s="7"/>
      <c r="KNI11" s="59"/>
      <c r="KNJ11" s="3"/>
      <c r="KNK11" s="23"/>
      <c r="KNL11" s="26"/>
      <c r="KNM11" s="36"/>
      <c r="KNN11" s="20"/>
      <c r="KNO11" s="3"/>
      <c r="KNP11" s="3"/>
      <c r="KNQ11" s="8"/>
      <c r="KNR11" s="9"/>
      <c r="KNS11" s="3"/>
      <c r="KNT11" s="3"/>
      <c r="KNU11" s="2"/>
      <c r="KNV11" s="3"/>
      <c r="KNW11" s="7"/>
      <c r="KNX11" s="59"/>
      <c r="KNY11" s="3"/>
      <c r="KNZ11" s="23"/>
      <c r="KOA11" s="26"/>
      <c r="KOB11" s="36"/>
      <c r="KOC11" s="20"/>
      <c r="KOD11" s="3"/>
      <c r="KOE11" s="3"/>
      <c r="KOF11" s="8"/>
      <c r="KOG11" s="9"/>
      <c r="KOH11" s="3"/>
      <c r="KOI11" s="3"/>
      <c r="KOJ11" s="2"/>
      <c r="KOK11" s="3"/>
      <c r="KOL11" s="7"/>
      <c r="KOM11" s="59"/>
      <c r="KON11" s="3"/>
      <c r="KOO11" s="23"/>
      <c r="KOP11" s="26"/>
      <c r="KOQ11" s="36"/>
      <c r="KOR11" s="20"/>
      <c r="KOS11" s="3"/>
      <c r="KOT11" s="3"/>
      <c r="KOU11" s="8"/>
      <c r="KOV11" s="9"/>
      <c r="KOW11" s="3"/>
      <c r="KOX11" s="3"/>
      <c r="KOY11" s="2"/>
      <c r="KOZ11" s="3"/>
      <c r="KPA11" s="7"/>
      <c r="KPB11" s="59"/>
      <c r="KPC11" s="3"/>
      <c r="KPD11" s="23"/>
      <c r="KPE11" s="26"/>
      <c r="KPF11" s="36"/>
      <c r="KPG11" s="20"/>
      <c r="KPH11" s="3"/>
      <c r="KPI11" s="3"/>
      <c r="KPJ11" s="8"/>
      <c r="KPK11" s="9"/>
      <c r="KPL11" s="3"/>
      <c r="KPM11" s="3"/>
      <c r="KPN11" s="2"/>
      <c r="KPO11" s="3"/>
      <c r="KPP11" s="7"/>
      <c r="KPQ11" s="59"/>
      <c r="KPR11" s="3"/>
      <c r="KPS11" s="23"/>
      <c r="KPT11" s="26"/>
      <c r="KPU11" s="36"/>
      <c r="KPV11" s="20"/>
      <c r="KPW11" s="3"/>
      <c r="KPX11" s="3"/>
      <c r="KPY11" s="8"/>
      <c r="KPZ11" s="9"/>
      <c r="KQA11" s="3"/>
      <c r="KQB11" s="3"/>
      <c r="KQC11" s="2"/>
      <c r="KQD11" s="3"/>
      <c r="KQE11" s="7"/>
      <c r="KQF11" s="59"/>
      <c r="KQG11" s="3"/>
      <c r="KQH11" s="23"/>
      <c r="KQI11" s="26"/>
      <c r="KQJ11" s="36"/>
      <c r="KQK11" s="20"/>
      <c r="KQL11" s="3"/>
      <c r="KQM11" s="3"/>
      <c r="KQN11" s="8"/>
      <c r="KQO11" s="9"/>
      <c r="KQP11" s="3"/>
      <c r="KQQ11" s="3"/>
      <c r="KQR11" s="2"/>
      <c r="KQS11" s="3"/>
      <c r="KQT11" s="7"/>
      <c r="KQU11" s="59"/>
      <c r="KQV11" s="3"/>
      <c r="KQW11" s="23"/>
      <c r="KQX11" s="26"/>
      <c r="KQY11" s="36"/>
      <c r="KQZ11" s="20"/>
      <c r="KRA11" s="3"/>
      <c r="KRB11" s="3"/>
      <c r="KRC11" s="8"/>
      <c r="KRD11" s="9"/>
      <c r="KRE11" s="3"/>
      <c r="KRF11" s="3"/>
      <c r="KRG11" s="2"/>
      <c r="KRH11" s="3"/>
      <c r="KRI11" s="7"/>
      <c r="KRJ11" s="59"/>
      <c r="KRK11" s="3"/>
      <c r="KRL11" s="23"/>
      <c r="KRM11" s="26"/>
      <c r="KRN11" s="36"/>
      <c r="KRO11" s="20"/>
      <c r="KRP11" s="3"/>
      <c r="KRQ11" s="3"/>
      <c r="KRR11" s="8"/>
      <c r="KRS11" s="9"/>
      <c r="KRT11" s="3"/>
      <c r="KRU11" s="3"/>
      <c r="KRV11" s="2"/>
      <c r="KRW11" s="3"/>
      <c r="KRX11" s="7"/>
      <c r="KRY11" s="59"/>
      <c r="KRZ11" s="3"/>
      <c r="KSA11" s="23"/>
      <c r="KSB11" s="26"/>
      <c r="KSC11" s="36"/>
      <c r="KSD11" s="20"/>
      <c r="KSE11" s="3"/>
      <c r="KSF11" s="3"/>
      <c r="KSG11" s="8"/>
      <c r="KSH11" s="9"/>
      <c r="KSI11" s="3"/>
      <c r="KSJ11" s="3"/>
      <c r="KSK11" s="2"/>
      <c r="KSL11" s="3"/>
      <c r="KSM11" s="7"/>
      <c r="KSN11" s="59"/>
      <c r="KSO11" s="3"/>
      <c r="KSP11" s="23"/>
      <c r="KSQ11" s="26"/>
      <c r="KSR11" s="36"/>
      <c r="KSS11" s="20"/>
      <c r="KST11" s="3"/>
      <c r="KSU11" s="3"/>
      <c r="KSV11" s="8"/>
      <c r="KSW11" s="9"/>
      <c r="KSX11" s="3"/>
      <c r="KSY11" s="3"/>
      <c r="KSZ11" s="2"/>
      <c r="KTA11" s="3"/>
      <c r="KTB11" s="7"/>
      <c r="KTC11" s="59"/>
      <c r="KTD11" s="3"/>
      <c r="KTE11" s="23"/>
      <c r="KTF11" s="26"/>
      <c r="KTG11" s="36"/>
      <c r="KTH11" s="20"/>
      <c r="KTI11" s="3"/>
      <c r="KTJ11" s="3"/>
      <c r="KTK11" s="8"/>
      <c r="KTL11" s="9"/>
      <c r="KTM11" s="3"/>
      <c r="KTN11" s="3"/>
      <c r="KTO11" s="2"/>
      <c r="KTP11" s="3"/>
      <c r="KTQ11" s="7"/>
      <c r="KTR11" s="59"/>
      <c r="KTS11" s="3"/>
      <c r="KTT11" s="23"/>
      <c r="KTU11" s="26"/>
      <c r="KTV11" s="36"/>
      <c r="KTW11" s="20"/>
      <c r="KTX11" s="3"/>
      <c r="KTY11" s="3"/>
      <c r="KTZ11" s="8"/>
      <c r="KUA11" s="9"/>
      <c r="KUB11" s="3"/>
      <c r="KUC11" s="3"/>
      <c r="KUD11" s="2"/>
      <c r="KUE11" s="3"/>
      <c r="KUF11" s="7"/>
      <c r="KUG11" s="59"/>
      <c r="KUH11" s="3"/>
      <c r="KUI11" s="23"/>
      <c r="KUJ11" s="26"/>
      <c r="KUK11" s="36"/>
      <c r="KUL11" s="20"/>
      <c r="KUM11" s="3"/>
      <c r="KUN11" s="3"/>
      <c r="KUO11" s="8"/>
      <c r="KUP11" s="9"/>
      <c r="KUQ11" s="3"/>
      <c r="KUR11" s="3"/>
      <c r="KUS11" s="2"/>
      <c r="KUT11" s="3"/>
      <c r="KUU11" s="7"/>
      <c r="KUV11" s="59"/>
      <c r="KUW11" s="3"/>
      <c r="KUX11" s="23"/>
      <c r="KUY11" s="26"/>
      <c r="KUZ11" s="36"/>
      <c r="KVA11" s="20"/>
      <c r="KVB11" s="3"/>
      <c r="KVC11" s="3"/>
      <c r="KVD11" s="8"/>
      <c r="KVE11" s="9"/>
      <c r="KVF11" s="3"/>
      <c r="KVG11" s="3"/>
      <c r="KVH11" s="2"/>
      <c r="KVI11" s="3"/>
      <c r="KVJ11" s="7"/>
      <c r="KVK11" s="59"/>
      <c r="KVL11" s="3"/>
      <c r="KVM11" s="23"/>
      <c r="KVN11" s="26"/>
      <c r="KVO11" s="36"/>
      <c r="KVP11" s="20"/>
      <c r="KVQ11" s="3"/>
      <c r="KVR11" s="3"/>
      <c r="KVS11" s="8"/>
      <c r="KVT11" s="9"/>
      <c r="KVU11" s="3"/>
      <c r="KVV11" s="3"/>
      <c r="KVW11" s="2"/>
      <c r="KVX11" s="3"/>
      <c r="KVY11" s="7"/>
      <c r="KVZ11" s="59"/>
      <c r="KWA11" s="3"/>
      <c r="KWB11" s="23"/>
      <c r="KWC11" s="26"/>
      <c r="KWD11" s="36"/>
      <c r="KWE11" s="20"/>
      <c r="KWF11" s="3"/>
      <c r="KWG11" s="3"/>
      <c r="KWH11" s="8"/>
      <c r="KWI11" s="9"/>
      <c r="KWJ11" s="3"/>
      <c r="KWK11" s="3"/>
      <c r="KWL11" s="2"/>
      <c r="KWM11" s="3"/>
      <c r="KWN11" s="7"/>
      <c r="KWO11" s="59"/>
      <c r="KWP11" s="3"/>
      <c r="KWQ11" s="23"/>
      <c r="KWR11" s="26"/>
      <c r="KWS11" s="36"/>
      <c r="KWT11" s="20"/>
      <c r="KWU11" s="3"/>
      <c r="KWV11" s="3"/>
      <c r="KWW11" s="8"/>
      <c r="KWX11" s="9"/>
      <c r="KWY11" s="3"/>
      <c r="KWZ11" s="3"/>
      <c r="KXA11" s="2"/>
      <c r="KXB11" s="3"/>
      <c r="KXC11" s="7"/>
      <c r="KXD11" s="59"/>
      <c r="KXE11" s="3"/>
      <c r="KXF11" s="23"/>
      <c r="KXG11" s="26"/>
      <c r="KXH11" s="36"/>
      <c r="KXI11" s="20"/>
      <c r="KXJ11" s="3"/>
      <c r="KXK11" s="3"/>
      <c r="KXL11" s="8"/>
      <c r="KXM11" s="9"/>
      <c r="KXN11" s="3"/>
      <c r="KXO11" s="3"/>
      <c r="KXP11" s="2"/>
      <c r="KXQ11" s="3"/>
      <c r="KXR11" s="7"/>
      <c r="KXS11" s="59"/>
      <c r="KXT11" s="3"/>
      <c r="KXU11" s="23"/>
      <c r="KXV11" s="26"/>
      <c r="KXW11" s="36"/>
      <c r="KXX11" s="20"/>
      <c r="KXY11" s="3"/>
      <c r="KXZ11" s="3"/>
      <c r="KYA11" s="8"/>
      <c r="KYB11" s="9"/>
      <c r="KYC11" s="3"/>
      <c r="KYD11" s="3"/>
      <c r="KYE11" s="2"/>
      <c r="KYF11" s="3"/>
      <c r="KYG11" s="7"/>
      <c r="KYH11" s="59"/>
      <c r="KYI11" s="3"/>
      <c r="KYJ11" s="23"/>
      <c r="KYK11" s="26"/>
      <c r="KYL11" s="36"/>
      <c r="KYM11" s="20"/>
      <c r="KYN11" s="3"/>
      <c r="KYO11" s="3"/>
      <c r="KYP11" s="8"/>
      <c r="KYQ11" s="9"/>
      <c r="KYR11" s="3"/>
      <c r="KYS11" s="3"/>
      <c r="KYT11" s="2"/>
      <c r="KYU11" s="3"/>
      <c r="KYV11" s="7"/>
      <c r="KYW11" s="59"/>
      <c r="KYX11" s="3"/>
      <c r="KYY11" s="23"/>
      <c r="KYZ11" s="26"/>
      <c r="KZA11" s="36"/>
      <c r="KZB11" s="20"/>
      <c r="KZC11" s="3"/>
      <c r="KZD11" s="3"/>
      <c r="KZE11" s="8"/>
      <c r="KZF11" s="9"/>
      <c r="KZG11" s="3"/>
      <c r="KZH11" s="3"/>
      <c r="KZI11" s="2"/>
      <c r="KZJ11" s="3"/>
      <c r="KZK11" s="7"/>
      <c r="KZL11" s="59"/>
      <c r="KZM11" s="3"/>
      <c r="KZN11" s="23"/>
      <c r="KZO11" s="26"/>
      <c r="KZP11" s="36"/>
      <c r="KZQ11" s="20"/>
      <c r="KZR11" s="3"/>
      <c r="KZS11" s="3"/>
      <c r="KZT11" s="8"/>
      <c r="KZU11" s="9"/>
      <c r="KZV11" s="3"/>
      <c r="KZW11" s="3"/>
      <c r="KZX11" s="2"/>
      <c r="KZY11" s="3"/>
      <c r="KZZ11" s="7"/>
      <c r="LAA11" s="59"/>
      <c r="LAB11" s="3"/>
      <c r="LAC11" s="23"/>
      <c r="LAD11" s="26"/>
      <c r="LAE11" s="36"/>
      <c r="LAF11" s="20"/>
      <c r="LAG11" s="3"/>
      <c r="LAH11" s="3"/>
      <c r="LAI11" s="8"/>
      <c r="LAJ11" s="9"/>
      <c r="LAK11" s="3"/>
      <c r="LAL11" s="3"/>
      <c r="LAM11" s="2"/>
      <c r="LAN11" s="3"/>
      <c r="LAO11" s="7"/>
      <c r="LAP11" s="59"/>
      <c r="LAQ11" s="3"/>
      <c r="LAR11" s="23"/>
      <c r="LAS11" s="26"/>
      <c r="LAT11" s="36"/>
      <c r="LAU11" s="20"/>
      <c r="LAV11" s="3"/>
      <c r="LAW11" s="3"/>
      <c r="LAX11" s="8"/>
      <c r="LAY11" s="9"/>
      <c r="LAZ11" s="3"/>
      <c r="LBA11" s="3"/>
      <c r="LBB11" s="2"/>
      <c r="LBC11" s="3"/>
      <c r="LBD11" s="7"/>
      <c r="LBE11" s="59"/>
      <c r="LBF11" s="3"/>
      <c r="LBG11" s="23"/>
      <c r="LBH11" s="26"/>
      <c r="LBI11" s="36"/>
      <c r="LBJ11" s="20"/>
      <c r="LBK11" s="3"/>
      <c r="LBL11" s="3"/>
      <c r="LBM11" s="8"/>
      <c r="LBN11" s="9"/>
      <c r="LBO11" s="3"/>
      <c r="LBP11" s="3"/>
      <c r="LBQ11" s="2"/>
      <c r="LBR11" s="3"/>
      <c r="LBS11" s="7"/>
      <c r="LBT11" s="59"/>
      <c r="LBU11" s="3"/>
      <c r="LBV11" s="23"/>
      <c r="LBW11" s="26"/>
      <c r="LBX11" s="36"/>
      <c r="LBY11" s="20"/>
      <c r="LBZ11" s="3"/>
      <c r="LCA11" s="3"/>
      <c r="LCB11" s="8"/>
      <c r="LCC11" s="9"/>
      <c r="LCD11" s="3"/>
      <c r="LCE11" s="3"/>
      <c r="LCF11" s="2"/>
      <c r="LCG11" s="3"/>
      <c r="LCH11" s="7"/>
      <c r="LCI11" s="59"/>
      <c r="LCJ11" s="3"/>
      <c r="LCK11" s="23"/>
      <c r="LCL11" s="26"/>
      <c r="LCM11" s="36"/>
      <c r="LCN11" s="20"/>
      <c r="LCO11" s="3"/>
      <c r="LCP11" s="3"/>
      <c r="LCQ11" s="8"/>
      <c r="LCR11" s="9"/>
      <c r="LCS11" s="3"/>
      <c r="LCT11" s="3"/>
      <c r="LCU11" s="2"/>
      <c r="LCV11" s="3"/>
      <c r="LCW11" s="7"/>
      <c r="LCX11" s="59"/>
      <c r="LCY11" s="3"/>
      <c r="LCZ11" s="23"/>
      <c r="LDA11" s="26"/>
      <c r="LDB11" s="36"/>
      <c r="LDC11" s="20"/>
      <c r="LDD11" s="3"/>
      <c r="LDE11" s="3"/>
      <c r="LDF11" s="8"/>
      <c r="LDG11" s="9"/>
      <c r="LDH11" s="3"/>
      <c r="LDI11" s="3"/>
      <c r="LDJ11" s="2"/>
      <c r="LDK11" s="3"/>
      <c r="LDL11" s="7"/>
      <c r="LDM11" s="59"/>
      <c r="LDN11" s="3"/>
      <c r="LDO11" s="23"/>
      <c r="LDP11" s="26"/>
      <c r="LDQ11" s="36"/>
      <c r="LDR11" s="20"/>
      <c r="LDS11" s="3"/>
      <c r="LDT11" s="3"/>
      <c r="LDU11" s="8"/>
      <c r="LDV11" s="9"/>
      <c r="LDW11" s="3"/>
      <c r="LDX11" s="3"/>
      <c r="LDY11" s="2"/>
      <c r="LDZ11" s="3"/>
      <c r="LEA11" s="7"/>
      <c r="LEB11" s="59"/>
      <c r="LEC11" s="3"/>
      <c r="LED11" s="23"/>
      <c r="LEE11" s="26"/>
      <c r="LEF11" s="36"/>
      <c r="LEG11" s="20"/>
      <c r="LEH11" s="3"/>
      <c r="LEI11" s="3"/>
      <c r="LEJ11" s="8"/>
      <c r="LEK11" s="9"/>
      <c r="LEL11" s="3"/>
      <c r="LEM11" s="3"/>
      <c r="LEN11" s="2"/>
      <c r="LEO11" s="3"/>
      <c r="LEP11" s="7"/>
      <c r="LEQ11" s="59"/>
      <c r="LER11" s="3"/>
      <c r="LES11" s="23"/>
      <c r="LET11" s="26"/>
      <c r="LEU11" s="36"/>
      <c r="LEV11" s="20"/>
      <c r="LEW11" s="3"/>
      <c r="LEX11" s="3"/>
      <c r="LEY11" s="8"/>
      <c r="LEZ11" s="9"/>
      <c r="LFA11" s="3"/>
      <c r="LFB11" s="3"/>
      <c r="LFC11" s="2"/>
      <c r="LFD11" s="3"/>
      <c r="LFE11" s="7"/>
      <c r="LFF11" s="59"/>
      <c r="LFG11" s="3"/>
      <c r="LFH11" s="23"/>
      <c r="LFI11" s="26"/>
      <c r="LFJ11" s="36"/>
      <c r="LFK11" s="20"/>
      <c r="LFL11" s="3"/>
      <c r="LFM11" s="3"/>
      <c r="LFN11" s="8"/>
      <c r="LFO11" s="9"/>
      <c r="LFP11" s="3"/>
      <c r="LFQ11" s="3"/>
      <c r="LFR11" s="2"/>
      <c r="LFS11" s="3"/>
      <c r="LFT11" s="7"/>
      <c r="LFU11" s="59"/>
      <c r="LFV11" s="3"/>
      <c r="LFW11" s="23"/>
      <c r="LFX11" s="26"/>
      <c r="LFY11" s="36"/>
      <c r="LFZ11" s="20"/>
      <c r="LGA11" s="3"/>
      <c r="LGB11" s="3"/>
      <c r="LGC11" s="8"/>
      <c r="LGD11" s="9"/>
      <c r="LGE11" s="3"/>
      <c r="LGF11" s="3"/>
      <c r="LGG11" s="2"/>
      <c r="LGH11" s="3"/>
      <c r="LGI11" s="7"/>
      <c r="LGJ11" s="59"/>
      <c r="LGK11" s="3"/>
      <c r="LGL11" s="23"/>
      <c r="LGM11" s="26"/>
      <c r="LGN11" s="36"/>
      <c r="LGO11" s="20"/>
      <c r="LGP11" s="3"/>
      <c r="LGQ11" s="3"/>
      <c r="LGR11" s="8"/>
      <c r="LGS11" s="9"/>
      <c r="LGT11" s="3"/>
      <c r="LGU11" s="3"/>
      <c r="LGV11" s="2"/>
      <c r="LGW11" s="3"/>
      <c r="LGX11" s="7"/>
      <c r="LGY11" s="59"/>
      <c r="LGZ11" s="3"/>
      <c r="LHA11" s="23"/>
      <c r="LHB11" s="26"/>
      <c r="LHC11" s="36"/>
      <c r="LHD11" s="20"/>
      <c r="LHE11" s="3"/>
      <c r="LHF11" s="3"/>
      <c r="LHG11" s="8"/>
      <c r="LHH11" s="9"/>
      <c r="LHI11" s="3"/>
      <c r="LHJ11" s="3"/>
      <c r="LHK11" s="2"/>
      <c r="LHL11" s="3"/>
      <c r="LHM11" s="7"/>
      <c r="LHN11" s="59"/>
      <c r="LHO11" s="3"/>
      <c r="LHP11" s="23"/>
      <c r="LHQ11" s="26"/>
      <c r="LHR11" s="36"/>
      <c r="LHS11" s="20"/>
      <c r="LHT11" s="3"/>
      <c r="LHU11" s="3"/>
      <c r="LHV11" s="8"/>
      <c r="LHW11" s="9"/>
      <c r="LHX11" s="3"/>
      <c r="LHY11" s="3"/>
      <c r="LHZ11" s="2"/>
      <c r="LIA11" s="3"/>
      <c r="LIB11" s="7"/>
      <c r="LIC11" s="59"/>
      <c r="LID11" s="3"/>
      <c r="LIE11" s="23"/>
      <c r="LIF11" s="26"/>
      <c r="LIG11" s="36"/>
      <c r="LIH11" s="20"/>
      <c r="LII11" s="3"/>
      <c r="LIJ11" s="3"/>
      <c r="LIK11" s="8"/>
      <c r="LIL11" s="9"/>
      <c r="LIM11" s="3"/>
      <c r="LIN11" s="3"/>
      <c r="LIO11" s="2"/>
      <c r="LIP11" s="3"/>
      <c r="LIQ11" s="7"/>
      <c r="LIR11" s="59"/>
      <c r="LIS11" s="3"/>
      <c r="LIT11" s="23"/>
      <c r="LIU11" s="26"/>
      <c r="LIV11" s="36"/>
      <c r="LIW11" s="20"/>
      <c r="LIX11" s="3"/>
      <c r="LIY11" s="3"/>
      <c r="LIZ11" s="8"/>
      <c r="LJA11" s="9"/>
      <c r="LJB11" s="3"/>
      <c r="LJC11" s="3"/>
      <c r="LJD11" s="2"/>
      <c r="LJE11" s="3"/>
      <c r="LJF11" s="7"/>
      <c r="LJG11" s="59"/>
      <c r="LJH11" s="3"/>
      <c r="LJI11" s="23"/>
      <c r="LJJ11" s="26"/>
      <c r="LJK11" s="36"/>
      <c r="LJL11" s="20"/>
      <c r="LJM11" s="3"/>
      <c r="LJN11" s="3"/>
      <c r="LJO11" s="8"/>
      <c r="LJP11" s="9"/>
      <c r="LJQ11" s="3"/>
      <c r="LJR11" s="3"/>
      <c r="LJS11" s="2"/>
      <c r="LJT11" s="3"/>
      <c r="LJU11" s="7"/>
      <c r="LJV11" s="59"/>
      <c r="LJW11" s="3"/>
      <c r="LJX11" s="23"/>
      <c r="LJY11" s="26"/>
      <c r="LJZ11" s="36"/>
      <c r="LKA11" s="20"/>
      <c r="LKB11" s="3"/>
      <c r="LKC11" s="3"/>
      <c r="LKD11" s="8"/>
      <c r="LKE11" s="9"/>
      <c r="LKF11" s="3"/>
      <c r="LKG11" s="3"/>
      <c r="LKH11" s="2"/>
      <c r="LKI11" s="3"/>
      <c r="LKJ11" s="7"/>
      <c r="LKK11" s="59"/>
      <c r="LKL11" s="3"/>
      <c r="LKM11" s="23"/>
      <c r="LKN11" s="26"/>
      <c r="LKO11" s="36"/>
      <c r="LKP11" s="20"/>
      <c r="LKQ11" s="3"/>
      <c r="LKR11" s="3"/>
      <c r="LKS11" s="8"/>
      <c r="LKT11" s="9"/>
      <c r="LKU11" s="3"/>
      <c r="LKV11" s="3"/>
      <c r="LKW11" s="2"/>
      <c r="LKX11" s="3"/>
      <c r="LKY11" s="7"/>
      <c r="LKZ11" s="59"/>
      <c r="LLA11" s="3"/>
      <c r="LLB11" s="23"/>
      <c r="LLC11" s="26"/>
      <c r="LLD11" s="36"/>
      <c r="LLE11" s="20"/>
      <c r="LLF11" s="3"/>
      <c r="LLG11" s="3"/>
      <c r="LLH11" s="8"/>
      <c r="LLI11" s="9"/>
      <c r="LLJ11" s="3"/>
      <c r="LLK11" s="3"/>
      <c r="LLL11" s="2"/>
      <c r="LLM11" s="3"/>
      <c r="LLN11" s="7"/>
      <c r="LLO11" s="59"/>
      <c r="LLP11" s="3"/>
      <c r="LLQ11" s="23"/>
      <c r="LLR11" s="26"/>
      <c r="LLS11" s="36"/>
      <c r="LLT11" s="20"/>
      <c r="LLU11" s="3"/>
      <c r="LLV11" s="3"/>
      <c r="LLW11" s="8"/>
      <c r="LLX11" s="9"/>
      <c r="LLY11" s="3"/>
      <c r="LLZ11" s="3"/>
      <c r="LMA11" s="2"/>
      <c r="LMB11" s="3"/>
      <c r="LMC11" s="7"/>
      <c r="LMD11" s="59"/>
      <c r="LME11" s="3"/>
      <c r="LMF11" s="23"/>
      <c r="LMG11" s="26"/>
      <c r="LMH11" s="36"/>
      <c r="LMI11" s="20"/>
      <c r="LMJ11" s="3"/>
      <c r="LMK11" s="3"/>
      <c r="LML11" s="8"/>
      <c r="LMM11" s="9"/>
      <c r="LMN11" s="3"/>
      <c r="LMO11" s="3"/>
      <c r="LMP11" s="2"/>
      <c r="LMQ11" s="3"/>
      <c r="LMR11" s="7"/>
      <c r="LMS11" s="59"/>
      <c r="LMT11" s="3"/>
      <c r="LMU11" s="23"/>
      <c r="LMV11" s="26"/>
      <c r="LMW11" s="36"/>
      <c r="LMX11" s="20"/>
      <c r="LMY11" s="3"/>
      <c r="LMZ11" s="3"/>
      <c r="LNA11" s="8"/>
      <c r="LNB11" s="9"/>
      <c r="LNC11" s="3"/>
      <c r="LND11" s="3"/>
      <c r="LNE11" s="2"/>
      <c r="LNF11" s="3"/>
      <c r="LNG11" s="7"/>
      <c r="LNH11" s="59"/>
      <c r="LNI11" s="3"/>
      <c r="LNJ11" s="23"/>
      <c r="LNK11" s="26"/>
      <c r="LNL11" s="36"/>
      <c r="LNM11" s="20"/>
      <c r="LNN11" s="3"/>
      <c r="LNO11" s="3"/>
      <c r="LNP11" s="8"/>
      <c r="LNQ11" s="9"/>
      <c r="LNR11" s="3"/>
      <c r="LNS11" s="3"/>
      <c r="LNT11" s="2"/>
      <c r="LNU11" s="3"/>
      <c r="LNV11" s="7"/>
      <c r="LNW11" s="59"/>
      <c r="LNX11" s="3"/>
      <c r="LNY11" s="23"/>
      <c r="LNZ11" s="26"/>
      <c r="LOA11" s="36"/>
      <c r="LOB11" s="20"/>
      <c r="LOC11" s="3"/>
      <c r="LOD11" s="3"/>
      <c r="LOE11" s="8"/>
      <c r="LOF11" s="9"/>
      <c r="LOG11" s="3"/>
      <c r="LOH11" s="3"/>
      <c r="LOI11" s="2"/>
      <c r="LOJ11" s="3"/>
      <c r="LOK11" s="7"/>
      <c r="LOL11" s="59"/>
      <c r="LOM11" s="3"/>
      <c r="LON11" s="23"/>
      <c r="LOO11" s="26"/>
      <c r="LOP11" s="36"/>
      <c r="LOQ11" s="20"/>
      <c r="LOR11" s="3"/>
      <c r="LOS11" s="3"/>
      <c r="LOT11" s="8"/>
      <c r="LOU11" s="9"/>
      <c r="LOV11" s="3"/>
      <c r="LOW11" s="3"/>
      <c r="LOX11" s="2"/>
      <c r="LOY11" s="3"/>
      <c r="LOZ11" s="7"/>
      <c r="LPA11" s="59"/>
      <c r="LPB11" s="3"/>
      <c r="LPC11" s="23"/>
      <c r="LPD11" s="26"/>
      <c r="LPE11" s="36"/>
      <c r="LPF11" s="20"/>
      <c r="LPG11" s="3"/>
      <c r="LPH11" s="3"/>
      <c r="LPI11" s="8"/>
      <c r="LPJ11" s="9"/>
      <c r="LPK11" s="3"/>
      <c r="LPL11" s="3"/>
      <c r="LPM11" s="2"/>
      <c r="LPN11" s="3"/>
      <c r="LPO11" s="7"/>
      <c r="LPP11" s="59"/>
      <c r="LPQ11" s="3"/>
      <c r="LPR11" s="23"/>
      <c r="LPS11" s="26"/>
      <c r="LPT11" s="36"/>
      <c r="LPU11" s="20"/>
      <c r="LPV11" s="3"/>
      <c r="LPW11" s="3"/>
      <c r="LPX11" s="8"/>
      <c r="LPY11" s="9"/>
      <c r="LPZ11" s="3"/>
      <c r="LQA11" s="3"/>
      <c r="LQB11" s="2"/>
      <c r="LQC11" s="3"/>
      <c r="LQD11" s="7"/>
      <c r="LQE11" s="59"/>
      <c r="LQF11" s="3"/>
      <c r="LQG11" s="23"/>
      <c r="LQH11" s="26"/>
      <c r="LQI11" s="36"/>
      <c r="LQJ11" s="20"/>
      <c r="LQK11" s="3"/>
      <c r="LQL11" s="3"/>
      <c r="LQM11" s="8"/>
      <c r="LQN11" s="9"/>
      <c r="LQO11" s="3"/>
      <c r="LQP11" s="3"/>
      <c r="LQQ11" s="2"/>
      <c r="LQR11" s="3"/>
      <c r="LQS11" s="7"/>
      <c r="LQT11" s="59"/>
      <c r="LQU11" s="3"/>
      <c r="LQV11" s="23"/>
      <c r="LQW11" s="26"/>
      <c r="LQX11" s="36"/>
      <c r="LQY11" s="20"/>
      <c r="LQZ11" s="3"/>
      <c r="LRA11" s="3"/>
      <c r="LRB11" s="8"/>
      <c r="LRC11" s="9"/>
      <c r="LRD11" s="3"/>
      <c r="LRE11" s="3"/>
      <c r="LRF11" s="2"/>
      <c r="LRG11" s="3"/>
      <c r="LRH11" s="7"/>
      <c r="LRI11" s="59"/>
      <c r="LRJ11" s="3"/>
      <c r="LRK11" s="23"/>
      <c r="LRL11" s="26"/>
      <c r="LRM11" s="36"/>
      <c r="LRN11" s="20"/>
      <c r="LRO11" s="3"/>
      <c r="LRP11" s="3"/>
      <c r="LRQ11" s="8"/>
      <c r="LRR11" s="9"/>
      <c r="LRS11" s="3"/>
      <c r="LRT11" s="3"/>
      <c r="LRU11" s="2"/>
      <c r="LRV11" s="3"/>
      <c r="LRW11" s="7"/>
      <c r="LRX11" s="59"/>
      <c r="LRY11" s="3"/>
      <c r="LRZ11" s="23"/>
      <c r="LSA11" s="26"/>
      <c r="LSB11" s="36"/>
      <c r="LSC11" s="20"/>
      <c r="LSD11" s="3"/>
      <c r="LSE11" s="3"/>
      <c r="LSF11" s="8"/>
      <c r="LSG11" s="9"/>
      <c r="LSH11" s="3"/>
      <c r="LSI11" s="3"/>
      <c r="LSJ11" s="2"/>
      <c r="LSK11" s="3"/>
      <c r="LSL11" s="7"/>
      <c r="LSM11" s="59"/>
      <c r="LSN11" s="3"/>
      <c r="LSO11" s="23"/>
      <c r="LSP11" s="26"/>
      <c r="LSQ11" s="36"/>
      <c r="LSR11" s="20"/>
      <c r="LSS11" s="3"/>
      <c r="LST11" s="3"/>
      <c r="LSU11" s="8"/>
      <c r="LSV11" s="9"/>
      <c r="LSW11" s="3"/>
      <c r="LSX11" s="3"/>
      <c r="LSY11" s="2"/>
      <c r="LSZ11" s="3"/>
      <c r="LTA11" s="7"/>
      <c r="LTB11" s="59"/>
      <c r="LTC11" s="3"/>
      <c r="LTD11" s="23"/>
      <c r="LTE11" s="26"/>
      <c r="LTF11" s="36"/>
      <c r="LTG11" s="20"/>
      <c r="LTH11" s="3"/>
      <c r="LTI11" s="3"/>
      <c r="LTJ11" s="8"/>
      <c r="LTK11" s="9"/>
      <c r="LTL11" s="3"/>
      <c r="LTM11" s="3"/>
      <c r="LTN11" s="2"/>
      <c r="LTO11" s="3"/>
      <c r="LTP11" s="7"/>
      <c r="LTQ11" s="59"/>
      <c r="LTR11" s="3"/>
      <c r="LTS11" s="23"/>
      <c r="LTT11" s="26"/>
      <c r="LTU11" s="36"/>
      <c r="LTV11" s="20"/>
      <c r="LTW11" s="3"/>
      <c r="LTX11" s="3"/>
      <c r="LTY11" s="8"/>
      <c r="LTZ11" s="9"/>
      <c r="LUA11" s="3"/>
      <c r="LUB11" s="3"/>
      <c r="LUC11" s="2"/>
      <c r="LUD11" s="3"/>
      <c r="LUE11" s="7"/>
      <c r="LUF11" s="59"/>
      <c r="LUG11" s="3"/>
      <c r="LUH11" s="23"/>
      <c r="LUI11" s="26"/>
      <c r="LUJ11" s="36"/>
      <c r="LUK11" s="20"/>
      <c r="LUL11" s="3"/>
      <c r="LUM11" s="3"/>
      <c r="LUN11" s="8"/>
      <c r="LUO11" s="9"/>
      <c r="LUP11" s="3"/>
      <c r="LUQ11" s="3"/>
      <c r="LUR11" s="2"/>
      <c r="LUS11" s="3"/>
      <c r="LUT11" s="7"/>
      <c r="LUU11" s="59"/>
      <c r="LUV11" s="3"/>
      <c r="LUW11" s="23"/>
      <c r="LUX11" s="26"/>
      <c r="LUY11" s="36"/>
      <c r="LUZ11" s="20"/>
      <c r="LVA11" s="3"/>
      <c r="LVB11" s="3"/>
      <c r="LVC11" s="8"/>
      <c r="LVD11" s="9"/>
      <c r="LVE11" s="3"/>
      <c r="LVF11" s="3"/>
      <c r="LVG11" s="2"/>
      <c r="LVH11" s="3"/>
      <c r="LVI11" s="7"/>
      <c r="LVJ11" s="59"/>
      <c r="LVK11" s="3"/>
      <c r="LVL11" s="23"/>
      <c r="LVM11" s="26"/>
      <c r="LVN11" s="36"/>
      <c r="LVO11" s="20"/>
      <c r="LVP11" s="3"/>
      <c r="LVQ11" s="3"/>
      <c r="LVR11" s="8"/>
      <c r="LVS11" s="9"/>
      <c r="LVT11" s="3"/>
      <c r="LVU11" s="3"/>
      <c r="LVV11" s="2"/>
      <c r="LVW11" s="3"/>
      <c r="LVX11" s="7"/>
      <c r="LVY11" s="59"/>
      <c r="LVZ11" s="3"/>
      <c r="LWA11" s="23"/>
      <c r="LWB11" s="26"/>
      <c r="LWC11" s="36"/>
      <c r="LWD11" s="20"/>
      <c r="LWE11" s="3"/>
      <c r="LWF11" s="3"/>
      <c r="LWG11" s="8"/>
      <c r="LWH11" s="9"/>
      <c r="LWI11" s="3"/>
      <c r="LWJ11" s="3"/>
      <c r="LWK11" s="2"/>
      <c r="LWL11" s="3"/>
      <c r="LWM11" s="7"/>
      <c r="LWN11" s="59"/>
      <c r="LWO11" s="3"/>
      <c r="LWP11" s="23"/>
      <c r="LWQ11" s="26"/>
      <c r="LWR11" s="36"/>
      <c r="LWS11" s="20"/>
      <c r="LWT11" s="3"/>
      <c r="LWU11" s="3"/>
      <c r="LWV11" s="8"/>
      <c r="LWW11" s="9"/>
      <c r="LWX11" s="3"/>
      <c r="LWY11" s="3"/>
      <c r="LWZ11" s="2"/>
      <c r="LXA11" s="3"/>
      <c r="LXB11" s="7"/>
      <c r="LXC11" s="59"/>
      <c r="LXD11" s="3"/>
      <c r="LXE11" s="23"/>
      <c r="LXF11" s="26"/>
      <c r="LXG11" s="36"/>
      <c r="LXH11" s="20"/>
      <c r="LXI11" s="3"/>
      <c r="LXJ11" s="3"/>
      <c r="LXK11" s="8"/>
      <c r="LXL11" s="9"/>
      <c r="LXM11" s="3"/>
      <c r="LXN11" s="3"/>
      <c r="LXO11" s="2"/>
      <c r="LXP11" s="3"/>
      <c r="LXQ11" s="7"/>
      <c r="LXR11" s="59"/>
      <c r="LXS11" s="3"/>
      <c r="LXT11" s="23"/>
      <c r="LXU11" s="26"/>
      <c r="LXV11" s="36"/>
      <c r="LXW11" s="20"/>
      <c r="LXX11" s="3"/>
      <c r="LXY11" s="3"/>
      <c r="LXZ11" s="8"/>
      <c r="LYA11" s="9"/>
      <c r="LYB11" s="3"/>
      <c r="LYC11" s="3"/>
      <c r="LYD11" s="2"/>
      <c r="LYE11" s="3"/>
      <c r="LYF11" s="7"/>
      <c r="LYG11" s="59"/>
      <c r="LYH11" s="3"/>
      <c r="LYI11" s="23"/>
      <c r="LYJ11" s="26"/>
      <c r="LYK11" s="36"/>
      <c r="LYL11" s="20"/>
      <c r="LYM11" s="3"/>
      <c r="LYN11" s="3"/>
      <c r="LYO11" s="8"/>
      <c r="LYP11" s="9"/>
      <c r="LYQ11" s="3"/>
      <c r="LYR11" s="3"/>
      <c r="LYS11" s="2"/>
      <c r="LYT11" s="3"/>
      <c r="LYU11" s="7"/>
      <c r="LYV11" s="59"/>
      <c r="LYW11" s="3"/>
      <c r="LYX11" s="23"/>
      <c r="LYY11" s="26"/>
      <c r="LYZ11" s="36"/>
      <c r="LZA11" s="20"/>
      <c r="LZB11" s="3"/>
      <c r="LZC11" s="3"/>
      <c r="LZD11" s="8"/>
      <c r="LZE11" s="9"/>
      <c r="LZF11" s="3"/>
      <c r="LZG11" s="3"/>
      <c r="LZH11" s="2"/>
      <c r="LZI11" s="3"/>
      <c r="LZJ11" s="7"/>
      <c r="LZK11" s="59"/>
      <c r="LZL11" s="3"/>
      <c r="LZM11" s="23"/>
      <c r="LZN11" s="26"/>
      <c r="LZO11" s="36"/>
      <c r="LZP11" s="20"/>
      <c r="LZQ11" s="3"/>
      <c r="LZR11" s="3"/>
      <c r="LZS11" s="8"/>
      <c r="LZT11" s="9"/>
      <c r="LZU11" s="3"/>
      <c r="LZV11" s="3"/>
      <c r="LZW11" s="2"/>
      <c r="LZX11" s="3"/>
      <c r="LZY11" s="7"/>
      <c r="LZZ11" s="59"/>
      <c r="MAA11" s="3"/>
      <c r="MAB11" s="23"/>
      <c r="MAC11" s="26"/>
      <c r="MAD11" s="36"/>
      <c r="MAE11" s="20"/>
      <c r="MAF11" s="3"/>
      <c r="MAG11" s="3"/>
      <c r="MAH11" s="8"/>
      <c r="MAI11" s="9"/>
      <c r="MAJ11" s="3"/>
      <c r="MAK11" s="3"/>
      <c r="MAL11" s="2"/>
      <c r="MAM11" s="3"/>
      <c r="MAN11" s="7"/>
      <c r="MAO11" s="59"/>
      <c r="MAP11" s="3"/>
      <c r="MAQ11" s="23"/>
      <c r="MAR11" s="26"/>
      <c r="MAS11" s="36"/>
      <c r="MAT11" s="20"/>
      <c r="MAU11" s="3"/>
      <c r="MAV11" s="3"/>
      <c r="MAW11" s="8"/>
      <c r="MAX11" s="9"/>
      <c r="MAY11" s="3"/>
      <c r="MAZ11" s="3"/>
      <c r="MBA11" s="2"/>
      <c r="MBB11" s="3"/>
      <c r="MBC11" s="7"/>
      <c r="MBD11" s="59"/>
      <c r="MBE11" s="3"/>
      <c r="MBF11" s="23"/>
      <c r="MBG11" s="26"/>
      <c r="MBH11" s="36"/>
      <c r="MBI11" s="20"/>
      <c r="MBJ11" s="3"/>
      <c r="MBK11" s="3"/>
      <c r="MBL11" s="8"/>
      <c r="MBM11" s="9"/>
      <c r="MBN11" s="3"/>
      <c r="MBO11" s="3"/>
      <c r="MBP11" s="2"/>
      <c r="MBQ11" s="3"/>
      <c r="MBR11" s="7"/>
      <c r="MBS11" s="59"/>
      <c r="MBT11" s="3"/>
      <c r="MBU11" s="23"/>
      <c r="MBV11" s="26"/>
      <c r="MBW11" s="36"/>
      <c r="MBX11" s="20"/>
      <c r="MBY11" s="3"/>
      <c r="MBZ11" s="3"/>
      <c r="MCA11" s="8"/>
      <c r="MCB11" s="9"/>
      <c r="MCC11" s="3"/>
      <c r="MCD11" s="3"/>
      <c r="MCE11" s="2"/>
      <c r="MCF11" s="3"/>
      <c r="MCG11" s="7"/>
      <c r="MCH11" s="59"/>
      <c r="MCI11" s="3"/>
      <c r="MCJ11" s="23"/>
      <c r="MCK11" s="26"/>
      <c r="MCL11" s="36"/>
      <c r="MCM11" s="20"/>
      <c r="MCN11" s="3"/>
      <c r="MCO11" s="3"/>
      <c r="MCP11" s="8"/>
      <c r="MCQ11" s="9"/>
      <c r="MCR11" s="3"/>
      <c r="MCS11" s="3"/>
      <c r="MCT11" s="2"/>
      <c r="MCU11" s="3"/>
      <c r="MCV11" s="7"/>
      <c r="MCW11" s="59"/>
      <c r="MCX11" s="3"/>
      <c r="MCY11" s="23"/>
      <c r="MCZ11" s="26"/>
      <c r="MDA11" s="36"/>
      <c r="MDB11" s="20"/>
      <c r="MDC11" s="3"/>
      <c r="MDD11" s="3"/>
      <c r="MDE11" s="8"/>
      <c r="MDF11" s="9"/>
      <c r="MDG11" s="3"/>
      <c r="MDH11" s="3"/>
      <c r="MDI11" s="2"/>
      <c r="MDJ11" s="3"/>
      <c r="MDK11" s="7"/>
      <c r="MDL11" s="59"/>
      <c r="MDM11" s="3"/>
      <c r="MDN11" s="23"/>
      <c r="MDO11" s="26"/>
      <c r="MDP11" s="36"/>
      <c r="MDQ11" s="20"/>
      <c r="MDR11" s="3"/>
      <c r="MDS11" s="3"/>
      <c r="MDT11" s="8"/>
      <c r="MDU11" s="9"/>
      <c r="MDV11" s="3"/>
      <c r="MDW11" s="3"/>
      <c r="MDX11" s="2"/>
      <c r="MDY11" s="3"/>
      <c r="MDZ11" s="7"/>
      <c r="MEA11" s="59"/>
      <c r="MEB11" s="3"/>
      <c r="MEC11" s="23"/>
      <c r="MED11" s="26"/>
      <c r="MEE11" s="36"/>
      <c r="MEF11" s="20"/>
      <c r="MEG11" s="3"/>
      <c r="MEH11" s="3"/>
      <c r="MEI11" s="8"/>
      <c r="MEJ11" s="9"/>
      <c r="MEK11" s="3"/>
      <c r="MEL11" s="3"/>
      <c r="MEM11" s="2"/>
      <c r="MEN11" s="3"/>
      <c r="MEO11" s="7"/>
      <c r="MEP11" s="59"/>
      <c r="MEQ11" s="3"/>
      <c r="MER11" s="23"/>
      <c r="MES11" s="26"/>
      <c r="MET11" s="36"/>
      <c r="MEU11" s="20"/>
      <c r="MEV11" s="3"/>
      <c r="MEW11" s="3"/>
      <c r="MEX11" s="8"/>
      <c r="MEY11" s="9"/>
      <c r="MEZ11" s="3"/>
      <c r="MFA11" s="3"/>
      <c r="MFB11" s="2"/>
      <c r="MFC11" s="3"/>
      <c r="MFD11" s="7"/>
      <c r="MFE11" s="59"/>
      <c r="MFF11" s="3"/>
      <c r="MFG11" s="23"/>
      <c r="MFH11" s="26"/>
      <c r="MFI11" s="36"/>
      <c r="MFJ11" s="20"/>
      <c r="MFK11" s="3"/>
      <c r="MFL11" s="3"/>
      <c r="MFM11" s="8"/>
      <c r="MFN11" s="9"/>
      <c r="MFO11" s="3"/>
      <c r="MFP11" s="3"/>
      <c r="MFQ11" s="2"/>
      <c r="MFR11" s="3"/>
      <c r="MFS11" s="7"/>
      <c r="MFT11" s="59"/>
      <c r="MFU11" s="3"/>
      <c r="MFV11" s="23"/>
      <c r="MFW11" s="26"/>
      <c r="MFX11" s="36"/>
      <c r="MFY11" s="20"/>
      <c r="MFZ11" s="3"/>
      <c r="MGA11" s="3"/>
      <c r="MGB11" s="8"/>
      <c r="MGC11" s="9"/>
      <c r="MGD11" s="3"/>
      <c r="MGE11" s="3"/>
      <c r="MGF11" s="2"/>
      <c r="MGG11" s="3"/>
      <c r="MGH11" s="7"/>
      <c r="MGI11" s="59"/>
      <c r="MGJ11" s="3"/>
      <c r="MGK11" s="23"/>
      <c r="MGL11" s="26"/>
      <c r="MGM11" s="36"/>
      <c r="MGN11" s="20"/>
      <c r="MGO11" s="3"/>
      <c r="MGP11" s="3"/>
      <c r="MGQ11" s="8"/>
      <c r="MGR11" s="9"/>
      <c r="MGS11" s="3"/>
      <c r="MGT11" s="3"/>
      <c r="MGU11" s="2"/>
      <c r="MGV11" s="3"/>
      <c r="MGW11" s="7"/>
      <c r="MGX11" s="59"/>
      <c r="MGY11" s="3"/>
      <c r="MGZ11" s="23"/>
      <c r="MHA11" s="26"/>
      <c r="MHB11" s="36"/>
      <c r="MHC11" s="20"/>
      <c r="MHD11" s="3"/>
      <c r="MHE11" s="3"/>
      <c r="MHF11" s="8"/>
      <c r="MHG11" s="9"/>
      <c r="MHH11" s="3"/>
      <c r="MHI11" s="3"/>
      <c r="MHJ11" s="2"/>
      <c r="MHK11" s="3"/>
      <c r="MHL11" s="7"/>
      <c r="MHM11" s="59"/>
      <c r="MHN11" s="3"/>
      <c r="MHO11" s="23"/>
      <c r="MHP11" s="26"/>
      <c r="MHQ11" s="36"/>
      <c r="MHR11" s="20"/>
      <c r="MHS11" s="3"/>
      <c r="MHT11" s="3"/>
      <c r="MHU11" s="8"/>
      <c r="MHV11" s="9"/>
      <c r="MHW11" s="3"/>
      <c r="MHX11" s="3"/>
      <c r="MHY11" s="2"/>
      <c r="MHZ11" s="3"/>
      <c r="MIA11" s="7"/>
      <c r="MIB11" s="59"/>
      <c r="MIC11" s="3"/>
      <c r="MID11" s="23"/>
      <c r="MIE11" s="26"/>
      <c r="MIF11" s="36"/>
      <c r="MIG11" s="20"/>
      <c r="MIH11" s="3"/>
      <c r="MII11" s="3"/>
      <c r="MIJ11" s="8"/>
      <c r="MIK11" s="9"/>
      <c r="MIL11" s="3"/>
      <c r="MIM11" s="3"/>
      <c r="MIN11" s="2"/>
      <c r="MIO11" s="3"/>
      <c r="MIP11" s="7"/>
      <c r="MIQ11" s="59"/>
      <c r="MIR11" s="3"/>
      <c r="MIS11" s="23"/>
      <c r="MIT11" s="26"/>
      <c r="MIU11" s="36"/>
      <c r="MIV11" s="20"/>
      <c r="MIW11" s="3"/>
      <c r="MIX11" s="3"/>
      <c r="MIY11" s="8"/>
      <c r="MIZ11" s="9"/>
      <c r="MJA11" s="3"/>
      <c r="MJB11" s="3"/>
      <c r="MJC11" s="2"/>
      <c r="MJD11" s="3"/>
      <c r="MJE11" s="7"/>
      <c r="MJF11" s="59"/>
      <c r="MJG11" s="3"/>
      <c r="MJH11" s="23"/>
      <c r="MJI11" s="26"/>
      <c r="MJJ11" s="36"/>
      <c r="MJK11" s="20"/>
      <c r="MJL11" s="3"/>
      <c r="MJM11" s="3"/>
      <c r="MJN11" s="8"/>
      <c r="MJO11" s="9"/>
      <c r="MJP11" s="3"/>
      <c r="MJQ11" s="3"/>
      <c r="MJR11" s="2"/>
      <c r="MJS11" s="3"/>
      <c r="MJT11" s="7"/>
      <c r="MJU11" s="59"/>
      <c r="MJV11" s="3"/>
      <c r="MJW11" s="23"/>
      <c r="MJX11" s="26"/>
      <c r="MJY11" s="36"/>
      <c r="MJZ11" s="20"/>
      <c r="MKA11" s="3"/>
      <c r="MKB11" s="3"/>
      <c r="MKC11" s="8"/>
      <c r="MKD11" s="9"/>
      <c r="MKE11" s="3"/>
      <c r="MKF11" s="3"/>
      <c r="MKG11" s="2"/>
      <c r="MKH11" s="3"/>
      <c r="MKI11" s="7"/>
      <c r="MKJ11" s="59"/>
      <c r="MKK11" s="3"/>
      <c r="MKL11" s="23"/>
      <c r="MKM11" s="26"/>
      <c r="MKN11" s="36"/>
      <c r="MKO11" s="20"/>
      <c r="MKP11" s="3"/>
      <c r="MKQ11" s="3"/>
      <c r="MKR11" s="8"/>
      <c r="MKS11" s="9"/>
      <c r="MKT11" s="3"/>
      <c r="MKU11" s="3"/>
      <c r="MKV11" s="2"/>
      <c r="MKW11" s="3"/>
      <c r="MKX11" s="7"/>
      <c r="MKY11" s="59"/>
      <c r="MKZ11" s="3"/>
      <c r="MLA11" s="23"/>
      <c r="MLB11" s="26"/>
      <c r="MLC11" s="36"/>
      <c r="MLD11" s="20"/>
      <c r="MLE11" s="3"/>
      <c r="MLF11" s="3"/>
      <c r="MLG11" s="8"/>
      <c r="MLH11" s="9"/>
      <c r="MLI11" s="3"/>
      <c r="MLJ11" s="3"/>
      <c r="MLK11" s="2"/>
      <c r="MLL11" s="3"/>
      <c r="MLM11" s="7"/>
      <c r="MLN11" s="59"/>
      <c r="MLO11" s="3"/>
      <c r="MLP11" s="23"/>
      <c r="MLQ11" s="26"/>
      <c r="MLR11" s="36"/>
      <c r="MLS11" s="20"/>
      <c r="MLT11" s="3"/>
      <c r="MLU11" s="3"/>
      <c r="MLV11" s="8"/>
      <c r="MLW11" s="9"/>
      <c r="MLX11" s="3"/>
      <c r="MLY11" s="3"/>
      <c r="MLZ11" s="2"/>
      <c r="MMA11" s="3"/>
      <c r="MMB11" s="7"/>
      <c r="MMC11" s="59"/>
      <c r="MMD11" s="3"/>
      <c r="MME11" s="23"/>
      <c r="MMF11" s="26"/>
      <c r="MMG11" s="36"/>
      <c r="MMH11" s="20"/>
      <c r="MMI11" s="3"/>
      <c r="MMJ11" s="3"/>
      <c r="MMK11" s="8"/>
      <c r="MML11" s="9"/>
      <c r="MMM11" s="3"/>
      <c r="MMN11" s="3"/>
      <c r="MMO11" s="2"/>
      <c r="MMP11" s="3"/>
      <c r="MMQ11" s="7"/>
      <c r="MMR11" s="59"/>
      <c r="MMS11" s="3"/>
      <c r="MMT11" s="23"/>
      <c r="MMU11" s="26"/>
      <c r="MMV11" s="36"/>
      <c r="MMW11" s="20"/>
      <c r="MMX11" s="3"/>
      <c r="MMY11" s="3"/>
      <c r="MMZ11" s="8"/>
      <c r="MNA11" s="9"/>
      <c r="MNB11" s="3"/>
      <c r="MNC11" s="3"/>
      <c r="MND11" s="2"/>
      <c r="MNE11" s="3"/>
      <c r="MNF11" s="7"/>
      <c r="MNG11" s="59"/>
      <c r="MNH11" s="3"/>
      <c r="MNI11" s="23"/>
      <c r="MNJ11" s="26"/>
      <c r="MNK11" s="36"/>
      <c r="MNL11" s="20"/>
      <c r="MNM11" s="3"/>
      <c r="MNN11" s="3"/>
      <c r="MNO11" s="8"/>
      <c r="MNP11" s="9"/>
      <c r="MNQ11" s="3"/>
      <c r="MNR11" s="3"/>
      <c r="MNS11" s="2"/>
      <c r="MNT11" s="3"/>
      <c r="MNU11" s="7"/>
      <c r="MNV11" s="59"/>
      <c r="MNW11" s="3"/>
      <c r="MNX11" s="23"/>
      <c r="MNY11" s="26"/>
      <c r="MNZ11" s="36"/>
      <c r="MOA11" s="20"/>
      <c r="MOB11" s="3"/>
      <c r="MOC11" s="3"/>
      <c r="MOD11" s="8"/>
      <c r="MOE11" s="9"/>
      <c r="MOF11" s="3"/>
      <c r="MOG11" s="3"/>
      <c r="MOH11" s="2"/>
      <c r="MOI11" s="3"/>
      <c r="MOJ11" s="7"/>
      <c r="MOK11" s="59"/>
      <c r="MOL11" s="3"/>
      <c r="MOM11" s="23"/>
      <c r="MON11" s="26"/>
      <c r="MOO11" s="36"/>
      <c r="MOP11" s="20"/>
      <c r="MOQ11" s="3"/>
      <c r="MOR11" s="3"/>
      <c r="MOS11" s="8"/>
      <c r="MOT11" s="9"/>
      <c r="MOU11" s="3"/>
      <c r="MOV11" s="3"/>
      <c r="MOW11" s="2"/>
      <c r="MOX11" s="3"/>
      <c r="MOY11" s="7"/>
      <c r="MOZ11" s="59"/>
      <c r="MPA11" s="3"/>
      <c r="MPB11" s="23"/>
      <c r="MPC11" s="26"/>
      <c r="MPD11" s="36"/>
      <c r="MPE11" s="20"/>
      <c r="MPF11" s="3"/>
      <c r="MPG11" s="3"/>
      <c r="MPH11" s="8"/>
      <c r="MPI11" s="9"/>
      <c r="MPJ11" s="3"/>
      <c r="MPK11" s="3"/>
      <c r="MPL11" s="2"/>
      <c r="MPM11" s="3"/>
      <c r="MPN11" s="7"/>
      <c r="MPO11" s="59"/>
      <c r="MPP11" s="3"/>
      <c r="MPQ11" s="23"/>
      <c r="MPR11" s="26"/>
      <c r="MPS11" s="36"/>
      <c r="MPT11" s="20"/>
      <c r="MPU11" s="3"/>
      <c r="MPV11" s="3"/>
      <c r="MPW11" s="8"/>
      <c r="MPX11" s="9"/>
      <c r="MPY11" s="3"/>
      <c r="MPZ11" s="3"/>
      <c r="MQA11" s="2"/>
      <c r="MQB11" s="3"/>
      <c r="MQC11" s="7"/>
      <c r="MQD11" s="59"/>
      <c r="MQE11" s="3"/>
      <c r="MQF11" s="23"/>
      <c r="MQG11" s="26"/>
      <c r="MQH11" s="36"/>
      <c r="MQI11" s="20"/>
      <c r="MQJ11" s="3"/>
      <c r="MQK11" s="3"/>
      <c r="MQL11" s="8"/>
      <c r="MQM11" s="9"/>
      <c r="MQN11" s="3"/>
      <c r="MQO11" s="3"/>
      <c r="MQP11" s="2"/>
      <c r="MQQ11" s="3"/>
      <c r="MQR11" s="7"/>
      <c r="MQS11" s="59"/>
      <c r="MQT11" s="3"/>
      <c r="MQU11" s="23"/>
      <c r="MQV11" s="26"/>
      <c r="MQW11" s="36"/>
      <c r="MQX11" s="20"/>
      <c r="MQY11" s="3"/>
      <c r="MQZ11" s="3"/>
      <c r="MRA11" s="8"/>
      <c r="MRB11" s="9"/>
      <c r="MRC11" s="3"/>
      <c r="MRD11" s="3"/>
      <c r="MRE11" s="2"/>
      <c r="MRF11" s="3"/>
      <c r="MRG11" s="7"/>
      <c r="MRH11" s="59"/>
      <c r="MRI11" s="3"/>
      <c r="MRJ11" s="23"/>
      <c r="MRK11" s="26"/>
      <c r="MRL11" s="36"/>
      <c r="MRM11" s="20"/>
      <c r="MRN11" s="3"/>
      <c r="MRO11" s="3"/>
      <c r="MRP11" s="8"/>
      <c r="MRQ11" s="9"/>
      <c r="MRR11" s="3"/>
      <c r="MRS11" s="3"/>
      <c r="MRT11" s="2"/>
      <c r="MRU11" s="3"/>
      <c r="MRV11" s="7"/>
      <c r="MRW11" s="59"/>
      <c r="MRX11" s="3"/>
      <c r="MRY11" s="23"/>
      <c r="MRZ11" s="26"/>
      <c r="MSA11" s="36"/>
      <c r="MSB11" s="20"/>
      <c r="MSC11" s="3"/>
      <c r="MSD11" s="3"/>
      <c r="MSE11" s="8"/>
      <c r="MSF11" s="9"/>
      <c r="MSG11" s="3"/>
      <c r="MSH11" s="3"/>
      <c r="MSI11" s="2"/>
      <c r="MSJ11" s="3"/>
      <c r="MSK11" s="7"/>
      <c r="MSL11" s="59"/>
      <c r="MSM11" s="3"/>
      <c r="MSN11" s="23"/>
      <c r="MSO11" s="26"/>
      <c r="MSP11" s="36"/>
      <c r="MSQ11" s="20"/>
      <c r="MSR11" s="3"/>
      <c r="MSS11" s="3"/>
      <c r="MST11" s="8"/>
      <c r="MSU11" s="9"/>
      <c r="MSV11" s="3"/>
      <c r="MSW11" s="3"/>
      <c r="MSX11" s="2"/>
      <c r="MSY11" s="3"/>
      <c r="MSZ11" s="7"/>
      <c r="MTA11" s="59"/>
      <c r="MTB11" s="3"/>
      <c r="MTC11" s="23"/>
      <c r="MTD11" s="26"/>
      <c r="MTE11" s="36"/>
      <c r="MTF11" s="20"/>
      <c r="MTG11" s="3"/>
      <c r="MTH11" s="3"/>
      <c r="MTI11" s="8"/>
      <c r="MTJ11" s="9"/>
      <c r="MTK11" s="3"/>
      <c r="MTL11" s="3"/>
      <c r="MTM11" s="2"/>
      <c r="MTN11" s="3"/>
      <c r="MTO11" s="7"/>
      <c r="MTP11" s="59"/>
      <c r="MTQ11" s="3"/>
      <c r="MTR11" s="23"/>
      <c r="MTS11" s="26"/>
      <c r="MTT11" s="36"/>
      <c r="MTU11" s="20"/>
      <c r="MTV11" s="3"/>
      <c r="MTW11" s="3"/>
      <c r="MTX11" s="8"/>
      <c r="MTY11" s="9"/>
      <c r="MTZ11" s="3"/>
      <c r="MUA11" s="3"/>
      <c r="MUB11" s="2"/>
      <c r="MUC11" s="3"/>
      <c r="MUD11" s="7"/>
      <c r="MUE11" s="59"/>
      <c r="MUF11" s="3"/>
      <c r="MUG11" s="23"/>
      <c r="MUH11" s="26"/>
      <c r="MUI11" s="36"/>
      <c r="MUJ11" s="20"/>
      <c r="MUK11" s="3"/>
      <c r="MUL11" s="3"/>
      <c r="MUM11" s="8"/>
      <c r="MUN11" s="9"/>
      <c r="MUO11" s="3"/>
      <c r="MUP11" s="3"/>
      <c r="MUQ11" s="2"/>
      <c r="MUR11" s="3"/>
      <c r="MUS11" s="7"/>
      <c r="MUT11" s="59"/>
      <c r="MUU11" s="3"/>
      <c r="MUV11" s="23"/>
      <c r="MUW11" s="26"/>
      <c r="MUX11" s="36"/>
      <c r="MUY11" s="20"/>
      <c r="MUZ11" s="3"/>
      <c r="MVA11" s="3"/>
      <c r="MVB11" s="8"/>
      <c r="MVC11" s="9"/>
      <c r="MVD11" s="3"/>
      <c r="MVE11" s="3"/>
      <c r="MVF11" s="2"/>
      <c r="MVG11" s="3"/>
      <c r="MVH11" s="7"/>
      <c r="MVI11" s="59"/>
      <c r="MVJ11" s="3"/>
      <c r="MVK11" s="23"/>
      <c r="MVL11" s="26"/>
      <c r="MVM11" s="36"/>
      <c r="MVN11" s="20"/>
      <c r="MVO11" s="3"/>
      <c r="MVP11" s="3"/>
      <c r="MVQ11" s="8"/>
      <c r="MVR11" s="9"/>
      <c r="MVS11" s="3"/>
      <c r="MVT11" s="3"/>
      <c r="MVU11" s="2"/>
      <c r="MVV11" s="3"/>
      <c r="MVW11" s="7"/>
      <c r="MVX11" s="59"/>
      <c r="MVY11" s="3"/>
      <c r="MVZ11" s="23"/>
      <c r="MWA11" s="26"/>
      <c r="MWB11" s="36"/>
      <c r="MWC11" s="20"/>
      <c r="MWD11" s="3"/>
      <c r="MWE11" s="3"/>
      <c r="MWF11" s="8"/>
      <c r="MWG11" s="9"/>
      <c r="MWH11" s="3"/>
      <c r="MWI11" s="3"/>
      <c r="MWJ11" s="2"/>
      <c r="MWK11" s="3"/>
      <c r="MWL11" s="7"/>
      <c r="MWM11" s="59"/>
      <c r="MWN11" s="3"/>
      <c r="MWO11" s="23"/>
      <c r="MWP11" s="26"/>
      <c r="MWQ11" s="36"/>
      <c r="MWR11" s="20"/>
      <c r="MWS11" s="3"/>
      <c r="MWT11" s="3"/>
      <c r="MWU11" s="8"/>
      <c r="MWV11" s="9"/>
      <c r="MWW11" s="3"/>
      <c r="MWX11" s="3"/>
      <c r="MWY11" s="2"/>
      <c r="MWZ11" s="3"/>
      <c r="MXA11" s="7"/>
      <c r="MXB11" s="59"/>
      <c r="MXC11" s="3"/>
      <c r="MXD11" s="23"/>
      <c r="MXE11" s="26"/>
      <c r="MXF11" s="36"/>
      <c r="MXG11" s="20"/>
      <c r="MXH11" s="3"/>
      <c r="MXI11" s="3"/>
      <c r="MXJ11" s="8"/>
      <c r="MXK11" s="9"/>
      <c r="MXL11" s="3"/>
      <c r="MXM11" s="3"/>
      <c r="MXN11" s="2"/>
      <c r="MXO11" s="3"/>
      <c r="MXP11" s="7"/>
      <c r="MXQ11" s="59"/>
      <c r="MXR11" s="3"/>
      <c r="MXS11" s="23"/>
      <c r="MXT11" s="26"/>
      <c r="MXU11" s="36"/>
      <c r="MXV11" s="20"/>
      <c r="MXW11" s="3"/>
      <c r="MXX11" s="3"/>
      <c r="MXY11" s="8"/>
      <c r="MXZ11" s="9"/>
      <c r="MYA11" s="3"/>
      <c r="MYB11" s="3"/>
      <c r="MYC11" s="2"/>
      <c r="MYD11" s="3"/>
      <c r="MYE11" s="7"/>
      <c r="MYF11" s="59"/>
      <c r="MYG11" s="3"/>
      <c r="MYH11" s="23"/>
      <c r="MYI11" s="26"/>
      <c r="MYJ11" s="36"/>
      <c r="MYK11" s="20"/>
      <c r="MYL11" s="3"/>
      <c r="MYM11" s="3"/>
      <c r="MYN11" s="8"/>
      <c r="MYO11" s="9"/>
      <c r="MYP11" s="3"/>
      <c r="MYQ11" s="3"/>
      <c r="MYR11" s="2"/>
      <c r="MYS11" s="3"/>
      <c r="MYT11" s="7"/>
      <c r="MYU11" s="59"/>
      <c r="MYV11" s="3"/>
      <c r="MYW11" s="23"/>
      <c r="MYX11" s="26"/>
      <c r="MYY11" s="36"/>
      <c r="MYZ11" s="20"/>
      <c r="MZA11" s="3"/>
      <c r="MZB11" s="3"/>
      <c r="MZC11" s="8"/>
      <c r="MZD11" s="9"/>
      <c r="MZE11" s="3"/>
      <c r="MZF11" s="3"/>
      <c r="MZG11" s="2"/>
      <c r="MZH11" s="3"/>
      <c r="MZI11" s="7"/>
      <c r="MZJ11" s="59"/>
      <c r="MZK11" s="3"/>
      <c r="MZL11" s="23"/>
      <c r="MZM11" s="26"/>
      <c r="MZN11" s="36"/>
      <c r="MZO11" s="20"/>
      <c r="MZP11" s="3"/>
      <c r="MZQ11" s="3"/>
      <c r="MZR11" s="8"/>
      <c r="MZS11" s="9"/>
      <c r="MZT11" s="3"/>
      <c r="MZU11" s="3"/>
      <c r="MZV11" s="2"/>
      <c r="MZW11" s="3"/>
      <c r="MZX11" s="7"/>
      <c r="MZY11" s="59"/>
      <c r="MZZ11" s="3"/>
      <c r="NAA11" s="23"/>
      <c r="NAB11" s="26"/>
      <c r="NAC11" s="36"/>
      <c r="NAD11" s="20"/>
      <c r="NAE11" s="3"/>
      <c r="NAF11" s="3"/>
      <c r="NAG11" s="8"/>
      <c r="NAH11" s="9"/>
      <c r="NAI11" s="3"/>
      <c r="NAJ11" s="3"/>
      <c r="NAK11" s="2"/>
      <c r="NAL11" s="3"/>
      <c r="NAM11" s="7"/>
      <c r="NAN11" s="59"/>
      <c r="NAO11" s="3"/>
      <c r="NAP11" s="23"/>
      <c r="NAQ11" s="26"/>
      <c r="NAR11" s="36"/>
      <c r="NAS11" s="20"/>
      <c r="NAT11" s="3"/>
      <c r="NAU11" s="3"/>
      <c r="NAV11" s="8"/>
      <c r="NAW11" s="9"/>
      <c r="NAX11" s="3"/>
      <c r="NAY11" s="3"/>
      <c r="NAZ11" s="2"/>
      <c r="NBA11" s="3"/>
      <c r="NBB11" s="7"/>
      <c r="NBC11" s="59"/>
      <c r="NBD11" s="3"/>
      <c r="NBE11" s="23"/>
      <c r="NBF11" s="26"/>
      <c r="NBG11" s="36"/>
      <c r="NBH11" s="20"/>
      <c r="NBI11" s="3"/>
      <c r="NBJ11" s="3"/>
      <c r="NBK11" s="8"/>
      <c r="NBL11" s="9"/>
      <c r="NBM11" s="3"/>
      <c r="NBN11" s="3"/>
      <c r="NBO11" s="2"/>
      <c r="NBP11" s="3"/>
      <c r="NBQ11" s="7"/>
      <c r="NBR11" s="59"/>
      <c r="NBS11" s="3"/>
      <c r="NBT11" s="23"/>
      <c r="NBU11" s="26"/>
      <c r="NBV11" s="36"/>
      <c r="NBW11" s="20"/>
      <c r="NBX11" s="3"/>
      <c r="NBY11" s="3"/>
      <c r="NBZ11" s="8"/>
      <c r="NCA11" s="9"/>
      <c r="NCB11" s="3"/>
      <c r="NCC11" s="3"/>
      <c r="NCD11" s="2"/>
      <c r="NCE11" s="3"/>
      <c r="NCF11" s="7"/>
      <c r="NCG11" s="59"/>
      <c r="NCH11" s="3"/>
      <c r="NCI11" s="23"/>
      <c r="NCJ11" s="26"/>
      <c r="NCK11" s="36"/>
      <c r="NCL11" s="20"/>
      <c r="NCM11" s="3"/>
      <c r="NCN11" s="3"/>
      <c r="NCO11" s="8"/>
      <c r="NCP11" s="9"/>
      <c r="NCQ11" s="3"/>
      <c r="NCR11" s="3"/>
      <c r="NCS11" s="2"/>
      <c r="NCT11" s="3"/>
      <c r="NCU11" s="7"/>
      <c r="NCV11" s="59"/>
      <c r="NCW11" s="3"/>
      <c r="NCX11" s="23"/>
      <c r="NCY11" s="26"/>
      <c r="NCZ11" s="36"/>
      <c r="NDA11" s="20"/>
      <c r="NDB11" s="3"/>
      <c r="NDC11" s="3"/>
      <c r="NDD11" s="8"/>
      <c r="NDE11" s="9"/>
      <c r="NDF11" s="3"/>
      <c r="NDG11" s="3"/>
      <c r="NDH11" s="2"/>
      <c r="NDI11" s="3"/>
      <c r="NDJ11" s="7"/>
      <c r="NDK11" s="59"/>
      <c r="NDL11" s="3"/>
      <c r="NDM11" s="23"/>
      <c r="NDN11" s="26"/>
      <c r="NDO11" s="36"/>
      <c r="NDP11" s="20"/>
      <c r="NDQ11" s="3"/>
      <c r="NDR11" s="3"/>
      <c r="NDS11" s="8"/>
      <c r="NDT11" s="9"/>
      <c r="NDU11" s="3"/>
      <c r="NDV11" s="3"/>
      <c r="NDW11" s="2"/>
      <c r="NDX11" s="3"/>
      <c r="NDY11" s="7"/>
      <c r="NDZ11" s="59"/>
      <c r="NEA11" s="3"/>
      <c r="NEB11" s="23"/>
      <c r="NEC11" s="26"/>
      <c r="NED11" s="36"/>
      <c r="NEE11" s="20"/>
      <c r="NEF11" s="3"/>
      <c r="NEG11" s="3"/>
      <c r="NEH11" s="8"/>
      <c r="NEI11" s="9"/>
      <c r="NEJ11" s="3"/>
      <c r="NEK11" s="3"/>
      <c r="NEL11" s="2"/>
      <c r="NEM11" s="3"/>
      <c r="NEN11" s="7"/>
      <c r="NEO11" s="59"/>
      <c r="NEP11" s="3"/>
      <c r="NEQ11" s="23"/>
      <c r="NER11" s="26"/>
      <c r="NES11" s="36"/>
      <c r="NET11" s="20"/>
      <c r="NEU11" s="3"/>
      <c r="NEV11" s="3"/>
      <c r="NEW11" s="8"/>
      <c r="NEX11" s="9"/>
      <c r="NEY11" s="3"/>
      <c r="NEZ11" s="3"/>
      <c r="NFA11" s="2"/>
      <c r="NFB11" s="3"/>
      <c r="NFC11" s="7"/>
      <c r="NFD11" s="59"/>
      <c r="NFE11" s="3"/>
      <c r="NFF11" s="23"/>
      <c r="NFG11" s="26"/>
      <c r="NFH11" s="36"/>
      <c r="NFI11" s="20"/>
      <c r="NFJ11" s="3"/>
      <c r="NFK11" s="3"/>
      <c r="NFL11" s="8"/>
      <c r="NFM11" s="9"/>
      <c r="NFN11" s="3"/>
      <c r="NFO11" s="3"/>
      <c r="NFP11" s="2"/>
      <c r="NFQ11" s="3"/>
      <c r="NFR11" s="7"/>
      <c r="NFS11" s="59"/>
      <c r="NFT11" s="3"/>
      <c r="NFU11" s="23"/>
      <c r="NFV11" s="26"/>
      <c r="NFW11" s="36"/>
      <c r="NFX11" s="20"/>
      <c r="NFY11" s="3"/>
      <c r="NFZ11" s="3"/>
      <c r="NGA11" s="8"/>
      <c r="NGB11" s="9"/>
      <c r="NGC11" s="3"/>
      <c r="NGD11" s="3"/>
      <c r="NGE11" s="2"/>
      <c r="NGF11" s="3"/>
      <c r="NGG11" s="7"/>
      <c r="NGH11" s="59"/>
      <c r="NGI11" s="3"/>
      <c r="NGJ11" s="23"/>
      <c r="NGK11" s="26"/>
      <c r="NGL11" s="36"/>
      <c r="NGM11" s="20"/>
      <c r="NGN11" s="3"/>
      <c r="NGO11" s="3"/>
      <c r="NGP11" s="8"/>
      <c r="NGQ11" s="9"/>
      <c r="NGR11" s="3"/>
      <c r="NGS11" s="3"/>
      <c r="NGT11" s="2"/>
      <c r="NGU11" s="3"/>
      <c r="NGV11" s="7"/>
      <c r="NGW11" s="59"/>
      <c r="NGX11" s="3"/>
      <c r="NGY11" s="23"/>
      <c r="NGZ11" s="26"/>
      <c r="NHA11" s="36"/>
      <c r="NHB11" s="20"/>
      <c r="NHC11" s="3"/>
      <c r="NHD11" s="3"/>
      <c r="NHE11" s="8"/>
      <c r="NHF11" s="9"/>
      <c r="NHG11" s="3"/>
      <c r="NHH11" s="3"/>
      <c r="NHI11" s="2"/>
      <c r="NHJ11" s="3"/>
      <c r="NHK11" s="7"/>
      <c r="NHL11" s="59"/>
      <c r="NHM11" s="3"/>
      <c r="NHN11" s="23"/>
      <c r="NHO11" s="26"/>
      <c r="NHP11" s="36"/>
      <c r="NHQ11" s="20"/>
      <c r="NHR11" s="3"/>
      <c r="NHS11" s="3"/>
      <c r="NHT11" s="8"/>
      <c r="NHU11" s="9"/>
      <c r="NHV11" s="3"/>
      <c r="NHW11" s="3"/>
      <c r="NHX11" s="2"/>
      <c r="NHY11" s="3"/>
      <c r="NHZ11" s="7"/>
      <c r="NIA11" s="59"/>
      <c r="NIB11" s="3"/>
      <c r="NIC11" s="23"/>
      <c r="NID11" s="26"/>
      <c r="NIE11" s="36"/>
      <c r="NIF11" s="20"/>
      <c r="NIG11" s="3"/>
      <c r="NIH11" s="3"/>
      <c r="NII11" s="8"/>
      <c r="NIJ11" s="9"/>
      <c r="NIK11" s="3"/>
      <c r="NIL11" s="3"/>
      <c r="NIM11" s="2"/>
      <c r="NIN11" s="3"/>
      <c r="NIO11" s="7"/>
      <c r="NIP11" s="59"/>
      <c r="NIQ11" s="3"/>
      <c r="NIR11" s="23"/>
      <c r="NIS11" s="26"/>
      <c r="NIT11" s="36"/>
      <c r="NIU11" s="20"/>
      <c r="NIV11" s="3"/>
      <c r="NIW11" s="3"/>
      <c r="NIX11" s="8"/>
      <c r="NIY11" s="9"/>
      <c r="NIZ11" s="3"/>
      <c r="NJA11" s="3"/>
      <c r="NJB11" s="2"/>
      <c r="NJC11" s="3"/>
      <c r="NJD11" s="7"/>
      <c r="NJE11" s="59"/>
      <c r="NJF11" s="3"/>
      <c r="NJG11" s="23"/>
      <c r="NJH11" s="26"/>
      <c r="NJI11" s="36"/>
      <c r="NJJ11" s="20"/>
      <c r="NJK11" s="3"/>
      <c r="NJL11" s="3"/>
      <c r="NJM11" s="8"/>
      <c r="NJN11" s="9"/>
      <c r="NJO11" s="3"/>
      <c r="NJP11" s="3"/>
      <c r="NJQ11" s="2"/>
      <c r="NJR11" s="3"/>
      <c r="NJS11" s="7"/>
      <c r="NJT11" s="59"/>
      <c r="NJU11" s="3"/>
      <c r="NJV11" s="23"/>
      <c r="NJW11" s="26"/>
      <c r="NJX11" s="36"/>
      <c r="NJY11" s="20"/>
      <c r="NJZ11" s="3"/>
      <c r="NKA11" s="3"/>
      <c r="NKB11" s="8"/>
      <c r="NKC11" s="9"/>
      <c r="NKD11" s="3"/>
      <c r="NKE11" s="3"/>
      <c r="NKF11" s="2"/>
      <c r="NKG11" s="3"/>
      <c r="NKH11" s="7"/>
      <c r="NKI11" s="59"/>
      <c r="NKJ11" s="3"/>
      <c r="NKK11" s="23"/>
      <c r="NKL11" s="26"/>
      <c r="NKM11" s="36"/>
      <c r="NKN11" s="20"/>
      <c r="NKO11" s="3"/>
      <c r="NKP11" s="3"/>
      <c r="NKQ11" s="8"/>
      <c r="NKR11" s="9"/>
      <c r="NKS11" s="3"/>
      <c r="NKT11" s="3"/>
      <c r="NKU11" s="2"/>
      <c r="NKV11" s="3"/>
      <c r="NKW11" s="7"/>
      <c r="NKX11" s="59"/>
      <c r="NKY11" s="3"/>
      <c r="NKZ11" s="23"/>
      <c r="NLA11" s="26"/>
      <c r="NLB11" s="36"/>
      <c r="NLC11" s="20"/>
      <c r="NLD11" s="3"/>
      <c r="NLE11" s="3"/>
      <c r="NLF11" s="8"/>
      <c r="NLG11" s="9"/>
      <c r="NLH11" s="3"/>
      <c r="NLI11" s="3"/>
      <c r="NLJ11" s="2"/>
      <c r="NLK11" s="3"/>
      <c r="NLL11" s="7"/>
      <c r="NLM11" s="59"/>
      <c r="NLN11" s="3"/>
      <c r="NLO11" s="23"/>
      <c r="NLP11" s="26"/>
      <c r="NLQ11" s="36"/>
      <c r="NLR11" s="20"/>
      <c r="NLS11" s="3"/>
      <c r="NLT11" s="3"/>
      <c r="NLU11" s="8"/>
      <c r="NLV11" s="9"/>
      <c r="NLW11" s="3"/>
      <c r="NLX11" s="3"/>
      <c r="NLY11" s="2"/>
      <c r="NLZ11" s="3"/>
      <c r="NMA11" s="7"/>
      <c r="NMB11" s="59"/>
      <c r="NMC11" s="3"/>
      <c r="NMD11" s="23"/>
      <c r="NME11" s="26"/>
      <c r="NMF11" s="36"/>
      <c r="NMG11" s="20"/>
      <c r="NMH11" s="3"/>
      <c r="NMI11" s="3"/>
      <c r="NMJ11" s="8"/>
      <c r="NMK11" s="9"/>
      <c r="NML11" s="3"/>
      <c r="NMM11" s="3"/>
      <c r="NMN11" s="2"/>
      <c r="NMO11" s="3"/>
      <c r="NMP11" s="7"/>
      <c r="NMQ11" s="59"/>
      <c r="NMR11" s="3"/>
      <c r="NMS11" s="23"/>
      <c r="NMT11" s="26"/>
      <c r="NMU11" s="36"/>
      <c r="NMV11" s="20"/>
      <c r="NMW11" s="3"/>
      <c r="NMX11" s="3"/>
      <c r="NMY11" s="8"/>
      <c r="NMZ11" s="9"/>
      <c r="NNA11" s="3"/>
      <c r="NNB11" s="3"/>
      <c r="NNC11" s="2"/>
      <c r="NND11" s="3"/>
      <c r="NNE11" s="7"/>
      <c r="NNF11" s="59"/>
      <c r="NNG11" s="3"/>
      <c r="NNH11" s="23"/>
      <c r="NNI11" s="26"/>
      <c r="NNJ11" s="36"/>
      <c r="NNK11" s="20"/>
      <c r="NNL11" s="3"/>
      <c r="NNM11" s="3"/>
      <c r="NNN11" s="8"/>
      <c r="NNO11" s="9"/>
      <c r="NNP11" s="3"/>
      <c r="NNQ11" s="3"/>
      <c r="NNR11" s="2"/>
      <c r="NNS11" s="3"/>
      <c r="NNT11" s="7"/>
      <c r="NNU11" s="59"/>
      <c r="NNV11" s="3"/>
      <c r="NNW11" s="23"/>
      <c r="NNX11" s="26"/>
      <c r="NNY11" s="36"/>
      <c r="NNZ11" s="20"/>
      <c r="NOA11" s="3"/>
      <c r="NOB11" s="3"/>
      <c r="NOC11" s="8"/>
      <c r="NOD11" s="9"/>
      <c r="NOE11" s="3"/>
      <c r="NOF11" s="3"/>
      <c r="NOG11" s="2"/>
      <c r="NOH11" s="3"/>
      <c r="NOI11" s="7"/>
      <c r="NOJ11" s="59"/>
      <c r="NOK11" s="3"/>
      <c r="NOL11" s="23"/>
      <c r="NOM11" s="26"/>
      <c r="NON11" s="36"/>
      <c r="NOO11" s="20"/>
      <c r="NOP11" s="3"/>
      <c r="NOQ11" s="3"/>
      <c r="NOR11" s="8"/>
      <c r="NOS11" s="9"/>
      <c r="NOT11" s="3"/>
      <c r="NOU11" s="3"/>
      <c r="NOV11" s="2"/>
      <c r="NOW11" s="3"/>
      <c r="NOX11" s="7"/>
      <c r="NOY11" s="59"/>
      <c r="NOZ11" s="3"/>
      <c r="NPA11" s="23"/>
      <c r="NPB11" s="26"/>
      <c r="NPC11" s="36"/>
      <c r="NPD11" s="20"/>
      <c r="NPE11" s="3"/>
      <c r="NPF11" s="3"/>
      <c r="NPG11" s="8"/>
      <c r="NPH11" s="9"/>
      <c r="NPI11" s="3"/>
      <c r="NPJ11" s="3"/>
      <c r="NPK11" s="2"/>
      <c r="NPL11" s="3"/>
      <c r="NPM11" s="7"/>
      <c r="NPN11" s="59"/>
      <c r="NPO11" s="3"/>
      <c r="NPP11" s="23"/>
      <c r="NPQ11" s="26"/>
      <c r="NPR11" s="36"/>
      <c r="NPS11" s="20"/>
      <c r="NPT11" s="3"/>
      <c r="NPU11" s="3"/>
      <c r="NPV11" s="8"/>
      <c r="NPW11" s="9"/>
      <c r="NPX11" s="3"/>
      <c r="NPY11" s="3"/>
      <c r="NPZ11" s="2"/>
      <c r="NQA11" s="3"/>
      <c r="NQB11" s="7"/>
      <c r="NQC11" s="59"/>
      <c r="NQD11" s="3"/>
      <c r="NQE11" s="23"/>
      <c r="NQF11" s="26"/>
      <c r="NQG11" s="36"/>
      <c r="NQH11" s="20"/>
      <c r="NQI11" s="3"/>
      <c r="NQJ11" s="3"/>
      <c r="NQK11" s="8"/>
      <c r="NQL11" s="9"/>
      <c r="NQM11" s="3"/>
      <c r="NQN11" s="3"/>
      <c r="NQO11" s="2"/>
      <c r="NQP11" s="3"/>
      <c r="NQQ11" s="7"/>
      <c r="NQR11" s="59"/>
      <c r="NQS11" s="3"/>
      <c r="NQT11" s="23"/>
      <c r="NQU11" s="26"/>
      <c r="NQV11" s="36"/>
      <c r="NQW11" s="20"/>
      <c r="NQX11" s="3"/>
      <c r="NQY11" s="3"/>
      <c r="NQZ11" s="8"/>
      <c r="NRA11" s="9"/>
      <c r="NRB11" s="3"/>
      <c r="NRC11" s="3"/>
      <c r="NRD11" s="2"/>
      <c r="NRE11" s="3"/>
      <c r="NRF11" s="7"/>
      <c r="NRG11" s="59"/>
      <c r="NRH11" s="3"/>
      <c r="NRI11" s="23"/>
      <c r="NRJ11" s="26"/>
      <c r="NRK11" s="36"/>
      <c r="NRL11" s="20"/>
      <c r="NRM11" s="3"/>
      <c r="NRN11" s="3"/>
      <c r="NRO11" s="8"/>
      <c r="NRP11" s="9"/>
      <c r="NRQ11" s="3"/>
      <c r="NRR11" s="3"/>
      <c r="NRS11" s="2"/>
      <c r="NRT11" s="3"/>
      <c r="NRU11" s="7"/>
      <c r="NRV11" s="59"/>
      <c r="NRW11" s="3"/>
      <c r="NRX11" s="23"/>
      <c r="NRY11" s="26"/>
      <c r="NRZ11" s="36"/>
      <c r="NSA11" s="20"/>
      <c r="NSB11" s="3"/>
      <c r="NSC11" s="3"/>
      <c r="NSD11" s="8"/>
      <c r="NSE11" s="9"/>
      <c r="NSF11" s="3"/>
      <c r="NSG11" s="3"/>
      <c r="NSH11" s="2"/>
      <c r="NSI11" s="3"/>
      <c r="NSJ11" s="7"/>
      <c r="NSK11" s="59"/>
      <c r="NSL11" s="3"/>
      <c r="NSM11" s="23"/>
      <c r="NSN11" s="26"/>
      <c r="NSO11" s="36"/>
      <c r="NSP11" s="20"/>
      <c r="NSQ11" s="3"/>
      <c r="NSR11" s="3"/>
      <c r="NSS11" s="8"/>
      <c r="NST11" s="9"/>
      <c r="NSU11" s="3"/>
      <c r="NSV11" s="3"/>
      <c r="NSW11" s="2"/>
      <c r="NSX11" s="3"/>
      <c r="NSY11" s="7"/>
      <c r="NSZ11" s="59"/>
      <c r="NTA11" s="3"/>
      <c r="NTB11" s="23"/>
      <c r="NTC11" s="26"/>
      <c r="NTD11" s="36"/>
      <c r="NTE11" s="20"/>
      <c r="NTF11" s="3"/>
      <c r="NTG11" s="3"/>
      <c r="NTH11" s="8"/>
      <c r="NTI11" s="9"/>
      <c r="NTJ11" s="3"/>
      <c r="NTK11" s="3"/>
      <c r="NTL11" s="2"/>
      <c r="NTM11" s="3"/>
      <c r="NTN11" s="7"/>
      <c r="NTO11" s="59"/>
      <c r="NTP11" s="3"/>
      <c r="NTQ11" s="23"/>
      <c r="NTR11" s="26"/>
      <c r="NTS11" s="36"/>
      <c r="NTT11" s="20"/>
      <c r="NTU11" s="3"/>
      <c r="NTV11" s="3"/>
      <c r="NTW11" s="8"/>
      <c r="NTX11" s="9"/>
      <c r="NTY11" s="3"/>
      <c r="NTZ11" s="3"/>
      <c r="NUA11" s="2"/>
      <c r="NUB11" s="3"/>
      <c r="NUC11" s="7"/>
      <c r="NUD11" s="59"/>
      <c r="NUE11" s="3"/>
      <c r="NUF11" s="23"/>
      <c r="NUG11" s="26"/>
      <c r="NUH11" s="36"/>
      <c r="NUI11" s="20"/>
      <c r="NUJ11" s="3"/>
      <c r="NUK11" s="3"/>
      <c r="NUL11" s="8"/>
      <c r="NUM11" s="9"/>
      <c r="NUN11" s="3"/>
      <c r="NUO11" s="3"/>
      <c r="NUP11" s="2"/>
      <c r="NUQ11" s="3"/>
      <c r="NUR11" s="7"/>
      <c r="NUS11" s="59"/>
      <c r="NUT11" s="3"/>
      <c r="NUU11" s="23"/>
      <c r="NUV11" s="26"/>
      <c r="NUW11" s="36"/>
      <c r="NUX11" s="20"/>
      <c r="NUY11" s="3"/>
      <c r="NUZ11" s="3"/>
      <c r="NVA11" s="8"/>
      <c r="NVB11" s="9"/>
      <c r="NVC11" s="3"/>
      <c r="NVD11" s="3"/>
      <c r="NVE11" s="2"/>
      <c r="NVF11" s="3"/>
      <c r="NVG11" s="7"/>
      <c r="NVH11" s="59"/>
      <c r="NVI11" s="3"/>
      <c r="NVJ11" s="23"/>
      <c r="NVK11" s="26"/>
      <c r="NVL11" s="36"/>
      <c r="NVM11" s="20"/>
      <c r="NVN11" s="3"/>
      <c r="NVO11" s="3"/>
      <c r="NVP11" s="8"/>
      <c r="NVQ11" s="9"/>
      <c r="NVR11" s="3"/>
      <c r="NVS11" s="3"/>
      <c r="NVT11" s="2"/>
      <c r="NVU11" s="3"/>
      <c r="NVV11" s="7"/>
      <c r="NVW11" s="59"/>
      <c r="NVX11" s="3"/>
      <c r="NVY11" s="23"/>
      <c r="NVZ11" s="26"/>
      <c r="NWA11" s="36"/>
      <c r="NWB11" s="20"/>
      <c r="NWC11" s="3"/>
      <c r="NWD11" s="3"/>
      <c r="NWE11" s="8"/>
      <c r="NWF11" s="9"/>
      <c r="NWG11" s="3"/>
      <c r="NWH11" s="3"/>
      <c r="NWI11" s="2"/>
      <c r="NWJ11" s="3"/>
      <c r="NWK11" s="7"/>
      <c r="NWL11" s="59"/>
      <c r="NWM11" s="3"/>
      <c r="NWN11" s="23"/>
      <c r="NWO11" s="26"/>
      <c r="NWP11" s="36"/>
      <c r="NWQ11" s="20"/>
      <c r="NWR11" s="3"/>
      <c r="NWS11" s="3"/>
      <c r="NWT11" s="8"/>
      <c r="NWU11" s="9"/>
      <c r="NWV11" s="3"/>
      <c r="NWW11" s="3"/>
      <c r="NWX11" s="2"/>
      <c r="NWY11" s="3"/>
      <c r="NWZ11" s="7"/>
      <c r="NXA11" s="59"/>
      <c r="NXB11" s="3"/>
      <c r="NXC11" s="23"/>
      <c r="NXD11" s="26"/>
      <c r="NXE11" s="36"/>
      <c r="NXF11" s="20"/>
      <c r="NXG11" s="3"/>
      <c r="NXH11" s="3"/>
      <c r="NXI11" s="8"/>
      <c r="NXJ11" s="9"/>
      <c r="NXK11" s="3"/>
      <c r="NXL11" s="3"/>
      <c r="NXM11" s="2"/>
      <c r="NXN11" s="3"/>
      <c r="NXO11" s="7"/>
      <c r="NXP11" s="59"/>
      <c r="NXQ11" s="3"/>
      <c r="NXR11" s="23"/>
      <c r="NXS11" s="26"/>
      <c r="NXT11" s="36"/>
      <c r="NXU11" s="20"/>
      <c r="NXV11" s="3"/>
      <c r="NXW11" s="3"/>
      <c r="NXX11" s="8"/>
      <c r="NXY11" s="9"/>
      <c r="NXZ11" s="3"/>
      <c r="NYA11" s="3"/>
      <c r="NYB11" s="2"/>
      <c r="NYC11" s="3"/>
      <c r="NYD11" s="7"/>
      <c r="NYE11" s="59"/>
      <c r="NYF11" s="3"/>
      <c r="NYG11" s="23"/>
      <c r="NYH11" s="26"/>
      <c r="NYI11" s="36"/>
      <c r="NYJ11" s="20"/>
      <c r="NYK11" s="3"/>
      <c r="NYL11" s="3"/>
      <c r="NYM11" s="8"/>
      <c r="NYN11" s="9"/>
      <c r="NYO11" s="3"/>
      <c r="NYP11" s="3"/>
      <c r="NYQ11" s="2"/>
      <c r="NYR11" s="3"/>
      <c r="NYS11" s="7"/>
      <c r="NYT11" s="59"/>
      <c r="NYU11" s="3"/>
      <c r="NYV11" s="23"/>
      <c r="NYW11" s="26"/>
      <c r="NYX11" s="36"/>
      <c r="NYY11" s="20"/>
      <c r="NYZ11" s="3"/>
      <c r="NZA11" s="3"/>
      <c r="NZB11" s="8"/>
      <c r="NZC11" s="9"/>
      <c r="NZD11" s="3"/>
      <c r="NZE11" s="3"/>
      <c r="NZF11" s="2"/>
      <c r="NZG11" s="3"/>
      <c r="NZH11" s="7"/>
      <c r="NZI11" s="59"/>
      <c r="NZJ11" s="3"/>
      <c r="NZK11" s="23"/>
      <c r="NZL11" s="26"/>
      <c r="NZM11" s="36"/>
      <c r="NZN11" s="20"/>
      <c r="NZO11" s="3"/>
      <c r="NZP11" s="3"/>
      <c r="NZQ11" s="8"/>
      <c r="NZR11" s="9"/>
      <c r="NZS11" s="3"/>
      <c r="NZT11" s="3"/>
      <c r="NZU11" s="2"/>
      <c r="NZV11" s="3"/>
      <c r="NZW11" s="7"/>
      <c r="NZX11" s="59"/>
      <c r="NZY11" s="3"/>
      <c r="NZZ11" s="23"/>
      <c r="OAA11" s="26"/>
      <c r="OAB11" s="36"/>
      <c r="OAC11" s="20"/>
      <c r="OAD11" s="3"/>
      <c r="OAE11" s="3"/>
      <c r="OAF11" s="8"/>
      <c r="OAG11" s="9"/>
      <c r="OAH11" s="3"/>
      <c r="OAI11" s="3"/>
      <c r="OAJ11" s="2"/>
      <c r="OAK11" s="3"/>
      <c r="OAL11" s="7"/>
      <c r="OAM11" s="59"/>
      <c r="OAN11" s="3"/>
      <c r="OAO11" s="23"/>
      <c r="OAP11" s="26"/>
      <c r="OAQ11" s="36"/>
      <c r="OAR11" s="20"/>
      <c r="OAS11" s="3"/>
      <c r="OAT11" s="3"/>
      <c r="OAU11" s="8"/>
      <c r="OAV11" s="9"/>
      <c r="OAW11" s="3"/>
      <c r="OAX11" s="3"/>
      <c r="OAY11" s="2"/>
      <c r="OAZ11" s="3"/>
      <c r="OBA11" s="7"/>
      <c r="OBB11" s="59"/>
      <c r="OBC11" s="3"/>
      <c r="OBD11" s="23"/>
      <c r="OBE11" s="26"/>
      <c r="OBF11" s="36"/>
      <c r="OBG11" s="20"/>
      <c r="OBH11" s="3"/>
      <c r="OBI11" s="3"/>
      <c r="OBJ11" s="8"/>
      <c r="OBK11" s="9"/>
      <c r="OBL11" s="3"/>
      <c r="OBM11" s="3"/>
      <c r="OBN11" s="2"/>
      <c r="OBO11" s="3"/>
      <c r="OBP11" s="7"/>
      <c r="OBQ11" s="59"/>
      <c r="OBR11" s="3"/>
      <c r="OBS11" s="23"/>
      <c r="OBT11" s="26"/>
      <c r="OBU11" s="36"/>
      <c r="OBV11" s="20"/>
      <c r="OBW11" s="3"/>
      <c r="OBX11" s="3"/>
      <c r="OBY11" s="8"/>
      <c r="OBZ11" s="9"/>
      <c r="OCA11" s="3"/>
      <c r="OCB11" s="3"/>
      <c r="OCC11" s="2"/>
      <c r="OCD11" s="3"/>
      <c r="OCE11" s="7"/>
      <c r="OCF11" s="59"/>
      <c r="OCG11" s="3"/>
      <c r="OCH11" s="23"/>
      <c r="OCI11" s="26"/>
      <c r="OCJ11" s="36"/>
      <c r="OCK11" s="20"/>
      <c r="OCL11" s="3"/>
      <c r="OCM11" s="3"/>
      <c r="OCN11" s="8"/>
      <c r="OCO11" s="9"/>
      <c r="OCP11" s="3"/>
      <c r="OCQ11" s="3"/>
      <c r="OCR11" s="2"/>
      <c r="OCS11" s="3"/>
      <c r="OCT11" s="7"/>
      <c r="OCU11" s="59"/>
      <c r="OCV11" s="3"/>
      <c r="OCW11" s="23"/>
      <c r="OCX11" s="26"/>
      <c r="OCY11" s="36"/>
      <c r="OCZ11" s="20"/>
      <c r="ODA11" s="3"/>
      <c r="ODB11" s="3"/>
      <c r="ODC11" s="8"/>
      <c r="ODD11" s="9"/>
      <c r="ODE11" s="3"/>
      <c r="ODF11" s="3"/>
      <c r="ODG11" s="2"/>
      <c r="ODH11" s="3"/>
      <c r="ODI11" s="7"/>
      <c r="ODJ11" s="59"/>
      <c r="ODK11" s="3"/>
      <c r="ODL11" s="23"/>
      <c r="ODM11" s="26"/>
      <c r="ODN11" s="36"/>
      <c r="ODO11" s="20"/>
      <c r="ODP11" s="3"/>
      <c r="ODQ11" s="3"/>
      <c r="ODR11" s="8"/>
      <c r="ODS11" s="9"/>
      <c r="ODT11" s="3"/>
      <c r="ODU11" s="3"/>
      <c r="ODV11" s="2"/>
      <c r="ODW11" s="3"/>
      <c r="ODX11" s="7"/>
      <c r="ODY11" s="59"/>
      <c r="ODZ11" s="3"/>
      <c r="OEA11" s="23"/>
      <c r="OEB11" s="26"/>
      <c r="OEC11" s="36"/>
      <c r="OED11" s="20"/>
      <c r="OEE11" s="3"/>
      <c r="OEF11" s="3"/>
      <c r="OEG11" s="8"/>
      <c r="OEH11" s="9"/>
      <c r="OEI11" s="3"/>
      <c r="OEJ11" s="3"/>
      <c r="OEK11" s="2"/>
      <c r="OEL11" s="3"/>
      <c r="OEM11" s="7"/>
      <c r="OEN11" s="59"/>
      <c r="OEO11" s="3"/>
      <c r="OEP11" s="23"/>
      <c r="OEQ11" s="26"/>
      <c r="OER11" s="36"/>
      <c r="OES11" s="20"/>
      <c r="OET11" s="3"/>
      <c r="OEU11" s="3"/>
      <c r="OEV11" s="8"/>
      <c r="OEW11" s="9"/>
      <c r="OEX11" s="3"/>
      <c r="OEY11" s="3"/>
      <c r="OEZ11" s="2"/>
      <c r="OFA11" s="3"/>
      <c r="OFB11" s="7"/>
      <c r="OFC11" s="59"/>
      <c r="OFD11" s="3"/>
      <c r="OFE11" s="23"/>
      <c r="OFF11" s="26"/>
      <c r="OFG11" s="36"/>
      <c r="OFH11" s="20"/>
      <c r="OFI11" s="3"/>
      <c r="OFJ11" s="3"/>
      <c r="OFK11" s="8"/>
      <c r="OFL11" s="9"/>
      <c r="OFM11" s="3"/>
      <c r="OFN11" s="3"/>
      <c r="OFO11" s="2"/>
      <c r="OFP11" s="3"/>
      <c r="OFQ11" s="7"/>
      <c r="OFR11" s="59"/>
      <c r="OFS11" s="3"/>
      <c r="OFT11" s="23"/>
      <c r="OFU11" s="26"/>
      <c r="OFV11" s="36"/>
      <c r="OFW11" s="20"/>
      <c r="OFX11" s="3"/>
      <c r="OFY11" s="3"/>
      <c r="OFZ11" s="8"/>
      <c r="OGA11" s="9"/>
      <c r="OGB11" s="3"/>
      <c r="OGC11" s="3"/>
      <c r="OGD11" s="2"/>
      <c r="OGE11" s="3"/>
      <c r="OGF11" s="7"/>
      <c r="OGG11" s="59"/>
      <c r="OGH11" s="3"/>
      <c r="OGI11" s="23"/>
      <c r="OGJ11" s="26"/>
      <c r="OGK11" s="36"/>
      <c r="OGL11" s="20"/>
      <c r="OGM11" s="3"/>
      <c r="OGN11" s="3"/>
      <c r="OGO11" s="8"/>
      <c r="OGP11" s="9"/>
      <c r="OGQ11" s="3"/>
      <c r="OGR11" s="3"/>
      <c r="OGS11" s="2"/>
      <c r="OGT11" s="3"/>
      <c r="OGU11" s="7"/>
      <c r="OGV11" s="59"/>
      <c r="OGW11" s="3"/>
      <c r="OGX11" s="23"/>
      <c r="OGY11" s="26"/>
      <c r="OGZ11" s="36"/>
      <c r="OHA11" s="20"/>
      <c r="OHB11" s="3"/>
      <c r="OHC11" s="3"/>
      <c r="OHD11" s="8"/>
      <c r="OHE11" s="9"/>
      <c r="OHF11" s="3"/>
      <c r="OHG11" s="3"/>
      <c r="OHH11" s="2"/>
      <c r="OHI11" s="3"/>
      <c r="OHJ11" s="7"/>
      <c r="OHK11" s="59"/>
      <c r="OHL11" s="3"/>
      <c r="OHM11" s="23"/>
      <c r="OHN11" s="26"/>
      <c r="OHO11" s="36"/>
      <c r="OHP11" s="20"/>
      <c r="OHQ11" s="3"/>
      <c r="OHR11" s="3"/>
      <c r="OHS11" s="8"/>
      <c r="OHT11" s="9"/>
      <c r="OHU11" s="3"/>
      <c r="OHV11" s="3"/>
      <c r="OHW11" s="2"/>
      <c r="OHX11" s="3"/>
      <c r="OHY11" s="7"/>
      <c r="OHZ11" s="59"/>
      <c r="OIA11" s="3"/>
      <c r="OIB11" s="23"/>
      <c r="OIC11" s="26"/>
      <c r="OID11" s="36"/>
      <c r="OIE11" s="20"/>
      <c r="OIF11" s="3"/>
      <c r="OIG11" s="3"/>
      <c r="OIH11" s="8"/>
      <c r="OII11" s="9"/>
      <c r="OIJ11" s="3"/>
      <c r="OIK11" s="3"/>
      <c r="OIL11" s="2"/>
      <c r="OIM11" s="3"/>
      <c r="OIN11" s="7"/>
      <c r="OIO11" s="59"/>
      <c r="OIP11" s="3"/>
      <c r="OIQ11" s="23"/>
      <c r="OIR11" s="26"/>
      <c r="OIS11" s="36"/>
      <c r="OIT11" s="20"/>
      <c r="OIU11" s="3"/>
      <c r="OIV11" s="3"/>
      <c r="OIW11" s="8"/>
      <c r="OIX11" s="9"/>
      <c r="OIY11" s="3"/>
      <c r="OIZ11" s="3"/>
      <c r="OJA11" s="2"/>
      <c r="OJB11" s="3"/>
      <c r="OJC11" s="7"/>
      <c r="OJD11" s="59"/>
      <c r="OJE11" s="3"/>
      <c r="OJF11" s="23"/>
      <c r="OJG11" s="26"/>
      <c r="OJH11" s="36"/>
      <c r="OJI11" s="20"/>
      <c r="OJJ11" s="3"/>
      <c r="OJK11" s="3"/>
      <c r="OJL11" s="8"/>
      <c r="OJM11" s="9"/>
      <c r="OJN11" s="3"/>
      <c r="OJO11" s="3"/>
      <c r="OJP11" s="2"/>
      <c r="OJQ11" s="3"/>
      <c r="OJR11" s="7"/>
      <c r="OJS11" s="59"/>
      <c r="OJT11" s="3"/>
      <c r="OJU11" s="23"/>
      <c r="OJV11" s="26"/>
      <c r="OJW11" s="36"/>
      <c r="OJX11" s="20"/>
      <c r="OJY11" s="3"/>
      <c r="OJZ11" s="3"/>
      <c r="OKA11" s="8"/>
      <c r="OKB11" s="9"/>
      <c r="OKC11" s="3"/>
      <c r="OKD11" s="3"/>
      <c r="OKE11" s="2"/>
      <c r="OKF11" s="3"/>
      <c r="OKG11" s="7"/>
      <c r="OKH11" s="59"/>
      <c r="OKI11" s="3"/>
      <c r="OKJ11" s="23"/>
      <c r="OKK11" s="26"/>
      <c r="OKL11" s="36"/>
      <c r="OKM11" s="20"/>
      <c r="OKN11" s="3"/>
      <c r="OKO11" s="3"/>
      <c r="OKP11" s="8"/>
      <c r="OKQ11" s="9"/>
      <c r="OKR11" s="3"/>
      <c r="OKS11" s="3"/>
      <c r="OKT11" s="2"/>
      <c r="OKU11" s="3"/>
      <c r="OKV11" s="7"/>
      <c r="OKW11" s="59"/>
      <c r="OKX11" s="3"/>
      <c r="OKY11" s="23"/>
      <c r="OKZ11" s="26"/>
      <c r="OLA11" s="36"/>
      <c r="OLB11" s="20"/>
      <c r="OLC11" s="3"/>
      <c r="OLD11" s="3"/>
      <c r="OLE11" s="8"/>
      <c r="OLF11" s="9"/>
      <c r="OLG11" s="3"/>
      <c r="OLH11" s="3"/>
      <c r="OLI11" s="2"/>
      <c r="OLJ11" s="3"/>
      <c r="OLK11" s="7"/>
      <c r="OLL11" s="59"/>
      <c r="OLM11" s="3"/>
      <c r="OLN11" s="23"/>
      <c r="OLO11" s="26"/>
      <c r="OLP11" s="36"/>
      <c r="OLQ11" s="20"/>
      <c r="OLR11" s="3"/>
      <c r="OLS11" s="3"/>
      <c r="OLT11" s="8"/>
      <c r="OLU11" s="9"/>
      <c r="OLV11" s="3"/>
      <c r="OLW11" s="3"/>
      <c r="OLX11" s="2"/>
      <c r="OLY11" s="3"/>
      <c r="OLZ11" s="7"/>
      <c r="OMA11" s="59"/>
      <c r="OMB11" s="3"/>
      <c r="OMC11" s="23"/>
      <c r="OMD11" s="26"/>
      <c r="OME11" s="36"/>
      <c r="OMF11" s="20"/>
      <c r="OMG11" s="3"/>
      <c r="OMH11" s="3"/>
      <c r="OMI11" s="8"/>
      <c r="OMJ11" s="9"/>
      <c r="OMK11" s="3"/>
      <c r="OML11" s="3"/>
      <c r="OMM11" s="2"/>
      <c r="OMN11" s="3"/>
      <c r="OMO11" s="7"/>
      <c r="OMP11" s="59"/>
      <c r="OMQ11" s="3"/>
      <c r="OMR11" s="23"/>
      <c r="OMS11" s="26"/>
      <c r="OMT11" s="36"/>
      <c r="OMU11" s="20"/>
      <c r="OMV11" s="3"/>
      <c r="OMW11" s="3"/>
      <c r="OMX11" s="8"/>
      <c r="OMY11" s="9"/>
      <c r="OMZ11" s="3"/>
      <c r="ONA11" s="3"/>
      <c r="ONB11" s="2"/>
      <c r="ONC11" s="3"/>
      <c r="OND11" s="7"/>
      <c r="ONE11" s="59"/>
      <c r="ONF11" s="3"/>
      <c r="ONG11" s="23"/>
      <c r="ONH11" s="26"/>
      <c r="ONI11" s="36"/>
      <c r="ONJ11" s="20"/>
      <c r="ONK11" s="3"/>
      <c r="ONL11" s="3"/>
      <c r="ONM11" s="8"/>
      <c r="ONN11" s="9"/>
      <c r="ONO11" s="3"/>
      <c r="ONP11" s="3"/>
      <c r="ONQ11" s="2"/>
      <c r="ONR11" s="3"/>
      <c r="ONS11" s="7"/>
      <c r="ONT11" s="59"/>
      <c r="ONU11" s="3"/>
      <c r="ONV11" s="23"/>
      <c r="ONW11" s="26"/>
      <c r="ONX11" s="36"/>
      <c r="ONY11" s="20"/>
      <c r="ONZ11" s="3"/>
      <c r="OOA11" s="3"/>
      <c r="OOB11" s="8"/>
      <c r="OOC11" s="9"/>
      <c r="OOD11" s="3"/>
      <c r="OOE11" s="3"/>
      <c r="OOF11" s="2"/>
      <c r="OOG11" s="3"/>
      <c r="OOH11" s="7"/>
      <c r="OOI11" s="59"/>
      <c r="OOJ11" s="3"/>
      <c r="OOK11" s="23"/>
      <c r="OOL11" s="26"/>
      <c r="OOM11" s="36"/>
      <c r="OON11" s="20"/>
      <c r="OOO11" s="3"/>
      <c r="OOP11" s="3"/>
      <c r="OOQ11" s="8"/>
      <c r="OOR11" s="9"/>
      <c r="OOS11" s="3"/>
      <c r="OOT11" s="3"/>
      <c r="OOU11" s="2"/>
      <c r="OOV11" s="3"/>
      <c r="OOW11" s="7"/>
      <c r="OOX11" s="59"/>
      <c r="OOY11" s="3"/>
      <c r="OOZ11" s="23"/>
      <c r="OPA11" s="26"/>
      <c r="OPB11" s="36"/>
      <c r="OPC11" s="20"/>
      <c r="OPD11" s="3"/>
      <c r="OPE11" s="3"/>
      <c r="OPF11" s="8"/>
      <c r="OPG11" s="9"/>
      <c r="OPH11" s="3"/>
      <c r="OPI11" s="3"/>
      <c r="OPJ11" s="2"/>
      <c r="OPK11" s="3"/>
      <c r="OPL11" s="7"/>
      <c r="OPM11" s="59"/>
      <c r="OPN11" s="3"/>
      <c r="OPO11" s="23"/>
      <c r="OPP11" s="26"/>
      <c r="OPQ11" s="36"/>
      <c r="OPR11" s="20"/>
      <c r="OPS11" s="3"/>
      <c r="OPT11" s="3"/>
      <c r="OPU11" s="8"/>
      <c r="OPV11" s="9"/>
      <c r="OPW11" s="3"/>
      <c r="OPX11" s="3"/>
      <c r="OPY11" s="2"/>
      <c r="OPZ11" s="3"/>
      <c r="OQA11" s="7"/>
      <c r="OQB11" s="59"/>
      <c r="OQC11" s="3"/>
      <c r="OQD11" s="23"/>
      <c r="OQE11" s="26"/>
      <c r="OQF11" s="36"/>
      <c r="OQG11" s="20"/>
      <c r="OQH11" s="3"/>
      <c r="OQI11" s="3"/>
      <c r="OQJ11" s="8"/>
      <c r="OQK11" s="9"/>
      <c r="OQL11" s="3"/>
      <c r="OQM11" s="3"/>
      <c r="OQN11" s="2"/>
      <c r="OQO11" s="3"/>
      <c r="OQP11" s="7"/>
      <c r="OQQ11" s="59"/>
      <c r="OQR11" s="3"/>
      <c r="OQS11" s="23"/>
      <c r="OQT11" s="26"/>
      <c r="OQU11" s="36"/>
      <c r="OQV11" s="20"/>
      <c r="OQW11" s="3"/>
      <c r="OQX11" s="3"/>
      <c r="OQY11" s="8"/>
      <c r="OQZ11" s="9"/>
      <c r="ORA11" s="3"/>
      <c r="ORB11" s="3"/>
      <c r="ORC11" s="2"/>
      <c r="ORD11" s="3"/>
      <c r="ORE11" s="7"/>
      <c r="ORF11" s="59"/>
      <c r="ORG11" s="3"/>
      <c r="ORH11" s="23"/>
      <c r="ORI11" s="26"/>
      <c r="ORJ11" s="36"/>
      <c r="ORK11" s="20"/>
      <c r="ORL11" s="3"/>
      <c r="ORM11" s="3"/>
      <c r="ORN11" s="8"/>
      <c r="ORO11" s="9"/>
      <c r="ORP11" s="3"/>
      <c r="ORQ11" s="3"/>
      <c r="ORR11" s="2"/>
      <c r="ORS11" s="3"/>
      <c r="ORT11" s="7"/>
      <c r="ORU11" s="59"/>
      <c r="ORV11" s="3"/>
      <c r="ORW11" s="23"/>
      <c r="ORX11" s="26"/>
      <c r="ORY11" s="36"/>
      <c r="ORZ11" s="20"/>
      <c r="OSA11" s="3"/>
      <c r="OSB11" s="3"/>
      <c r="OSC11" s="8"/>
      <c r="OSD11" s="9"/>
      <c r="OSE11" s="3"/>
      <c r="OSF11" s="3"/>
      <c r="OSG11" s="2"/>
      <c r="OSH11" s="3"/>
      <c r="OSI11" s="7"/>
      <c r="OSJ11" s="59"/>
      <c r="OSK11" s="3"/>
      <c r="OSL11" s="23"/>
      <c r="OSM11" s="26"/>
      <c r="OSN11" s="36"/>
      <c r="OSO11" s="20"/>
      <c r="OSP11" s="3"/>
      <c r="OSQ11" s="3"/>
      <c r="OSR11" s="8"/>
      <c r="OSS11" s="9"/>
      <c r="OST11" s="3"/>
      <c r="OSU11" s="3"/>
      <c r="OSV11" s="2"/>
      <c r="OSW11" s="3"/>
      <c r="OSX11" s="7"/>
      <c r="OSY11" s="59"/>
      <c r="OSZ11" s="3"/>
      <c r="OTA11" s="23"/>
      <c r="OTB11" s="26"/>
      <c r="OTC11" s="36"/>
      <c r="OTD11" s="20"/>
      <c r="OTE11" s="3"/>
      <c r="OTF11" s="3"/>
      <c r="OTG11" s="8"/>
      <c r="OTH11" s="9"/>
      <c r="OTI11" s="3"/>
      <c r="OTJ11" s="3"/>
      <c r="OTK11" s="2"/>
      <c r="OTL11" s="3"/>
      <c r="OTM11" s="7"/>
      <c r="OTN11" s="59"/>
      <c r="OTO11" s="3"/>
      <c r="OTP11" s="23"/>
      <c r="OTQ11" s="26"/>
      <c r="OTR11" s="36"/>
      <c r="OTS11" s="20"/>
      <c r="OTT11" s="3"/>
      <c r="OTU11" s="3"/>
      <c r="OTV11" s="8"/>
      <c r="OTW11" s="9"/>
      <c r="OTX11" s="3"/>
      <c r="OTY11" s="3"/>
      <c r="OTZ11" s="2"/>
      <c r="OUA11" s="3"/>
      <c r="OUB11" s="7"/>
      <c r="OUC11" s="59"/>
      <c r="OUD11" s="3"/>
      <c r="OUE11" s="23"/>
      <c r="OUF11" s="26"/>
      <c r="OUG11" s="36"/>
      <c r="OUH11" s="20"/>
      <c r="OUI11" s="3"/>
      <c r="OUJ11" s="3"/>
      <c r="OUK11" s="8"/>
      <c r="OUL11" s="9"/>
      <c r="OUM11" s="3"/>
      <c r="OUN11" s="3"/>
      <c r="OUO11" s="2"/>
      <c r="OUP11" s="3"/>
      <c r="OUQ11" s="7"/>
      <c r="OUR11" s="59"/>
      <c r="OUS11" s="3"/>
      <c r="OUT11" s="23"/>
      <c r="OUU11" s="26"/>
      <c r="OUV11" s="36"/>
      <c r="OUW11" s="20"/>
      <c r="OUX11" s="3"/>
      <c r="OUY11" s="3"/>
      <c r="OUZ11" s="8"/>
      <c r="OVA11" s="9"/>
      <c r="OVB11" s="3"/>
      <c r="OVC11" s="3"/>
      <c r="OVD11" s="2"/>
      <c r="OVE11" s="3"/>
      <c r="OVF11" s="7"/>
      <c r="OVG11" s="59"/>
      <c r="OVH11" s="3"/>
      <c r="OVI11" s="23"/>
      <c r="OVJ11" s="26"/>
      <c r="OVK11" s="36"/>
      <c r="OVL11" s="20"/>
      <c r="OVM11" s="3"/>
      <c r="OVN11" s="3"/>
      <c r="OVO11" s="8"/>
      <c r="OVP11" s="9"/>
      <c r="OVQ11" s="3"/>
      <c r="OVR11" s="3"/>
      <c r="OVS11" s="2"/>
      <c r="OVT11" s="3"/>
      <c r="OVU11" s="7"/>
      <c r="OVV11" s="59"/>
      <c r="OVW11" s="3"/>
      <c r="OVX11" s="23"/>
      <c r="OVY11" s="26"/>
      <c r="OVZ11" s="36"/>
      <c r="OWA11" s="20"/>
      <c r="OWB11" s="3"/>
      <c r="OWC11" s="3"/>
      <c r="OWD11" s="8"/>
      <c r="OWE11" s="9"/>
      <c r="OWF11" s="3"/>
      <c r="OWG11" s="3"/>
      <c r="OWH11" s="2"/>
      <c r="OWI11" s="3"/>
      <c r="OWJ11" s="7"/>
      <c r="OWK11" s="59"/>
      <c r="OWL11" s="3"/>
      <c r="OWM11" s="23"/>
      <c r="OWN11" s="26"/>
      <c r="OWO11" s="36"/>
      <c r="OWP11" s="20"/>
      <c r="OWQ11" s="3"/>
      <c r="OWR11" s="3"/>
      <c r="OWS11" s="8"/>
      <c r="OWT11" s="9"/>
      <c r="OWU11" s="3"/>
      <c r="OWV11" s="3"/>
      <c r="OWW11" s="2"/>
      <c r="OWX11" s="3"/>
      <c r="OWY11" s="7"/>
      <c r="OWZ11" s="59"/>
      <c r="OXA11" s="3"/>
      <c r="OXB11" s="23"/>
      <c r="OXC11" s="26"/>
      <c r="OXD11" s="36"/>
      <c r="OXE11" s="20"/>
      <c r="OXF11" s="3"/>
      <c r="OXG11" s="3"/>
      <c r="OXH11" s="8"/>
      <c r="OXI11" s="9"/>
      <c r="OXJ11" s="3"/>
      <c r="OXK11" s="3"/>
      <c r="OXL11" s="2"/>
      <c r="OXM11" s="3"/>
      <c r="OXN11" s="7"/>
      <c r="OXO11" s="59"/>
      <c r="OXP11" s="3"/>
      <c r="OXQ11" s="23"/>
      <c r="OXR11" s="26"/>
      <c r="OXS11" s="36"/>
      <c r="OXT11" s="20"/>
      <c r="OXU11" s="3"/>
      <c r="OXV11" s="3"/>
      <c r="OXW11" s="8"/>
      <c r="OXX11" s="9"/>
      <c r="OXY11" s="3"/>
      <c r="OXZ11" s="3"/>
      <c r="OYA11" s="2"/>
      <c r="OYB11" s="3"/>
      <c r="OYC11" s="7"/>
      <c r="OYD11" s="59"/>
      <c r="OYE11" s="3"/>
      <c r="OYF11" s="23"/>
      <c r="OYG11" s="26"/>
      <c r="OYH11" s="36"/>
      <c r="OYI11" s="20"/>
      <c r="OYJ11" s="3"/>
      <c r="OYK11" s="3"/>
      <c r="OYL11" s="8"/>
      <c r="OYM11" s="9"/>
      <c r="OYN11" s="3"/>
      <c r="OYO11" s="3"/>
      <c r="OYP11" s="2"/>
      <c r="OYQ11" s="3"/>
      <c r="OYR11" s="7"/>
      <c r="OYS11" s="59"/>
      <c r="OYT11" s="3"/>
      <c r="OYU11" s="23"/>
      <c r="OYV11" s="26"/>
      <c r="OYW11" s="36"/>
      <c r="OYX11" s="20"/>
      <c r="OYY11" s="3"/>
      <c r="OYZ11" s="3"/>
      <c r="OZA11" s="8"/>
      <c r="OZB11" s="9"/>
      <c r="OZC11" s="3"/>
      <c r="OZD11" s="3"/>
      <c r="OZE11" s="2"/>
      <c r="OZF11" s="3"/>
      <c r="OZG11" s="7"/>
      <c r="OZH11" s="59"/>
      <c r="OZI11" s="3"/>
      <c r="OZJ11" s="23"/>
      <c r="OZK11" s="26"/>
      <c r="OZL11" s="36"/>
      <c r="OZM11" s="20"/>
      <c r="OZN11" s="3"/>
      <c r="OZO11" s="3"/>
      <c r="OZP11" s="8"/>
      <c r="OZQ11" s="9"/>
      <c r="OZR11" s="3"/>
      <c r="OZS11" s="3"/>
      <c r="OZT11" s="2"/>
      <c r="OZU11" s="3"/>
      <c r="OZV11" s="7"/>
      <c r="OZW11" s="59"/>
      <c r="OZX11" s="3"/>
      <c r="OZY11" s="23"/>
      <c r="OZZ11" s="26"/>
      <c r="PAA11" s="36"/>
      <c r="PAB11" s="20"/>
      <c r="PAC11" s="3"/>
      <c r="PAD11" s="3"/>
      <c r="PAE11" s="8"/>
      <c r="PAF11" s="9"/>
      <c r="PAG11" s="3"/>
      <c r="PAH11" s="3"/>
      <c r="PAI11" s="2"/>
      <c r="PAJ11" s="3"/>
      <c r="PAK11" s="7"/>
      <c r="PAL11" s="59"/>
      <c r="PAM11" s="3"/>
      <c r="PAN11" s="23"/>
      <c r="PAO11" s="26"/>
      <c r="PAP11" s="36"/>
      <c r="PAQ11" s="20"/>
      <c r="PAR11" s="3"/>
      <c r="PAS11" s="3"/>
      <c r="PAT11" s="8"/>
      <c r="PAU11" s="9"/>
      <c r="PAV11" s="3"/>
      <c r="PAW11" s="3"/>
      <c r="PAX11" s="2"/>
      <c r="PAY11" s="3"/>
      <c r="PAZ11" s="7"/>
      <c r="PBA11" s="59"/>
      <c r="PBB11" s="3"/>
      <c r="PBC11" s="23"/>
      <c r="PBD11" s="26"/>
      <c r="PBE11" s="36"/>
      <c r="PBF11" s="20"/>
      <c r="PBG11" s="3"/>
      <c r="PBH11" s="3"/>
      <c r="PBI11" s="8"/>
      <c r="PBJ11" s="9"/>
      <c r="PBK11" s="3"/>
      <c r="PBL11" s="3"/>
      <c r="PBM11" s="2"/>
      <c r="PBN11" s="3"/>
      <c r="PBO11" s="7"/>
      <c r="PBP11" s="59"/>
      <c r="PBQ11" s="3"/>
      <c r="PBR11" s="23"/>
      <c r="PBS11" s="26"/>
      <c r="PBT11" s="36"/>
      <c r="PBU11" s="20"/>
      <c r="PBV11" s="3"/>
      <c r="PBW11" s="3"/>
      <c r="PBX11" s="8"/>
      <c r="PBY11" s="9"/>
      <c r="PBZ11" s="3"/>
      <c r="PCA11" s="3"/>
      <c r="PCB11" s="2"/>
      <c r="PCC11" s="3"/>
      <c r="PCD11" s="7"/>
      <c r="PCE11" s="59"/>
      <c r="PCF11" s="3"/>
      <c r="PCG11" s="23"/>
      <c r="PCH11" s="26"/>
      <c r="PCI11" s="36"/>
      <c r="PCJ11" s="20"/>
      <c r="PCK11" s="3"/>
      <c r="PCL11" s="3"/>
      <c r="PCM11" s="8"/>
      <c r="PCN11" s="9"/>
      <c r="PCO11" s="3"/>
      <c r="PCP11" s="3"/>
      <c r="PCQ11" s="2"/>
      <c r="PCR11" s="3"/>
      <c r="PCS11" s="7"/>
      <c r="PCT11" s="59"/>
      <c r="PCU11" s="3"/>
      <c r="PCV11" s="23"/>
      <c r="PCW11" s="26"/>
      <c r="PCX11" s="36"/>
      <c r="PCY11" s="20"/>
      <c r="PCZ11" s="3"/>
      <c r="PDA11" s="3"/>
      <c r="PDB11" s="8"/>
      <c r="PDC11" s="9"/>
      <c r="PDD11" s="3"/>
      <c r="PDE11" s="3"/>
      <c r="PDF11" s="2"/>
      <c r="PDG11" s="3"/>
      <c r="PDH11" s="7"/>
      <c r="PDI11" s="59"/>
      <c r="PDJ11" s="3"/>
      <c r="PDK11" s="23"/>
      <c r="PDL11" s="26"/>
      <c r="PDM11" s="36"/>
      <c r="PDN11" s="20"/>
      <c r="PDO11" s="3"/>
      <c r="PDP11" s="3"/>
      <c r="PDQ11" s="8"/>
      <c r="PDR11" s="9"/>
      <c r="PDS11" s="3"/>
      <c r="PDT11" s="3"/>
      <c r="PDU11" s="2"/>
      <c r="PDV11" s="3"/>
      <c r="PDW11" s="7"/>
      <c r="PDX11" s="59"/>
      <c r="PDY11" s="3"/>
      <c r="PDZ11" s="23"/>
      <c r="PEA11" s="26"/>
      <c r="PEB11" s="36"/>
      <c r="PEC11" s="20"/>
      <c r="PED11" s="3"/>
      <c r="PEE11" s="3"/>
      <c r="PEF11" s="8"/>
      <c r="PEG11" s="9"/>
      <c r="PEH11" s="3"/>
      <c r="PEI11" s="3"/>
      <c r="PEJ11" s="2"/>
      <c r="PEK11" s="3"/>
      <c r="PEL11" s="7"/>
      <c r="PEM11" s="59"/>
      <c r="PEN11" s="3"/>
      <c r="PEO11" s="23"/>
      <c r="PEP11" s="26"/>
      <c r="PEQ11" s="36"/>
      <c r="PER11" s="20"/>
      <c r="PES11" s="3"/>
      <c r="PET11" s="3"/>
      <c r="PEU11" s="8"/>
      <c r="PEV11" s="9"/>
      <c r="PEW11" s="3"/>
      <c r="PEX11" s="3"/>
      <c r="PEY11" s="2"/>
      <c r="PEZ11" s="3"/>
      <c r="PFA11" s="7"/>
      <c r="PFB11" s="59"/>
      <c r="PFC11" s="3"/>
      <c r="PFD11" s="23"/>
      <c r="PFE11" s="26"/>
      <c r="PFF11" s="36"/>
      <c r="PFG11" s="20"/>
      <c r="PFH11" s="3"/>
      <c r="PFI11" s="3"/>
      <c r="PFJ11" s="8"/>
      <c r="PFK11" s="9"/>
      <c r="PFL11" s="3"/>
      <c r="PFM11" s="3"/>
      <c r="PFN11" s="2"/>
      <c r="PFO11" s="3"/>
      <c r="PFP11" s="7"/>
      <c r="PFQ11" s="59"/>
      <c r="PFR11" s="3"/>
      <c r="PFS11" s="23"/>
      <c r="PFT11" s="26"/>
      <c r="PFU11" s="36"/>
      <c r="PFV11" s="20"/>
      <c r="PFW11" s="3"/>
      <c r="PFX11" s="3"/>
      <c r="PFY11" s="8"/>
      <c r="PFZ11" s="9"/>
      <c r="PGA11" s="3"/>
      <c r="PGB11" s="3"/>
      <c r="PGC11" s="2"/>
      <c r="PGD11" s="3"/>
      <c r="PGE11" s="7"/>
      <c r="PGF11" s="59"/>
      <c r="PGG11" s="3"/>
      <c r="PGH11" s="23"/>
      <c r="PGI11" s="26"/>
      <c r="PGJ11" s="36"/>
      <c r="PGK11" s="20"/>
      <c r="PGL11" s="3"/>
      <c r="PGM11" s="3"/>
      <c r="PGN11" s="8"/>
      <c r="PGO11" s="9"/>
      <c r="PGP11" s="3"/>
      <c r="PGQ11" s="3"/>
      <c r="PGR11" s="2"/>
      <c r="PGS11" s="3"/>
      <c r="PGT11" s="7"/>
      <c r="PGU11" s="59"/>
      <c r="PGV11" s="3"/>
      <c r="PGW11" s="23"/>
      <c r="PGX11" s="26"/>
      <c r="PGY11" s="36"/>
      <c r="PGZ11" s="20"/>
      <c r="PHA11" s="3"/>
      <c r="PHB11" s="3"/>
      <c r="PHC11" s="8"/>
      <c r="PHD11" s="9"/>
      <c r="PHE11" s="3"/>
      <c r="PHF11" s="3"/>
      <c r="PHG11" s="2"/>
      <c r="PHH11" s="3"/>
      <c r="PHI11" s="7"/>
      <c r="PHJ11" s="59"/>
      <c r="PHK11" s="3"/>
      <c r="PHL11" s="23"/>
      <c r="PHM11" s="26"/>
      <c r="PHN11" s="36"/>
      <c r="PHO11" s="20"/>
      <c r="PHP11" s="3"/>
      <c r="PHQ11" s="3"/>
      <c r="PHR11" s="8"/>
      <c r="PHS11" s="9"/>
      <c r="PHT11" s="3"/>
      <c r="PHU11" s="3"/>
      <c r="PHV11" s="2"/>
      <c r="PHW11" s="3"/>
      <c r="PHX11" s="7"/>
      <c r="PHY11" s="59"/>
      <c r="PHZ11" s="3"/>
      <c r="PIA11" s="23"/>
      <c r="PIB11" s="26"/>
      <c r="PIC11" s="36"/>
      <c r="PID11" s="20"/>
      <c r="PIE11" s="3"/>
      <c r="PIF11" s="3"/>
      <c r="PIG11" s="8"/>
      <c r="PIH11" s="9"/>
      <c r="PII11" s="3"/>
      <c r="PIJ11" s="3"/>
      <c r="PIK11" s="2"/>
      <c r="PIL11" s="3"/>
      <c r="PIM11" s="7"/>
      <c r="PIN11" s="59"/>
      <c r="PIO11" s="3"/>
      <c r="PIP11" s="23"/>
      <c r="PIQ11" s="26"/>
      <c r="PIR11" s="36"/>
      <c r="PIS11" s="20"/>
      <c r="PIT11" s="3"/>
      <c r="PIU11" s="3"/>
      <c r="PIV11" s="8"/>
      <c r="PIW11" s="9"/>
      <c r="PIX11" s="3"/>
      <c r="PIY11" s="3"/>
      <c r="PIZ11" s="2"/>
      <c r="PJA11" s="3"/>
      <c r="PJB11" s="7"/>
      <c r="PJC11" s="59"/>
      <c r="PJD11" s="3"/>
      <c r="PJE11" s="23"/>
      <c r="PJF11" s="26"/>
      <c r="PJG11" s="36"/>
      <c r="PJH11" s="20"/>
      <c r="PJI11" s="3"/>
      <c r="PJJ11" s="3"/>
      <c r="PJK11" s="8"/>
      <c r="PJL11" s="9"/>
      <c r="PJM11" s="3"/>
      <c r="PJN11" s="3"/>
      <c r="PJO11" s="2"/>
      <c r="PJP11" s="3"/>
      <c r="PJQ11" s="7"/>
      <c r="PJR11" s="59"/>
      <c r="PJS11" s="3"/>
      <c r="PJT11" s="23"/>
      <c r="PJU11" s="26"/>
      <c r="PJV11" s="36"/>
      <c r="PJW11" s="20"/>
      <c r="PJX11" s="3"/>
      <c r="PJY11" s="3"/>
      <c r="PJZ11" s="8"/>
      <c r="PKA11" s="9"/>
      <c r="PKB11" s="3"/>
      <c r="PKC11" s="3"/>
      <c r="PKD11" s="2"/>
      <c r="PKE11" s="3"/>
      <c r="PKF11" s="7"/>
      <c r="PKG11" s="59"/>
      <c r="PKH11" s="3"/>
      <c r="PKI11" s="23"/>
      <c r="PKJ11" s="26"/>
      <c r="PKK11" s="36"/>
      <c r="PKL11" s="20"/>
      <c r="PKM11" s="3"/>
      <c r="PKN11" s="3"/>
      <c r="PKO11" s="8"/>
      <c r="PKP11" s="9"/>
      <c r="PKQ11" s="3"/>
      <c r="PKR11" s="3"/>
      <c r="PKS11" s="2"/>
      <c r="PKT11" s="3"/>
      <c r="PKU11" s="7"/>
      <c r="PKV11" s="59"/>
      <c r="PKW11" s="3"/>
      <c r="PKX11" s="23"/>
      <c r="PKY11" s="26"/>
      <c r="PKZ11" s="36"/>
      <c r="PLA11" s="20"/>
      <c r="PLB11" s="3"/>
      <c r="PLC11" s="3"/>
      <c r="PLD11" s="8"/>
      <c r="PLE11" s="9"/>
      <c r="PLF11" s="3"/>
      <c r="PLG11" s="3"/>
      <c r="PLH11" s="2"/>
      <c r="PLI11" s="3"/>
      <c r="PLJ11" s="7"/>
      <c r="PLK11" s="59"/>
      <c r="PLL11" s="3"/>
      <c r="PLM11" s="23"/>
      <c r="PLN11" s="26"/>
      <c r="PLO11" s="36"/>
      <c r="PLP11" s="20"/>
      <c r="PLQ11" s="3"/>
      <c r="PLR11" s="3"/>
      <c r="PLS11" s="8"/>
      <c r="PLT11" s="9"/>
      <c r="PLU11" s="3"/>
      <c r="PLV11" s="3"/>
      <c r="PLW11" s="2"/>
      <c r="PLX11" s="3"/>
      <c r="PLY11" s="7"/>
      <c r="PLZ11" s="59"/>
      <c r="PMA11" s="3"/>
      <c r="PMB11" s="23"/>
      <c r="PMC11" s="26"/>
      <c r="PMD11" s="36"/>
      <c r="PME11" s="20"/>
      <c r="PMF11" s="3"/>
      <c r="PMG11" s="3"/>
      <c r="PMH11" s="8"/>
      <c r="PMI11" s="9"/>
      <c r="PMJ11" s="3"/>
      <c r="PMK11" s="3"/>
      <c r="PML11" s="2"/>
      <c r="PMM11" s="3"/>
      <c r="PMN11" s="7"/>
      <c r="PMO11" s="59"/>
      <c r="PMP11" s="3"/>
      <c r="PMQ11" s="23"/>
      <c r="PMR11" s="26"/>
      <c r="PMS11" s="36"/>
      <c r="PMT11" s="20"/>
      <c r="PMU11" s="3"/>
      <c r="PMV11" s="3"/>
      <c r="PMW11" s="8"/>
      <c r="PMX11" s="9"/>
      <c r="PMY11" s="3"/>
      <c r="PMZ11" s="3"/>
      <c r="PNA11" s="2"/>
      <c r="PNB11" s="3"/>
      <c r="PNC11" s="7"/>
      <c r="PND11" s="59"/>
      <c r="PNE11" s="3"/>
      <c r="PNF11" s="23"/>
      <c r="PNG11" s="26"/>
      <c r="PNH11" s="36"/>
      <c r="PNI11" s="20"/>
      <c r="PNJ11" s="3"/>
      <c r="PNK11" s="3"/>
      <c r="PNL11" s="8"/>
      <c r="PNM11" s="9"/>
      <c r="PNN11" s="3"/>
      <c r="PNO11" s="3"/>
      <c r="PNP11" s="2"/>
      <c r="PNQ11" s="3"/>
      <c r="PNR11" s="7"/>
      <c r="PNS11" s="59"/>
      <c r="PNT11" s="3"/>
      <c r="PNU11" s="23"/>
      <c r="PNV11" s="26"/>
      <c r="PNW11" s="36"/>
      <c r="PNX11" s="20"/>
      <c r="PNY11" s="3"/>
      <c r="PNZ11" s="3"/>
      <c r="POA11" s="8"/>
      <c r="POB11" s="9"/>
      <c r="POC11" s="3"/>
      <c r="POD11" s="3"/>
      <c r="POE11" s="2"/>
      <c r="POF11" s="3"/>
      <c r="POG11" s="7"/>
      <c r="POH11" s="59"/>
      <c r="POI11" s="3"/>
      <c r="POJ11" s="23"/>
      <c r="POK11" s="26"/>
      <c r="POL11" s="36"/>
      <c r="POM11" s="20"/>
      <c r="PON11" s="3"/>
      <c r="POO11" s="3"/>
      <c r="POP11" s="8"/>
      <c r="POQ11" s="9"/>
      <c r="POR11" s="3"/>
      <c r="POS11" s="3"/>
      <c r="POT11" s="2"/>
      <c r="POU11" s="3"/>
      <c r="POV11" s="7"/>
      <c r="POW11" s="59"/>
      <c r="POX11" s="3"/>
      <c r="POY11" s="23"/>
      <c r="POZ11" s="26"/>
      <c r="PPA11" s="36"/>
      <c r="PPB11" s="20"/>
      <c r="PPC11" s="3"/>
      <c r="PPD11" s="3"/>
      <c r="PPE11" s="8"/>
      <c r="PPF11" s="9"/>
      <c r="PPG11" s="3"/>
      <c r="PPH11" s="3"/>
      <c r="PPI11" s="2"/>
      <c r="PPJ11" s="3"/>
      <c r="PPK11" s="7"/>
      <c r="PPL11" s="59"/>
      <c r="PPM11" s="3"/>
      <c r="PPN11" s="23"/>
      <c r="PPO11" s="26"/>
      <c r="PPP11" s="36"/>
      <c r="PPQ11" s="20"/>
      <c r="PPR11" s="3"/>
      <c r="PPS11" s="3"/>
      <c r="PPT11" s="8"/>
      <c r="PPU11" s="9"/>
      <c r="PPV11" s="3"/>
      <c r="PPW11" s="3"/>
      <c r="PPX11" s="2"/>
      <c r="PPY11" s="3"/>
      <c r="PPZ11" s="7"/>
      <c r="PQA11" s="59"/>
      <c r="PQB11" s="3"/>
      <c r="PQC11" s="23"/>
      <c r="PQD11" s="26"/>
      <c r="PQE11" s="36"/>
      <c r="PQF11" s="20"/>
      <c r="PQG11" s="3"/>
      <c r="PQH11" s="3"/>
      <c r="PQI11" s="8"/>
      <c r="PQJ11" s="9"/>
      <c r="PQK11" s="3"/>
      <c r="PQL11" s="3"/>
      <c r="PQM11" s="2"/>
      <c r="PQN11" s="3"/>
      <c r="PQO11" s="7"/>
      <c r="PQP11" s="59"/>
      <c r="PQQ11" s="3"/>
      <c r="PQR11" s="23"/>
      <c r="PQS11" s="26"/>
      <c r="PQT11" s="36"/>
      <c r="PQU11" s="20"/>
      <c r="PQV11" s="3"/>
      <c r="PQW11" s="3"/>
      <c r="PQX11" s="8"/>
      <c r="PQY11" s="9"/>
      <c r="PQZ11" s="3"/>
      <c r="PRA11" s="3"/>
      <c r="PRB11" s="2"/>
      <c r="PRC11" s="3"/>
      <c r="PRD11" s="7"/>
      <c r="PRE11" s="59"/>
      <c r="PRF11" s="3"/>
      <c r="PRG11" s="23"/>
      <c r="PRH11" s="26"/>
      <c r="PRI11" s="36"/>
      <c r="PRJ11" s="20"/>
      <c r="PRK11" s="3"/>
      <c r="PRL11" s="3"/>
      <c r="PRM11" s="8"/>
      <c r="PRN11" s="9"/>
      <c r="PRO11" s="3"/>
      <c r="PRP11" s="3"/>
      <c r="PRQ11" s="2"/>
      <c r="PRR11" s="3"/>
      <c r="PRS11" s="7"/>
      <c r="PRT11" s="59"/>
      <c r="PRU11" s="3"/>
      <c r="PRV11" s="23"/>
      <c r="PRW11" s="26"/>
      <c r="PRX11" s="36"/>
      <c r="PRY11" s="20"/>
      <c r="PRZ11" s="3"/>
      <c r="PSA11" s="3"/>
      <c r="PSB11" s="8"/>
      <c r="PSC11" s="9"/>
      <c r="PSD11" s="3"/>
      <c r="PSE11" s="3"/>
      <c r="PSF11" s="2"/>
      <c r="PSG11" s="3"/>
      <c r="PSH11" s="7"/>
      <c r="PSI11" s="59"/>
      <c r="PSJ11" s="3"/>
      <c r="PSK11" s="23"/>
      <c r="PSL11" s="26"/>
      <c r="PSM11" s="36"/>
      <c r="PSN11" s="20"/>
      <c r="PSO11" s="3"/>
      <c r="PSP11" s="3"/>
      <c r="PSQ11" s="8"/>
      <c r="PSR11" s="9"/>
      <c r="PSS11" s="3"/>
      <c r="PST11" s="3"/>
      <c r="PSU11" s="2"/>
      <c r="PSV11" s="3"/>
      <c r="PSW11" s="7"/>
      <c r="PSX11" s="59"/>
      <c r="PSY11" s="3"/>
      <c r="PSZ11" s="23"/>
      <c r="PTA11" s="26"/>
      <c r="PTB11" s="36"/>
      <c r="PTC11" s="20"/>
      <c r="PTD11" s="3"/>
      <c r="PTE11" s="3"/>
      <c r="PTF11" s="8"/>
      <c r="PTG11" s="9"/>
      <c r="PTH11" s="3"/>
      <c r="PTI11" s="3"/>
      <c r="PTJ11" s="2"/>
      <c r="PTK11" s="3"/>
      <c r="PTL11" s="7"/>
      <c r="PTM11" s="59"/>
      <c r="PTN11" s="3"/>
      <c r="PTO11" s="23"/>
      <c r="PTP11" s="26"/>
      <c r="PTQ11" s="36"/>
      <c r="PTR11" s="20"/>
      <c r="PTS11" s="3"/>
      <c r="PTT11" s="3"/>
      <c r="PTU11" s="8"/>
      <c r="PTV11" s="9"/>
      <c r="PTW11" s="3"/>
      <c r="PTX11" s="3"/>
      <c r="PTY11" s="2"/>
      <c r="PTZ11" s="3"/>
      <c r="PUA11" s="7"/>
      <c r="PUB11" s="59"/>
      <c r="PUC11" s="3"/>
      <c r="PUD11" s="23"/>
      <c r="PUE11" s="26"/>
      <c r="PUF11" s="36"/>
      <c r="PUG11" s="20"/>
      <c r="PUH11" s="3"/>
      <c r="PUI11" s="3"/>
      <c r="PUJ11" s="8"/>
      <c r="PUK11" s="9"/>
      <c r="PUL11" s="3"/>
      <c r="PUM11" s="3"/>
      <c r="PUN11" s="2"/>
      <c r="PUO11" s="3"/>
      <c r="PUP11" s="7"/>
      <c r="PUQ11" s="59"/>
      <c r="PUR11" s="3"/>
      <c r="PUS11" s="23"/>
      <c r="PUT11" s="26"/>
      <c r="PUU11" s="36"/>
      <c r="PUV11" s="20"/>
      <c r="PUW11" s="3"/>
      <c r="PUX11" s="3"/>
      <c r="PUY11" s="8"/>
      <c r="PUZ11" s="9"/>
      <c r="PVA11" s="3"/>
      <c r="PVB11" s="3"/>
      <c r="PVC11" s="2"/>
      <c r="PVD11" s="3"/>
      <c r="PVE11" s="7"/>
      <c r="PVF11" s="59"/>
      <c r="PVG11" s="3"/>
      <c r="PVH11" s="23"/>
      <c r="PVI11" s="26"/>
      <c r="PVJ11" s="36"/>
      <c r="PVK11" s="20"/>
      <c r="PVL11" s="3"/>
      <c r="PVM11" s="3"/>
      <c r="PVN11" s="8"/>
      <c r="PVO11" s="9"/>
      <c r="PVP11" s="3"/>
      <c r="PVQ11" s="3"/>
      <c r="PVR11" s="2"/>
      <c r="PVS11" s="3"/>
      <c r="PVT11" s="7"/>
      <c r="PVU11" s="59"/>
      <c r="PVV11" s="3"/>
      <c r="PVW11" s="23"/>
      <c r="PVX11" s="26"/>
      <c r="PVY11" s="36"/>
      <c r="PVZ11" s="20"/>
      <c r="PWA11" s="3"/>
      <c r="PWB11" s="3"/>
      <c r="PWC11" s="8"/>
      <c r="PWD11" s="9"/>
      <c r="PWE11" s="3"/>
      <c r="PWF11" s="3"/>
      <c r="PWG11" s="2"/>
      <c r="PWH11" s="3"/>
      <c r="PWI11" s="7"/>
      <c r="PWJ11" s="59"/>
      <c r="PWK11" s="3"/>
      <c r="PWL11" s="23"/>
      <c r="PWM11" s="26"/>
      <c r="PWN11" s="36"/>
      <c r="PWO11" s="20"/>
      <c r="PWP11" s="3"/>
      <c r="PWQ11" s="3"/>
      <c r="PWR11" s="8"/>
      <c r="PWS11" s="9"/>
      <c r="PWT11" s="3"/>
      <c r="PWU11" s="3"/>
      <c r="PWV11" s="2"/>
      <c r="PWW11" s="3"/>
      <c r="PWX11" s="7"/>
      <c r="PWY11" s="59"/>
      <c r="PWZ11" s="3"/>
      <c r="PXA11" s="23"/>
      <c r="PXB11" s="26"/>
      <c r="PXC11" s="36"/>
      <c r="PXD11" s="20"/>
      <c r="PXE11" s="3"/>
      <c r="PXF11" s="3"/>
      <c r="PXG11" s="8"/>
      <c r="PXH11" s="9"/>
      <c r="PXI11" s="3"/>
      <c r="PXJ11" s="3"/>
      <c r="PXK11" s="2"/>
      <c r="PXL11" s="3"/>
      <c r="PXM11" s="7"/>
      <c r="PXN11" s="59"/>
      <c r="PXO11" s="3"/>
      <c r="PXP11" s="23"/>
      <c r="PXQ11" s="26"/>
      <c r="PXR11" s="36"/>
      <c r="PXS11" s="20"/>
      <c r="PXT11" s="3"/>
      <c r="PXU11" s="3"/>
      <c r="PXV11" s="8"/>
      <c r="PXW11" s="9"/>
      <c r="PXX11" s="3"/>
      <c r="PXY11" s="3"/>
      <c r="PXZ11" s="2"/>
      <c r="PYA11" s="3"/>
      <c r="PYB11" s="7"/>
      <c r="PYC11" s="59"/>
      <c r="PYD11" s="3"/>
      <c r="PYE11" s="23"/>
      <c r="PYF11" s="26"/>
      <c r="PYG11" s="36"/>
      <c r="PYH11" s="20"/>
      <c r="PYI11" s="3"/>
      <c r="PYJ11" s="3"/>
      <c r="PYK11" s="8"/>
      <c r="PYL11" s="9"/>
      <c r="PYM11" s="3"/>
      <c r="PYN11" s="3"/>
      <c r="PYO11" s="2"/>
      <c r="PYP11" s="3"/>
      <c r="PYQ11" s="7"/>
      <c r="PYR11" s="59"/>
      <c r="PYS11" s="3"/>
      <c r="PYT11" s="23"/>
      <c r="PYU11" s="26"/>
      <c r="PYV11" s="36"/>
      <c r="PYW11" s="20"/>
      <c r="PYX11" s="3"/>
      <c r="PYY11" s="3"/>
      <c r="PYZ11" s="8"/>
      <c r="PZA11" s="9"/>
      <c r="PZB11" s="3"/>
      <c r="PZC11" s="3"/>
      <c r="PZD11" s="2"/>
      <c r="PZE11" s="3"/>
      <c r="PZF11" s="7"/>
      <c r="PZG11" s="59"/>
      <c r="PZH11" s="3"/>
      <c r="PZI11" s="23"/>
      <c r="PZJ11" s="26"/>
      <c r="PZK11" s="36"/>
      <c r="PZL11" s="20"/>
      <c r="PZM11" s="3"/>
      <c r="PZN11" s="3"/>
      <c r="PZO11" s="8"/>
      <c r="PZP11" s="9"/>
      <c r="PZQ11" s="3"/>
      <c r="PZR11" s="3"/>
      <c r="PZS11" s="2"/>
      <c r="PZT11" s="3"/>
      <c r="PZU11" s="7"/>
      <c r="PZV11" s="59"/>
      <c r="PZW11" s="3"/>
      <c r="PZX11" s="23"/>
      <c r="PZY11" s="26"/>
      <c r="PZZ11" s="36"/>
      <c r="QAA11" s="20"/>
      <c r="QAB11" s="3"/>
      <c r="QAC11" s="3"/>
      <c r="QAD11" s="8"/>
      <c r="QAE11" s="9"/>
      <c r="QAF11" s="3"/>
      <c r="QAG11" s="3"/>
      <c r="QAH11" s="2"/>
      <c r="QAI11" s="3"/>
      <c r="QAJ11" s="7"/>
      <c r="QAK11" s="59"/>
      <c r="QAL11" s="3"/>
      <c r="QAM11" s="23"/>
      <c r="QAN11" s="26"/>
      <c r="QAO11" s="36"/>
      <c r="QAP11" s="20"/>
      <c r="QAQ11" s="3"/>
      <c r="QAR11" s="3"/>
      <c r="QAS11" s="8"/>
      <c r="QAT11" s="9"/>
      <c r="QAU11" s="3"/>
      <c r="QAV11" s="3"/>
      <c r="QAW11" s="2"/>
      <c r="QAX11" s="3"/>
      <c r="QAY11" s="7"/>
      <c r="QAZ11" s="59"/>
      <c r="QBA11" s="3"/>
      <c r="QBB11" s="23"/>
      <c r="QBC11" s="26"/>
      <c r="QBD11" s="36"/>
      <c r="QBE11" s="20"/>
      <c r="QBF11" s="3"/>
      <c r="QBG11" s="3"/>
      <c r="QBH11" s="8"/>
      <c r="QBI11" s="9"/>
      <c r="QBJ11" s="3"/>
      <c r="QBK11" s="3"/>
      <c r="QBL11" s="2"/>
      <c r="QBM11" s="3"/>
      <c r="QBN11" s="7"/>
      <c r="QBO11" s="59"/>
      <c r="QBP11" s="3"/>
      <c r="QBQ11" s="23"/>
      <c r="QBR11" s="26"/>
      <c r="QBS11" s="36"/>
      <c r="QBT11" s="20"/>
      <c r="QBU11" s="3"/>
      <c r="QBV11" s="3"/>
      <c r="QBW11" s="8"/>
      <c r="QBX11" s="9"/>
      <c r="QBY11" s="3"/>
      <c r="QBZ11" s="3"/>
      <c r="QCA11" s="2"/>
      <c r="QCB11" s="3"/>
      <c r="QCC11" s="7"/>
      <c r="QCD11" s="59"/>
      <c r="QCE11" s="3"/>
      <c r="QCF11" s="23"/>
      <c r="QCG11" s="26"/>
      <c r="QCH11" s="36"/>
      <c r="QCI11" s="20"/>
      <c r="QCJ11" s="3"/>
      <c r="QCK11" s="3"/>
      <c r="QCL11" s="8"/>
      <c r="QCM11" s="9"/>
      <c r="QCN11" s="3"/>
      <c r="QCO11" s="3"/>
      <c r="QCP11" s="2"/>
      <c r="QCQ11" s="3"/>
      <c r="QCR11" s="7"/>
      <c r="QCS11" s="59"/>
      <c r="QCT11" s="3"/>
      <c r="QCU11" s="23"/>
      <c r="QCV11" s="26"/>
      <c r="QCW11" s="36"/>
      <c r="QCX11" s="20"/>
      <c r="QCY11" s="3"/>
      <c r="QCZ11" s="3"/>
      <c r="QDA11" s="8"/>
      <c r="QDB11" s="9"/>
      <c r="QDC11" s="3"/>
      <c r="QDD11" s="3"/>
      <c r="QDE11" s="2"/>
      <c r="QDF11" s="3"/>
      <c r="QDG11" s="7"/>
      <c r="QDH11" s="59"/>
      <c r="QDI11" s="3"/>
      <c r="QDJ11" s="23"/>
      <c r="QDK11" s="26"/>
      <c r="QDL11" s="36"/>
      <c r="QDM11" s="20"/>
      <c r="QDN11" s="3"/>
      <c r="QDO11" s="3"/>
      <c r="QDP11" s="8"/>
      <c r="QDQ11" s="9"/>
      <c r="QDR11" s="3"/>
      <c r="QDS11" s="3"/>
      <c r="QDT11" s="2"/>
      <c r="QDU11" s="3"/>
      <c r="QDV11" s="7"/>
      <c r="QDW11" s="59"/>
      <c r="QDX11" s="3"/>
      <c r="QDY11" s="23"/>
      <c r="QDZ11" s="26"/>
      <c r="QEA11" s="36"/>
      <c r="QEB11" s="20"/>
      <c r="QEC11" s="3"/>
      <c r="QED11" s="3"/>
      <c r="QEE11" s="8"/>
      <c r="QEF11" s="9"/>
      <c r="QEG11" s="3"/>
      <c r="QEH11" s="3"/>
      <c r="QEI11" s="2"/>
      <c r="QEJ11" s="3"/>
      <c r="QEK11" s="7"/>
      <c r="QEL11" s="59"/>
      <c r="QEM11" s="3"/>
      <c r="QEN11" s="23"/>
      <c r="QEO11" s="26"/>
      <c r="QEP11" s="36"/>
      <c r="QEQ11" s="20"/>
      <c r="QER11" s="3"/>
      <c r="QES11" s="3"/>
      <c r="QET11" s="8"/>
      <c r="QEU11" s="9"/>
      <c r="QEV11" s="3"/>
      <c r="QEW11" s="3"/>
      <c r="QEX11" s="2"/>
      <c r="QEY11" s="3"/>
      <c r="QEZ11" s="7"/>
      <c r="QFA11" s="59"/>
      <c r="QFB11" s="3"/>
      <c r="QFC11" s="23"/>
      <c r="QFD11" s="26"/>
      <c r="QFE11" s="36"/>
      <c r="QFF11" s="20"/>
      <c r="QFG11" s="3"/>
      <c r="QFH11" s="3"/>
      <c r="QFI11" s="8"/>
      <c r="QFJ11" s="9"/>
      <c r="QFK11" s="3"/>
      <c r="QFL11" s="3"/>
      <c r="QFM11" s="2"/>
      <c r="QFN11" s="3"/>
      <c r="QFO11" s="7"/>
      <c r="QFP11" s="59"/>
      <c r="QFQ11" s="3"/>
      <c r="QFR11" s="23"/>
      <c r="QFS11" s="26"/>
      <c r="QFT11" s="36"/>
      <c r="QFU11" s="20"/>
      <c r="QFV11" s="3"/>
      <c r="QFW11" s="3"/>
      <c r="QFX11" s="8"/>
      <c r="QFY11" s="9"/>
      <c r="QFZ11" s="3"/>
      <c r="QGA11" s="3"/>
      <c r="QGB11" s="2"/>
      <c r="QGC11" s="3"/>
      <c r="QGD11" s="7"/>
      <c r="QGE11" s="59"/>
      <c r="QGF11" s="3"/>
      <c r="QGG11" s="23"/>
      <c r="QGH11" s="26"/>
      <c r="QGI11" s="36"/>
      <c r="QGJ11" s="20"/>
      <c r="QGK11" s="3"/>
      <c r="QGL11" s="3"/>
      <c r="QGM11" s="8"/>
      <c r="QGN11" s="9"/>
      <c r="QGO11" s="3"/>
      <c r="QGP11" s="3"/>
      <c r="QGQ11" s="2"/>
      <c r="QGR11" s="3"/>
      <c r="QGS11" s="7"/>
      <c r="QGT11" s="59"/>
      <c r="QGU11" s="3"/>
      <c r="QGV11" s="23"/>
      <c r="QGW11" s="26"/>
      <c r="QGX11" s="36"/>
      <c r="QGY11" s="20"/>
      <c r="QGZ11" s="3"/>
      <c r="QHA11" s="3"/>
      <c r="QHB11" s="8"/>
      <c r="QHC11" s="9"/>
      <c r="QHD11" s="3"/>
      <c r="QHE11" s="3"/>
      <c r="QHF11" s="2"/>
      <c r="QHG11" s="3"/>
      <c r="QHH11" s="7"/>
      <c r="QHI11" s="59"/>
      <c r="QHJ11" s="3"/>
      <c r="QHK11" s="23"/>
      <c r="QHL11" s="26"/>
      <c r="QHM11" s="36"/>
      <c r="QHN11" s="20"/>
      <c r="QHO11" s="3"/>
      <c r="QHP11" s="3"/>
      <c r="QHQ11" s="8"/>
      <c r="QHR11" s="9"/>
      <c r="QHS11" s="3"/>
      <c r="QHT11" s="3"/>
      <c r="QHU11" s="2"/>
      <c r="QHV11" s="3"/>
      <c r="QHW11" s="7"/>
      <c r="QHX11" s="59"/>
      <c r="QHY11" s="3"/>
      <c r="QHZ11" s="23"/>
      <c r="QIA11" s="26"/>
      <c r="QIB11" s="36"/>
      <c r="QIC11" s="20"/>
      <c r="QID11" s="3"/>
      <c r="QIE11" s="3"/>
      <c r="QIF11" s="8"/>
      <c r="QIG11" s="9"/>
      <c r="QIH11" s="3"/>
      <c r="QII11" s="3"/>
      <c r="QIJ11" s="2"/>
      <c r="QIK11" s="3"/>
      <c r="QIL11" s="7"/>
      <c r="QIM11" s="59"/>
      <c r="QIN11" s="3"/>
      <c r="QIO11" s="23"/>
      <c r="QIP11" s="26"/>
      <c r="QIQ11" s="36"/>
      <c r="QIR11" s="20"/>
      <c r="QIS11" s="3"/>
      <c r="QIT11" s="3"/>
      <c r="QIU11" s="8"/>
      <c r="QIV11" s="9"/>
      <c r="QIW11" s="3"/>
      <c r="QIX11" s="3"/>
      <c r="QIY11" s="2"/>
      <c r="QIZ11" s="3"/>
      <c r="QJA11" s="7"/>
      <c r="QJB11" s="59"/>
      <c r="QJC11" s="3"/>
      <c r="QJD11" s="23"/>
      <c r="QJE11" s="26"/>
      <c r="QJF11" s="36"/>
      <c r="QJG11" s="20"/>
      <c r="QJH11" s="3"/>
      <c r="QJI11" s="3"/>
      <c r="QJJ11" s="8"/>
      <c r="QJK11" s="9"/>
      <c r="QJL11" s="3"/>
      <c r="QJM11" s="3"/>
      <c r="QJN11" s="2"/>
      <c r="QJO11" s="3"/>
      <c r="QJP11" s="7"/>
      <c r="QJQ11" s="59"/>
      <c r="QJR11" s="3"/>
      <c r="QJS11" s="23"/>
      <c r="QJT11" s="26"/>
      <c r="QJU11" s="36"/>
      <c r="QJV11" s="20"/>
      <c r="QJW11" s="3"/>
      <c r="QJX11" s="3"/>
      <c r="QJY11" s="8"/>
      <c r="QJZ11" s="9"/>
      <c r="QKA11" s="3"/>
      <c r="QKB11" s="3"/>
      <c r="QKC11" s="2"/>
      <c r="QKD11" s="3"/>
      <c r="QKE11" s="7"/>
      <c r="QKF11" s="59"/>
      <c r="QKG11" s="3"/>
      <c r="QKH11" s="23"/>
      <c r="QKI11" s="26"/>
      <c r="QKJ11" s="36"/>
      <c r="QKK11" s="20"/>
      <c r="QKL11" s="3"/>
      <c r="QKM11" s="3"/>
      <c r="QKN11" s="8"/>
      <c r="QKO11" s="9"/>
      <c r="QKP11" s="3"/>
      <c r="QKQ11" s="3"/>
      <c r="QKR11" s="2"/>
      <c r="QKS11" s="3"/>
      <c r="QKT11" s="7"/>
      <c r="QKU11" s="59"/>
      <c r="QKV11" s="3"/>
      <c r="QKW11" s="23"/>
      <c r="QKX11" s="26"/>
      <c r="QKY11" s="36"/>
      <c r="QKZ11" s="20"/>
      <c r="QLA11" s="3"/>
      <c r="QLB11" s="3"/>
      <c r="QLC11" s="8"/>
      <c r="QLD11" s="9"/>
      <c r="QLE11" s="3"/>
      <c r="QLF11" s="3"/>
      <c r="QLG11" s="2"/>
      <c r="QLH11" s="3"/>
      <c r="QLI11" s="7"/>
      <c r="QLJ11" s="59"/>
      <c r="QLK11" s="3"/>
      <c r="QLL11" s="23"/>
      <c r="QLM11" s="26"/>
      <c r="QLN11" s="36"/>
      <c r="QLO11" s="20"/>
      <c r="QLP11" s="3"/>
      <c r="QLQ11" s="3"/>
      <c r="QLR11" s="8"/>
      <c r="QLS11" s="9"/>
      <c r="QLT11" s="3"/>
      <c r="QLU11" s="3"/>
      <c r="QLV11" s="2"/>
      <c r="QLW11" s="3"/>
      <c r="QLX11" s="7"/>
      <c r="QLY11" s="59"/>
      <c r="QLZ11" s="3"/>
      <c r="QMA11" s="23"/>
      <c r="QMB11" s="26"/>
      <c r="QMC11" s="36"/>
      <c r="QMD11" s="20"/>
      <c r="QME11" s="3"/>
      <c r="QMF11" s="3"/>
      <c r="QMG11" s="8"/>
      <c r="QMH11" s="9"/>
      <c r="QMI11" s="3"/>
      <c r="QMJ11" s="3"/>
      <c r="QMK11" s="2"/>
      <c r="QML11" s="3"/>
      <c r="QMM11" s="7"/>
      <c r="QMN11" s="59"/>
      <c r="QMO11" s="3"/>
      <c r="QMP11" s="23"/>
      <c r="QMQ11" s="26"/>
      <c r="QMR11" s="36"/>
      <c r="QMS11" s="20"/>
      <c r="QMT11" s="3"/>
      <c r="QMU11" s="3"/>
      <c r="QMV11" s="8"/>
      <c r="QMW11" s="9"/>
      <c r="QMX11" s="3"/>
      <c r="QMY11" s="3"/>
      <c r="QMZ11" s="2"/>
      <c r="QNA11" s="3"/>
      <c r="QNB11" s="7"/>
      <c r="QNC11" s="59"/>
      <c r="QND11" s="3"/>
      <c r="QNE11" s="23"/>
      <c r="QNF11" s="26"/>
      <c r="QNG11" s="36"/>
      <c r="QNH11" s="20"/>
      <c r="QNI11" s="3"/>
      <c r="QNJ11" s="3"/>
      <c r="QNK11" s="8"/>
      <c r="QNL11" s="9"/>
      <c r="QNM11" s="3"/>
      <c r="QNN11" s="3"/>
      <c r="QNO11" s="2"/>
      <c r="QNP11" s="3"/>
      <c r="QNQ11" s="7"/>
      <c r="QNR11" s="59"/>
      <c r="QNS11" s="3"/>
      <c r="QNT11" s="23"/>
      <c r="QNU11" s="26"/>
      <c r="QNV11" s="36"/>
      <c r="QNW11" s="20"/>
      <c r="QNX11" s="3"/>
      <c r="QNY11" s="3"/>
      <c r="QNZ11" s="8"/>
      <c r="QOA11" s="9"/>
      <c r="QOB11" s="3"/>
      <c r="QOC11" s="3"/>
      <c r="QOD11" s="2"/>
      <c r="QOE11" s="3"/>
      <c r="QOF11" s="7"/>
      <c r="QOG11" s="59"/>
      <c r="QOH11" s="3"/>
      <c r="QOI11" s="23"/>
      <c r="QOJ11" s="26"/>
      <c r="QOK11" s="36"/>
      <c r="QOL11" s="20"/>
      <c r="QOM11" s="3"/>
      <c r="QON11" s="3"/>
      <c r="QOO11" s="8"/>
      <c r="QOP11" s="9"/>
      <c r="QOQ11" s="3"/>
      <c r="QOR11" s="3"/>
      <c r="QOS11" s="2"/>
      <c r="QOT11" s="3"/>
      <c r="QOU11" s="7"/>
      <c r="QOV11" s="59"/>
      <c r="QOW11" s="3"/>
      <c r="QOX11" s="23"/>
      <c r="QOY11" s="26"/>
      <c r="QOZ11" s="36"/>
      <c r="QPA11" s="20"/>
      <c r="QPB11" s="3"/>
      <c r="QPC11" s="3"/>
      <c r="QPD11" s="8"/>
      <c r="QPE11" s="9"/>
      <c r="QPF11" s="3"/>
      <c r="QPG11" s="3"/>
      <c r="QPH11" s="2"/>
      <c r="QPI11" s="3"/>
      <c r="QPJ11" s="7"/>
      <c r="QPK11" s="59"/>
      <c r="QPL11" s="3"/>
      <c r="QPM11" s="23"/>
      <c r="QPN11" s="26"/>
      <c r="QPO11" s="36"/>
      <c r="QPP11" s="20"/>
      <c r="QPQ11" s="3"/>
      <c r="QPR11" s="3"/>
      <c r="QPS11" s="8"/>
      <c r="QPT11" s="9"/>
      <c r="QPU11" s="3"/>
      <c r="QPV11" s="3"/>
      <c r="QPW11" s="2"/>
      <c r="QPX11" s="3"/>
      <c r="QPY11" s="7"/>
      <c r="QPZ11" s="59"/>
      <c r="QQA11" s="3"/>
      <c r="QQB11" s="23"/>
      <c r="QQC11" s="26"/>
      <c r="QQD11" s="36"/>
      <c r="QQE11" s="20"/>
      <c r="QQF11" s="3"/>
      <c r="QQG11" s="3"/>
      <c r="QQH11" s="8"/>
      <c r="QQI11" s="9"/>
      <c r="QQJ11" s="3"/>
      <c r="QQK11" s="3"/>
      <c r="QQL11" s="2"/>
      <c r="QQM11" s="3"/>
      <c r="QQN11" s="7"/>
      <c r="QQO11" s="59"/>
      <c r="QQP11" s="3"/>
      <c r="QQQ11" s="23"/>
      <c r="QQR11" s="26"/>
      <c r="QQS11" s="36"/>
      <c r="QQT11" s="20"/>
      <c r="QQU11" s="3"/>
      <c r="QQV11" s="3"/>
      <c r="QQW11" s="8"/>
      <c r="QQX11" s="9"/>
      <c r="QQY11" s="3"/>
      <c r="QQZ11" s="3"/>
      <c r="QRA11" s="2"/>
      <c r="QRB11" s="3"/>
      <c r="QRC11" s="7"/>
      <c r="QRD11" s="59"/>
      <c r="QRE11" s="3"/>
      <c r="QRF11" s="23"/>
      <c r="QRG11" s="26"/>
      <c r="QRH11" s="36"/>
      <c r="QRI11" s="20"/>
      <c r="QRJ11" s="3"/>
      <c r="QRK11" s="3"/>
      <c r="QRL11" s="8"/>
      <c r="QRM11" s="9"/>
      <c r="QRN11" s="3"/>
      <c r="QRO11" s="3"/>
      <c r="QRP11" s="2"/>
      <c r="QRQ11" s="3"/>
      <c r="QRR11" s="7"/>
      <c r="QRS11" s="59"/>
      <c r="QRT11" s="3"/>
      <c r="QRU11" s="23"/>
      <c r="QRV11" s="26"/>
      <c r="QRW11" s="36"/>
      <c r="QRX11" s="20"/>
      <c r="QRY11" s="3"/>
      <c r="QRZ11" s="3"/>
      <c r="QSA11" s="8"/>
      <c r="QSB11" s="9"/>
      <c r="QSC11" s="3"/>
      <c r="QSD11" s="3"/>
      <c r="QSE11" s="2"/>
      <c r="QSF11" s="3"/>
      <c r="QSG11" s="7"/>
      <c r="QSH11" s="59"/>
      <c r="QSI11" s="3"/>
      <c r="QSJ11" s="23"/>
      <c r="QSK11" s="26"/>
      <c r="QSL11" s="36"/>
      <c r="QSM11" s="20"/>
      <c r="QSN11" s="3"/>
      <c r="QSO11" s="3"/>
      <c r="QSP11" s="8"/>
      <c r="QSQ11" s="9"/>
      <c r="QSR11" s="3"/>
      <c r="QSS11" s="3"/>
      <c r="QST11" s="2"/>
      <c r="QSU11" s="3"/>
      <c r="QSV11" s="7"/>
      <c r="QSW11" s="59"/>
      <c r="QSX11" s="3"/>
      <c r="QSY11" s="23"/>
      <c r="QSZ11" s="26"/>
      <c r="QTA11" s="36"/>
      <c r="QTB11" s="20"/>
      <c r="QTC11" s="3"/>
      <c r="QTD11" s="3"/>
      <c r="QTE11" s="8"/>
      <c r="QTF11" s="9"/>
      <c r="QTG11" s="3"/>
      <c r="QTH11" s="3"/>
      <c r="QTI11" s="2"/>
      <c r="QTJ11" s="3"/>
      <c r="QTK11" s="7"/>
      <c r="QTL11" s="59"/>
      <c r="QTM11" s="3"/>
      <c r="QTN11" s="23"/>
      <c r="QTO11" s="26"/>
      <c r="QTP11" s="36"/>
      <c r="QTQ11" s="20"/>
      <c r="QTR11" s="3"/>
      <c r="QTS11" s="3"/>
      <c r="QTT11" s="8"/>
      <c r="QTU11" s="9"/>
      <c r="QTV11" s="3"/>
      <c r="QTW11" s="3"/>
      <c r="QTX11" s="2"/>
      <c r="QTY11" s="3"/>
      <c r="QTZ11" s="7"/>
      <c r="QUA11" s="59"/>
      <c r="QUB11" s="3"/>
      <c r="QUC11" s="23"/>
      <c r="QUD11" s="26"/>
      <c r="QUE11" s="36"/>
      <c r="QUF11" s="20"/>
      <c r="QUG11" s="3"/>
      <c r="QUH11" s="3"/>
      <c r="QUI11" s="8"/>
      <c r="QUJ11" s="9"/>
      <c r="QUK11" s="3"/>
      <c r="QUL11" s="3"/>
      <c r="QUM11" s="2"/>
      <c r="QUN11" s="3"/>
      <c r="QUO11" s="7"/>
      <c r="QUP11" s="59"/>
      <c r="QUQ11" s="3"/>
      <c r="QUR11" s="23"/>
      <c r="QUS11" s="26"/>
      <c r="QUT11" s="36"/>
      <c r="QUU11" s="20"/>
      <c r="QUV11" s="3"/>
      <c r="QUW11" s="3"/>
      <c r="QUX11" s="8"/>
      <c r="QUY11" s="9"/>
      <c r="QUZ11" s="3"/>
      <c r="QVA11" s="3"/>
      <c r="QVB11" s="2"/>
      <c r="QVC11" s="3"/>
      <c r="QVD11" s="7"/>
      <c r="QVE11" s="59"/>
      <c r="QVF11" s="3"/>
      <c r="QVG11" s="23"/>
      <c r="QVH11" s="26"/>
      <c r="QVI11" s="36"/>
      <c r="QVJ11" s="20"/>
      <c r="QVK11" s="3"/>
      <c r="QVL11" s="3"/>
      <c r="QVM11" s="8"/>
      <c r="QVN11" s="9"/>
      <c r="QVO11" s="3"/>
      <c r="QVP11" s="3"/>
      <c r="QVQ11" s="2"/>
      <c r="QVR11" s="3"/>
      <c r="QVS11" s="7"/>
      <c r="QVT11" s="59"/>
      <c r="QVU11" s="3"/>
      <c r="QVV11" s="23"/>
      <c r="QVW11" s="26"/>
      <c r="QVX11" s="36"/>
      <c r="QVY11" s="20"/>
      <c r="QVZ11" s="3"/>
      <c r="QWA11" s="3"/>
      <c r="QWB11" s="8"/>
      <c r="QWC11" s="9"/>
      <c r="QWD11" s="3"/>
      <c r="QWE11" s="3"/>
      <c r="QWF11" s="2"/>
      <c r="QWG11" s="3"/>
      <c r="QWH11" s="7"/>
      <c r="QWI11" s="59"/>
      <c r="QWJ11" s="3"/>
      <c r="QWK11" s="23"/>
      <c r="QWL11" s="26"/>
      <c r="QWM11" s="36"/>
      <c r="QWN11" s="20"/>
      <c r="QWO11" s="3"/>
      <c r="QWP11" s="3"/>
      <c r="QWQ11" s="8"/>
      <c r="QWR11" s="9"/>
      <c r="QWS11" s="3"/>
      <c r="QWT11" s="3"/>
      <c r="QWU11" s="2"/>
      <c r="QWV11" s="3"/>
      <c r="QWW11" s="7"/>
      <c r="QWX11" s="59"/>
      <c r="QWY11" s="3"/>
      <c r="QWZ11" s="23"/>
      <c r="QXA11" s="26"/>
      <c r="QXB11" s="36"/>
      <c r="QXC11" s="20"/>
      <c r="QXD11" s="3"/>
      <c r="QXE11" s="3"/>
      <c r="QXF11" s="8"/>
      <c r="QXG11" s="9"/>
      <c r="QXH11" s="3"/>
      <c r="QXI11" s="3"/>
      <c r="QXJ11" s="2"/>
      <c r="QXK11" s="3"/>
      <c r="QXL11" s="7"/>
      <c r="QXM11" s="59"/>
      <c r="QXN11" s="3"/>
      <c r="QXO11" s="23"/>
      <c r="QXP11" s="26"/>
      <c r="QXQ11" s="36"/>
      <c r="QXR11" s="20"/>
      <c r="QXS11" s="3"/>
      <c r="QXT11" s="3"/>
      <c r="QXU11" s="8"/>
      <c r="QXV11" s="9"/>
      <c r="QXW11" s="3"/>
      <c r="QXX11" s="3"/>
      <c r="QXY11" s="2"/>
      <c r="QXZ11" s="3"/>
      <c r="QYA11" s="7"/>
      <c r="QYB11" s="59"/>
      <c r="QYC11" s="3"/>
      <c r="QYD11" s="23"/>
      <c r="QYE11" s="26"/>
      <c r="QYF11" s="36"/>
      <c r="QYG11" s="20"/>
      <c r="QYH11" s="3"/>
      <c r="QYI11" s="3"/>
      <c r="QYJ11" s="8"/>
      <c r="QYK11" s="9"/>
      <c r="QYL11" s="3"/>
      <c r="QYM11" s="3"/>
      <c r="QYN11" s="2"/>
      <c r="QYO11" s="3"/>
      <c r="QYP11" s="7"/>
      <c r="QYQ11" s="59"/>
      <c r="QYR11" s="3"/>
      <c r="QYS11" s="23"/>
      <c r="QYT11" s="26"/>
      <c r="QYU11" s="36"/>
      <c r="QYV11" s="20"/>
      <c r="QYW11" s="3"/>
      <c r="QYX11" s="3"/>
      <c r="QYY11" s="8"/>
      <c r="QYZ11" s="9"/>
      <c r="QZA11" s="3"/>
      <c r="QZB11" s="3"/>
      <c r="QZC11" s="2"/>
      <c r="QZD11" s="3"/>
      <c r="QZE11" s="7"/>
      <c r="QZF11" s="59"/>
      <c r="QZG11" s="3"/>
      <c r="QZH11" s="23"/>
      <c r="QZI11" s="26"/>
      <c r="QZJ11" s="36"/>
      <c r="QZK11" s="20"/>
      <c r="QZL11" s="3"/>
      <c r="QZM11" s="3"/>
      <c r="QZN11" s="8"/>
      <c r="QZO11" s="9"/>
      <c r="QZP11" s="3"/>
      <c r="QZQ11" s="3"/>
      <c r="QZR11" s="2"/>
      <c r="QZS11" s="3"/>
      <c r="QZT11" s="7"/>
      <c r="QZU11" s="59"/>
      <c r="QZV11" s="3"/>
      <c r="QZW11" s="23"/>
      <c r="QZX11" s="26"/>
      <c r="QZY11" s="36"/>
      <c r="QZZ11" s="20"/>
      <c r="RAA11" s="3"/>
      <c r="RAB11" s="3"/>
      <c r="RAC11" s="8"/>
      <c r="RAD11" s="9"/>
      <c r="RAE11" s="3"/>
      <c r="RAF11" s="3"/>
      <c r="RAG11" s="2"/>
      <c r="RAH11" s="3"/>
      <c r="RAI11" s="7"/>
      <c r="RAJ11" s="59"/>
      <c r="RAK11" s="3"/>
      <c r="RAL11" s="23"/>
      <c r="RAM11" s="26"/>
      <c r="RAN11" s="36"/>
      <c r="RAO11" s="20"/>
      <c r="RAP11" s="3"/>
      <c r="RAQ11" s="3"/>
      <c r="RAR11" s="8"/>
      <c r="RAS11" s="9"/>
      <c r="RAT11" s="3"/>
      <c r="RAU11" s="3"/>
      <c r="RAV11" s="2"/>
      <c r="RAW11" s="3"/>
      <c r="RAX11" s="7"/>
      <c r="RAY11" s="59"/>
      <c r="RAZ11" s="3"/>
      <c r="RBA11" s="23"/>
      <c r="RBB11" s="26"/>
      <c r="RBC11" s="36"/>
      <c r="RBD11" s="20"/>
      <c r="RBE11" s="3"/>
      <c r="RBF11" s="3"/>
      <c r="RBG11" s="8"/>
      <c r="RBH11" s="9"/>
      <c r="RBI11" s="3"/>
      <c r="RBJ11" s="3"/>
      <c r="RBK11" s="2"/>
      <c r="RBL11" s="3"/>
      <c r="RBM11" s="7"/>
      <c r="RBN11" s="59"/>
      <c r="RBO11" s="3"/>
      <c r="RBP11" s="23"/>
      <c r="RBQ11" s="26"/>
      <c r="RBR11" s="36"/>
      <c r="RBS11" s="20"/>
      <c r="RBT11" s="3"/>
      <c r="RBU11" s="3"/>
      <c r="RBV11" s="8"/>
      <c r="RBW11" s="9"/>
      <c r="RBX11" s="3"/>
      <c r="RBY11" s="3"/>
      <c r="RBZ11" s="2"/>
      <c r="RCA11" s="3"/>
      <c r="RCB11" s="7"/>
      <c r="RCC11" s="59"/>
      <c r="RCD11" s="3"/>
      <c r="RCE11" s="23"/>
      <c r="RCF11" s="26"/>
      <c r="RCG11" s="36"/>
      <c r="RCH11" s="20"/>
      <c r="RCI11" s="3"/>
      <c r="RCJ11" s="3"/>
      <c r="RCK11" s="8"/>
      <c r="RCL11" s="9"/>
      <c r="RCM11" s="3"/>
      <c r="RCN11" s="3"/>
      <c r="RCO11" s="2"/>
      <c r="RCP11" s="3"/>
      <c r="RCQ11" s="7"/>
      <c r="RCR11" s="59"/>
      <c r="RCS11" s="3"/>
      <c r="RCT11" s="23"/>
      <c r="RCU11" s="26"/>
      <c r="RCV11" s="36"/>
      <c r="RCW11" s="20"/>
      <c r="RCX11" s="3"/>
      <c r="RCY11" s="3"/>
      <c r="RCZ11" s="8"/>
      <c r="RDA11" s="9"/>
      <c r="RDB11" s="3"/>
      <c r="RDC11" s="3"/>
      <c r="RDD11" s="2"/>
      <c r="RDE11" s="3"/>
      <c r="RDF11" s="7"/>
      <c r="RDG11" s="59"/>
      <c r="RDH11" s="3"/>
      <c r="RDI11" s="23"/>
      <c r="RDJ11" s="26"/>
      <c r="RDK11" s="36"/>
      <c r="RDL11" s="20"/>
      <c r="RDM11" s="3"/>
      <c r="RDN11" s="3"/>
      <c r="RDO11" s="8"/>
      <c r="RDP11" s="9"/>
      <c r="RDQ11" s="3"/>
      <c r="RDR11" s="3"/>
      <c r="RDS11" s="2"/>
      <c r="RDT11" s="3"/>
      <c r="RDU11" s="7"/>
      <c r="RDV11" s="59"/>
      <c r="RDW11" s="3"/>
      <c r="RDX11" s="23"/>
      <c r="RDY11" s="26"/>
      <c r="RDZ11" s="36"/>
      <c r="REA11" s="20"/>
      <c r="REB11" s="3"/>
      <c r="REC11" s="3"/>
      <c r="RED11" s="8"/>
      <c r="REE11" s="9"/>
      <c r="REF11" s="3"/>
      <c r="REG11" s="3"/>
      <c r="REH11" s="2"/>
      <c r="REI11" s="3"/>
      <c r="REJ11" s="7"/>
      <c r="REK11" s="59"/>
      <c r="REL11" s="3"/>
      <c r="REM11" s="23"/>
      <c r="REN11" s="26"/>
      <c r="REO11" s="36"/>
      <c r="REP11" s="20"/>
      <c r="REQ11" s="3"/>
      <c r="RER11" s="3"/>
      <c r="RES11" s="8"/>
      <c r="RET11" s="9"/>
      <c r="REU11" s="3"/>
      <c r="REV11" s="3"/>
      <c r="REW11" s="2"/>
      <c r="REX11" s="3"/>
      <c r="REY11" s="7"/>
      <c r="REZ11" s="59"/>
      <c r="RFA11" s="3"/>
      <c r="RFB11" s="23"/>
      <c r="RFC11" s="26"/>
      <c r="RFD11" s="36"/>
      <c r="RFE11" s="20"/>
      <c r="RFF11" s="3"/>
      <c r="RFG11" s="3"/>
      <c r="RFH11" s="8"/>
      <c r="RFI11" s="9"/>
      <c r="RFJ11" s="3"/>
      <c r="RFK11" s="3"/>
      <c r="RFL11" s="2"/>
      <c r="RFM11" s="3"/>
      <c r="RFN11" s="7"/>
      <c r="RFO11" s="59"/>
      <c r="RFP11" s="3"/>
      <c r="RFQ11" s="23"/>
      <c r="RFR11" s="26"/>
      <c r="RFS11" s="36"/>
      <c r="RFT11" s="20"/>
      <c r="RFU11" s="3"/>
      <c r="RFV11" s="3"/>
      <c r="RFW11" s="8"/>
      <c r="RFX11" s="9"/>
      <c r="RFY11" s="3"/>
      <c r="RFZ11" s="3"/>
      <c r="RGA11" s="2"/>
      <c r="RGB11" s="3"/>
      <c r="RGC11" s="7"/>
      <c r="RGD11" s="59"/>
      <c r="RGE11" s="3"/>
      <c r="RGF11" s="23"/>
      <c r="RGG11" s="26"/>
      <c r="RGH11" s="36"/>
      <c r="RGI11" s="20"/>
      <c r="RGJ11" s="3"/>
      <c r="RGK11" s="3"/>
      <c r="RGL11" s="8"/>
      <c r="RGM11" s="9"/>
      <c r="RGN11" s="3"/>
      <c r="RGO11" s="3"/>
      <c r="RGP11" s="2"/>
      <c r="RGQ11" s="3"/>
      <c r="RGR11" s="7"/>
      <c r="RGS11" s="59"/>
      <c r="RGT11" s="3"/>
      <c r="RGU11" s="23"/>
      <c r="RGV11" s="26"/>
      <c r="RGW11" s="36"/>
      <c r="RGX11" s="20"/>
      <c r="RGY11" s="3"/>
      <c r="RGZ11" s="3"/>
      <c r="RHA11" s="8"/>
      <c r="RHB11" s="9"/>
      <c r="RHC11" s="3"/>
      <c r="RHD11" s="3"/>
      <c r="RHE11" s="2"/>
      <c r="RHF11" s="3"/>
      <c r="RHG11" s="7"/>
      <c r="RHH11" s="59"/>
      <c r="RHI11" s="3"/>
      <c r="RHJ11" s="23"/>
      <c r="RHK11" s="26"/>
      <c r="RHL11" s="36"/>
      <c r="RHM11" s="20"/>
      <c r="RHN11" s="3"/>
      <c r="RHO11" s="3"/>
      <c r="RHP11" s="8"/>
      <c r="RHQ11" s="9"/>
      <c r="RHR11" s="3"/>
      <c r="RHS11" s="3"/>
      <c r="RHT11" s="2"/>
      <c r="RHU11" s="3"/>
      <c r="RHV11" s="7"/>
      <c r="RHW11" s="59"/>
      <c r="RHX11" s="3"/>
      <c r="RHY11" s="23"/>
      <c r="RHZ11" s="26"/>
      <c r="RIA11" s="36"/>
      <c r="RIB11" s="20"/>
      <c r="RIC11" s="3"/>
      <c r="RID11" s="3"/>
      <c r="RIE11" s="8"/>
      <c r="RIF11" s="9"/>
      <c r="RIG11" s="3"/>
      <c r="RIH11" s="3"/>
      <c r="RII11" s="2"/>
      <c r="RIJ11" s="3"/>
      <c r="RIK11" s="7"/>
      <c r="RIL11" s="59"/>
      <c r="RIM11" s="3"/>
      <c r="RIN11" s="23"/>
      <c r="RIO11" s="26"/>
      <c r="RIP11" s="36"/>
      <c r="RIQ11" s="20"/>
      <c r="RIR11" s="3"/>
      <c r="RIS11" s="3"/>
      <c r="RIT11" s="8"/>
      <c r="RIU11" s="9"/>
      <c r="RIV11" s="3"/>
      <c r="RIW11" s="3"/>
      <c r="RIX11" s="2"/>
      <c r="RIY11" s="3"/>
      <c r="RIZ11" s="7"/>
      <c r="RJA11" s="59"/>
      <c r="RJB11" s="3"/>
      <c r="RJC11" s="23"/>
      <c r="RJD11" s="26"/>
      <c r="RJE11" s="36"/>
      <c r="RJF11" s="20"/>
      <c r="RJG11" s="3"/>
      <c r="RJH11" s="3"/>
      <c r="RJI11" s="8"/>
      <c r="RJJ11" s="9"/>
      <c r="RJK11" s="3"/>
      <c r="RJL11" s="3"/>
      <c r="RJM11" s="2"/>
      <c r="RJN11" s="3"/>
      <c r="RJO11" s="7"/>
      <c r="RJP11" s="59"/>
      <c r="RJQ11" s="3"/>
      <c r="RJR11" s="23"/>
      <c r="RJS11" s="26"/>
      <c r="RJT11" s="36"/>
      <c r="RJU11" s="20"/>
      <c r="RJV11" s="3"/>
      <c r="RJW11" s="3"/>
      <c r="RJX11" s="8"/>
      <c r="RJY11" s="9"/>
      <c r="RJZ11" s="3"/>
      <c r="RKA11" s="3"/>
      <c r="RKB11" s="2"/>
      <c r="RKC11" s="3"/>
      <c r="RKD11" s="7"/>
      <c r="RKE11" s="59"/>
      <c r="RKF11" s="3"/>
      <c r="RKG11" s="23"/>
      <c r="RKH11" s="26"/>
      <c r="RKI11" s="36"/>
      <c r="RKJ11" s="20"/>
      <c r="RKK11" s="3"/>
      <c r="RKL11" s="3"/>
      <c r="RKM11" s="8"/>
      <c r="RKN11" s="9"/>
      <c r="RKO11" s="3"/>
      <c r="RKP11" s="3"/>
      <c r="RKQ11" s="2"/>
      <c r="RKR11" s="3"/>
      <c r="RKS11" s="7"/>
      <c r="RKT11" s="59"/>
      <c r="RKU11" s="3"/>
      <c r="RKV11" s="23"/>
      <c r="RKW11" s="26"/>
      <c r="RKX11" s="36"/>
      <c r="RKY11" s="20"/>
      <c r="RKZ11" s="3"/>
      <c r="RLA11" s="3"/>
      <c r="RLB11" s="8"/>
      <c r="RLC11" s="9"/>
      <c r="RLD11" s="3"/>
      <c r="RLE11" s="3"/>
      <c r="RLF11" s="2"/>
      <c r="RLG11" s="3"/>
      <c r="RLH11" s="7"/>
      <c r="RLI11" s="59"/>
      <c r="RLJ11" s="3"/>
      <c r="RLK11" s="23"/>
      <c r="RLL11" s="26"/>
      <c r="RLM11" s="36"/>
      <c r="RLN11" s="20"/>
      <c r="RLO11" s="3"/>
      <c r="RLP11" s="3"/>
      <c r="RLQ11" s="8"/>
      <c r="RLR11" s="9"/>
      <c r="RLS11" s="3"/>
      <c r="RLT11" s="3"/>
      <c r="RLU11" s="2"/>
      <c r="RLV11" s="3"/>
      <c r="RLW11" s="7"/>
      <c r="RLX11" s="59"/>
      <c r="RLY11" s="3"/>
      <c r="RLZ11" s="23"/>
      <c r="RMA11" s="26"/>
      <c r="RMB11" s="36"/>
      <c r="RMC11" s="20"/>
      <c r="RMD11" s="3"/>
      <c r="RME11" s="3"/>
      <c r="RMF11" s="8"/>
      <c r="RMG11" s="9"/>
      <c r="RMH11" s="3"/>
      <c r="RMI11" s="3"/>
      <c r="RMJ11" s="2"/>
      <c r="RMK11" s="3"/>
      <c r="RML11" s="7"/>
      <c r="RMM11" s="59"/>
      <c r="RMN11" s="3"/>
      <c r="RMO11" s="23"/>
      <c r="RMP11" s="26"/>
      <c r="RMQ11" s="36"/>
      <c r="RMR11" s="20"/>
      <c r="RMS11" s="3"/>
      <c r="RMT11" s="3"/>
      <c r="RMU11" s="8"/>
      <c r="RMV11" s="9"/>
      <c r="RMW11" s="3"/>
      <c r="RMX11" s="3"/>
      <c r="RMY11" s="2"/>
      <c r="RMZ11" s="3"/>
      <c r="RNA11" s="7"/>
      <c r="RNB11" s="59"/>
      <c r="RNC11" s="3"/>
      <c r="RND11" s="23"/>
      <c r="RNE11" s="26"/>
      <c r="RNF11" s="36"/>
      <c r="RNG11" s="20"/>
      <c r="RNH11" s="3"/>
      <c r="RNI11" s="3"/>
      <c r="RNJ11" s="8"/>
      <c r="RNK11" s="9"/>
      <c r="RNL11" s="3"/>
      <c r="RNM11" s="3"/>
      <c r="RNN11" s="2"/>
      <c r="RNO11" s="3"/>
      <c r="RNP11" s="7"/>
      <c r="RNQ11" s="59"/>
      <c r="RNR11" s="3"/>
      <c r="RNS11" s="23"/>
      <c r="RNT11" s="26"/>
      <c r="RNU11" s="36"/>
      <c r="RNV11" s="20"/>
      <c r="RNW11" s="3"/>
      <c r="RNX11" s="3"/>
      <c r="RNY11" s="8"/>
      <c r="RNZ11" s="9"/>
      <c r="ROA11" s="3"/>
      <c r="ROB11" s="3"/>
      <c r="ROC11" s="2"/>
      <c r="ROD11" s="3"/>
      <c r="ROE11" s="7"/>
      <c r="ROF11" s="59"/>
      <c r="ROG11" s="3"/>
      <c r="ROH11" s="23"/>
      <c r="ROI11" s="26"/>
      <c r="ROJ11" s="36"/>
      <c r="ROK11" s="20"/>
      <c r="ROL11" s="3"/>
      <c r="ROM11" s="3"/>
      <c r="RON11" s="8"/>
      <c r="ROO11" s="9"/>
      <c r="ROP11" s="3"/>
      <c r="ROQ11" s="3"/>
      <c r="ROR11" s="2"/>
      <c r="ROS11" s="3"/>
      <c r="ROT11" s="7"/>
      <c r="ROU11" s="59"/>
      <c r="ROV11" s="3"/>
      <c r="ROW11" s="23"/>
      <c r="ROX11" s="26"/>
      <c r="ROY11" s="36"/>
      <c r="ROZ11" s="20"/>
      <c r="RPA11" s="3"/>
      <c r="RPB11" s="3"/>
      <c r="RPC11" s="8"/>
      <c r="RPD11" s="9"/>
      <c r="RPE11" s="3"/>
      <c r="RPF11" s="3"/>
      <c r="RPG11" s="2"/>
      <c r="RPH11" s="3"/>
      <c r="RPI11" s="7"/>
      <c r="RPJ11" s="59"/>
      <c r="RPK11" s="3"/>
      <c r="RPL11" s="23"/>
      <c r="RPM11" s="26"/>
      <c r="RPN11" s="36"/>
      <c r="RPO11" s="20"/>
      <c r="RPP11" s="3"/>
      <c r="RPQ11" s="3"/>
      <c r="RPR11" s="8"/>
      <c r="RPS11" s="9"/>
      <c r="RPT11" s="3"/>
      <c r="RPU11" s="3"/>
      <c r="RPV11" s="2"/>
      <c r="RPW11" s="3"/>
      <c r="RPX11" s="7"/>
      <c r="RPY11" s="59"/>
      <c r="RPZ11" s="3"/>
      <c r="RQA11" s="23"/>
      <c r="RQB11" s="26"/>
      <c r="RQC11" s="36"/>
      <c r="RQD11" s="20"/>
      <c r="RQE11" s="3"/>
      <c r="RQF11" s="3"/>
      <c r="RQG11" s="8"/>
      <c r="RQH11" s="9"/>
      <c r="RQI11" s="3"/>
      <c r="RQJ11" s="3"/>
      <c r="RQK11" s="2"/>
      <c r="RQL11" s="3"/>
      <c r="RQM11" s="7"/>
      <c r="RQN11" s="59"/>
      <c r="RQO11" s="3"/>
      <c r="RQP11" s="23"/>
      <c r="RQQ11" s="26"/>
      <c r="RQR11" s="36"/>
      <c r="RQS11" s="20"/>
      <c r="RQT11" s="3"/>
      <c r="RQU11" s="3"/>
      <c r="RQV11" s="8"/>
      <c r="RQW11" s="9"/>
      <c r="RQX11" s="3"/>
      <c r="RQY11" s="3"/>
      <c r="RQZ11" s="2"/>
      <c r="RRA11" s="3"/>
      <c r="RRB11" s="7"/>
      <c r="RRC11" s="59"/>
      <c r="RRD11" s="3"/>
      <c r="RRE11" s="23"/>
      <c r="RRF11" s="26"/>
      <c r="RRG11" s="36"/>
      <c r="RRH11" s="20"/>
      <c r="RRI11" s="3"/>
      <c r="RRJ11" s="3"/>
      <c r="RRK11" s="8"/>
      <c r="RRL11" s="9"/>
      <c r="RRM11" s="3"/>
      <c r="RRN11" s="3"/>
      <c r="RRO11" s="2"/>
      <c r="RRP11" s="3"/>
      <c r="RRQ11" s="7"/>
      <c r="RRR11" s="59"/>
      <c r="RRS11" s="3"/>
      <c r="RRT11" s="23"/>
      <c r="RRU11" s="26"/>
      <c r="RRV11" s="36"/>
      <c r="RRW11" s="20"/>
      <c r="RRX11" s="3"/>
      <c r="RRY11" s="3"/>
      <c r="RRZ11" s="8"/>
      <c r="RSA11" s="9"/>
      <c r="RSB11" s="3"/>
      <c r="RSC11" s="3"/>
      <c r="RSD11" s="2"/>
      <c r="RSE11" s="3"/>
      <c r="RSF11" s="7"/>
      <c r="RSG11" s="59"/>
      <c r="RSH11" s="3"/>
      <c r="RSI11" s="23"/>
      <c r="RSJ11" s="26"/>
      <c r="RSK11" s="36"/>
      <c r="RSL11" s="20"/>
      <c r="RSM11" s="3"/>
      <c r="RSN11" s="3"/>
      <c r="RSO11" s="8"/>
      <c r="RSP11" s="9"/>
      <c r="RSQ11" s="3"/>
      <c r="RSR11" s="3"/>
      <c r="RSS11" s="2"/>
      <c r="RST11" s="3"/>
      <c r="RSU11" s="7"/>
      <c r="RSV11" s="59"/>
      <c r="RSW11" s="3"/>
      <c r="RSX11" s="23"/>
      <c r="RSY11" s="26"/>
      <c r="RSZ11" s="36"/>
      <c r="RTA11" s="20"/>
      <c r="RTB11" s="3"/>
      <c r="RTC11" s="3"/>
      <c r="RTD11" s="8"/>
      <c r="RTE11" s="9"/>
      <c r="RTF11" s="3"/>
      <c r="RTG11" s="3"/>
      <c r="RTH11" s="2"/>
      <c r="RTI11" s="3"/>
      <c r="RTJ11" s="7"/>
      <c r="RTK11" s="59"/>
      <c r="RTL11" s="3"/>
      <c r="RTM11" s="23"/>
      <c r="RTN11" s="26"/>
      <c r="RTO11" s="36"/>
      <c r="RTP11" s="20"/>
      <c r="RTQ11" s="3"/>
      <c r="RTR11" s="3"/>
      <c r="RTS11" s="8"/>
      <c r="RTT11" s="9"/>
      <c r="RTU11" s="3"/>
      <c r="RTV11" s="3"/>
      <c r="RTW11" s="2"/>
      <c r="RTX11" s="3"/>
      <c r="RTY11" s="7"/>
      <c r="RTZ11" s="59"/>
      <c r="RUA11" s="3"/>
      <c r="RUB11" s="23"/>
      <c r="RUC11" s="26"/>
      <c r="RUD11" s="36"/>
      <c r="RUE11" s="20"/>
      <c r="RUF11" s="3"/>
      <c r="RUG11" s="3"/>
      <c r="RUH11" s="8"/>
      <c r="RUI11" s="9"/>
      <c r="RUJ11" s="3"/>
      <c r="RUK11" s="3"/>
      <c r="RUL11" s="2"/>
      <c r="RUM11" s="3"/>
      <c r="RUN11" s="7"/>
      <c r="RUO11" s="59"/>
      <c r="RUP11" s="3"/>
      <c r="RUQ11" s="23"/>
      <c r="RUR11" s="26"/>
      <c r="RUS11" s="36"/>
      <c r="RUT11" s="20"/>
      <c r="RUU11" s="3"/>
      <c r="RUV11" s="3"/>
      <c r="RUW11" s="8"/>
      <c r="RUX11" s="9"/>
      <c r="RUY11" s="3"/>
      <c r="RUZ11" s="3"/>
      <c r="RVA11" s="2"/>
      <c r="RVB11" s="3"/>
      <c r="RVC11" s="7"/>
      <c r="RVD11" s="59"/>
      <c r="RVE11" s="3"/>
      <c r="RVF11" s="23"/>
      <c r="RVG11" s="26"/>
      <c r="RVH11" s="36"/>
      <c r="RVI11" s="20"/>
      <c r="RVJ11" s="3"/>
      <c r="RVK11" s="3"/>
      <c r="RVL11" s="8"/>
      <c r="RVM11" s="9"/>
      <c r="RVN11" s="3"/>
      <c r="RVO11" s="3"/>
      <c r="RVP11" s="2"/>
      <c r="RVQ11" s="3"/>
      <c r="RVR11" s="7"/>
      <c r="RVS11" s="59"/>
      <c r="RVT11" s="3"/>
      <c r="RVU11" s="23"/>
      <c r="RVV11" s="26"/>
      <c r="RVW11" s="36"/>
      <c r="RVX11" s="20"/>
      <c r="RVY11" s="3"/>
      <c r="RVZ11" s="3"/>
      <c r="RWA11" s="8"/>
      <c r="RWB11" s="9"/>
      <c r="RWC11" s="3"/>
      <c r="RWD11" s="3"/>
      <c r="RWE11" s="2"/>
      <c r="RWF11" s="3"/>
      <c r="RWG11" s="7"/>
      <c r="RWH11" s="59"/>
      <c r="RWI11" s="3"/>
      <c r="RWJ11" s="23"/>
      <c r="RWK11" s="26"/>
      <c r="RWL11" s="36"/>
      <c r="RWM11" s="20"/>
      <c r="RWN11" s="3"/>
      <c r="RWO11" s="3"/>
      <c r="RWP11" s="8"/>
      <c r="RWQ11" s="9"/>
      <c r="RWR11" s="3"/>
      <c r="RWS11" s="3"/>
      <c r="RWT11" s="2"/>
      <c r="RWU11" s="3"/>
      <c r="RWV11" s="7"/>
      <c r="RWW11" s="59"/>
      <c r="RWX11" s="3"/>
      <c r="RWY11" s="23"/>
      <c r="RWZ11" s="26"/>
      <c r="RXA11" s="36"/>
      <c r="RXB11" s="20"/>
      <c r="RXC11" s="3"/>
      <c r="RXD11" s="3"/>
      <c r="RXE11" s="8"/>
      <c r="RXF11" s="9"/>
      <c r="RXG11" s="3"/>
      <c r="RXH11" s="3"/>
      <c r="RXI11" s="2"/>
      <c r="RXJ11" s="3"/>
      <c r="RXK11" s="7"/>
      <c r="RXL11" s="59"/>
      <c r="RXM11" s="3"/>
      <c r="RXN11" s="23"/>
      <c r="RXO11" s="26"/>
      <c r="RXP11" s="36"/>
      <c r="RXQ11" s="20"/>
      <c r="RXR11" s="3"/>
      <c r="RXS11" s="3"/>
      <c r="RXT11" s="8"/>
      <c r="RXU11" s="9"/>
      <c r="RXV11" s="3"/>
      <c r="RXW11" s="3"/>
      <c r="RXX11" s="2"/>
      <c r="RXY11" s="3"/>
      <c r="RXZ11" s="7"/>
      <c r="RYA11" s="59"/>
      <c r="RYB11" s="3"/>
      <c r="RYC11" s="23"/>
      <c r="RYD11" s="26"/>
      <c r="RYE11" s="36"/>
      <c r="RYF11" s="20"/>
      <c r="RYG11" s="3"/>
      <c r="RYH11" s="3"/>
      <c r="RYI11" s="8"/>
      <c r="RYJ11" s="9"/>
      <c r="RYK11" s="3"/>
      <c r="RYL11" s="3"/>
      <c r="RYM11" s="2"/>
      <c r="RYN11" s="3"/>
      <c r="RYO11" s="7"/>
      <c r="RYP11" s="59"/>
      <c r="RYQ11" s="3"/>
      <c r="RYR11" s="23"/>
      <c r="RYS11" s="26"/>
      <c r="RYT11" s="36"/>
      <c r="RYU11" s="20"/>
      <c r="RYV11" s="3"/>
      <c r="RYW11" s="3"/>
      <c r="RYX11" s="8"/>
      <c r="RYY11" s="9"/>
      <c r="RYZ11" s="3"/>
      <c r="RZA11" s="3"/>
      <c r="RZB11" s="2"/>
      <c r="RZC11" s="3"/>
      <c r="RZD11" s="7"/>
      <c r="RZE11" s="59"/>
      <c r="RZF11" s="3"/>
      <c r="RZG11" s="23"/>
      <c r="RZH11" s="26"/>
      <c r="RZI11" s="36"/>
      <c r="RZJ11" s="20"/>
      <c r="RZK11" s="3"/>
      <c r="RZL11" s="3"/>
      <c r="RZM11" s="8"/>
      <c r="RZN11" s="9"/>
      <c r="RZO11" s="3"/>
      <c r="RZP11" s="3"/>
      <c r="RZQ11" s="2"/>
      <c r="RZR11" s="3"/>
      <c r="RZS11" s="7"/>
      <c r="RZT11" s="59"/>
      <c r="RZU11" s="3"/>
      <c r="RZV11" s="23"/>
      <c r="RZW11" s="26"/>
      <c r="RZX11" s="36"/>
      <c r="RZY11" s="20"/>
      <c r="RZZ11" s="3"/>
      <c r="SAA11" s="3"/>
      <c r="SAB11" s="8"/>
      <c r="SAC11" s="9"/>
      <c r="SAD11" s="3"/>
      <c r="SAE11" s="3"/>
      <c r="SAF11" s="2"/>
      <c r="SAG11" s="3"/>
      <c r="SAH11" s="7"/>
      <c r="SAI11" s="59"/>
      <c r="SAJ11" s="3"/>
      <c r="SAK11" s="23"/>
      <c r="SAL11" s="26"/>
      <c r="SAM11" s="36"/>
      <c r="SAN11" s="20"/>
      <c r="SAO11" s="3"/>
      <c r="SAP11" s="3"/>
      <c r="SAQ11" s="8"/>
      <c r="SAR11" s="9"/>
      <c r="SAS11" s="3"/>
      <c r="SAT11" s="3"/>
      <c r="SAU11" s="2"/>
      <c r="SAV11" s="3"/>
      <c r="SAW11" s="7"/>
      <c r="SAX11" s="59"/>
      <c r="SAY11" s="3"/>
      <c r="SAZ11" s="23"/>
      <c r="SBA11" s="26"/>
      <c r="SBB11" s="36"/>
      <c r="SBC11" s="20"/>
      <c r="SBD11" s="3"/>
      <c r="SBE11" s="3"/>
      <c r="SBF11" s="8"/>
      <c r="SBG11" s="9"/>
      <c r="SBH11" s="3"/>
      <c r="SBI11" s="3"/>
      <c r="SBJ11" s="2"/>
      <c r="SBK11" s="3"/>
      <c r="SBL11" s="7"/>
      <c r="SBM11" s="59"/>
      <c r="SBN11" s="3"/>
      <c r="SBO11" s="23"/>
      <c r="SBP11" s="26"/>
      <c r="SBQ11" s="36"/>
      <c r="SBR11" s="20"/>
      <c r="SBS11" s="3"/>
      <c r="SBT11" s="3"/>
      <c r="SBU11" s="8"/>
      <c r="SBV11" s="9"/>
      <c r="SBW11" s="3"/>
      <c r="SBX11" s="3"/>
      <c r="SBY11" s="2"/>
      <c r="SBZ11" s="3"/>
      <c r="SCA11" s="7"/>
      <c r="SCB11" s="59"/>
      <c r="SCC11" s="3"/>
      <c r="SCD11" s="23"/>
      <c r="SCE11" s="26"/>
      <c r="SCF11" s="36"/>
      <c r="SCG11" s="20"/>
      <c r="SCH11" s="3"/>
      <c r="SCI11" s="3"/>
      <c r="SCJ11" s="8"/>
      <c r="SCK11" s="9"/>
      <c r="SCL11" s="3"/>
      <c r="SCM11" s="3"/>
      <c r="SCN11" s="2"/>
      <c r="SCO11" s="3"/>
      <c r="SCP11" s="7"/>
      <c r="SCQ11" s="59"/>
      <c r="SCR11" s="3"/>
      <c r="SCS11" s="23"/>
      <c r="SCT11" s="26"/>
      <c r="SCU11" s="36"/>
      <c r="SCV11" s="20"/>
      <c r="SCW11" s="3"/>
      <c r="SCX11" s="3"/>
      <c r="SCY11" s="8"/>
      <c r="SCZ11" s="9"/>
      <c r="SDA11" s="3"/>
      <c r="SDB11" s="3"/>
      <c r="SDC11" s="2"/>
      <c r="SDD11" s="3"/>
      <c r="SDE11" s="7"/>
      <c r="SDF11" s="59"/>
      <c r="SDG11" s="3"/>
      <c r="SDH11" s="23"/>
      <c r="SDI11" s="26"/>
      <c r="SDJ11" s="36"/>
      <c r="SDK11" s="20"/>
      <c r="SDL11" s="3"/>
      <c r="SDM11" s="3"/>
      <c r="SDN11" s="8"/>
      <c r="SDO11" s="9"/>
      <c r="SDP11" s="3"/>
      <c r="SDQ11" s="3"/>
      <c r="SDR11" s="2"/>
      <c r="SDS11" s="3"/>
      <c r="SDT11" s="7"/>
      <c r="SDU11" s="59"/>
      <c r="SDV11" s="3"/>
      <c r="SDW11" s="23"/>
      <c r="SDX11" s="26"/>
      <c r="SDY11" s="36"/>
      <c r="SDZ11" s="20"/>
      <c r="SEA11" s="3"/>
      <c r="SEB11" s="3"/>
      <c r="SEC11" s="8"/>
      <c r="SED11" s="9"/>
      <c r="SEE11" s="3"/>
      <c r="SEF11" s="3"/>
      <c r="SEG11" s="2"/>
      <c r="SEH11" s="3"/>
      <c r="SEI11" s="7"/>
      <c r="SEJ11" s="59"/>
      <c r="SEK11" s="3"/>
      <c r="SEL11" s="23"/>
      <c r="SEM11" s="26"/>
      <c r="SEN11" s="36"/>
      <c r="SEO11" s="20"/>
      <c r="SEP11" s="3"/>
      <c r="SEQ11" s="3"/>
      <c r="SER11" s="8"/>
      <c r="SES11" s="9"/>
      <c r="SET11" s="3"/>
      <c r="SEU11" s="3"/>
      <c r="SEV11" s="2"/>
      <c r="SEW11" s="3"/>
      <c r="SEX11" s="7"/>
      <c r="SEY11" s="59"/>
      <c r="SEZ11" s="3"/>
      <c r="SFA11" s="23"/>
      <c r="SFB11" s="26"/>
      <c r="SFC11" s="36"/>
      <c r="SFD11" s="20"/>
      <c r="SFE11" s="3"/>
      <c r="SFF11" s="3"/>
      <c r="SFG11" s="8"/>
      <c r="SFH11" s="9"/>
      <c r="SFI11" s="3"/>
      <c r="SFJ11" s="3"/>
      <c r="SFK11" s="2"/>
      <c r="SFL11" s="3"/>
      <c r="SFM11" s="7"/>
      <c r="SFN11" s="59"/>
      <c r="SFO11" s="3"/>
      <c r="SFP11" s="23"/>
      <c r="SFQ11" s="26"/>
      <c r="SFR11" s="36"/>
      <c r="SFS11" s="20"/>
      <c r="SFT11" s="3"/>
      <c r="SFU11" s="3"/>
      <c r="SFV11" s="8"/>
      <c r="SFW11" s="9"/>
      <c r="SFX11" s="3"/>
      <c r="SFY11" s="3"/>
      <c r="SFZ11" s="2"/>
      <c r="SGA11" s="3"/>
      <c r="SGB11" s="7"/>
      <c r="SGC11" s="59"/>
      <c r="SGD11" s="3"/>
      <c r="SGE11" s="23"/>
      <c r="SGF11" s="26"/>
      <c r="SGG11" s="36"/>
      <c r="SGH11" s="20"/>
      <c r="SGI11" s="3"/>
      <c r="SGJ11" s="3"/>
      <c r="SGK11" s="8"/>
      <c r="SGL11" s="9"/>
      <c r="SGM11" s="3"/>
      <c r="SGN11" s="3"/>
      <c r="SGO11" s="2"/>
      <c r="SGP11" s="3"/>
      <c r="SGQ11" s="7"/>
      <c r="SGR11" s="59"/>
      <c r="SGS11" s="3"/>
      <c r="SGT11" s="23"/>
      <c r="SGU11" s="26"/>
      <c r="SGV11" s="36"/>
      <c r="SGW11" s="20"/>
      <c r="SGX11" s="3"/>
      <c r="SGY11" s="3"/>
      <c r="SGZ11" s="8"/>
      <c r="SHA11" s="9"/>
      <c r="SHB11" s="3"/>
      <c r="SHC11" s="3"/>
      <c r="SHD11" s="2"/>
      <c r="SHE11" s="3"/>
      <c r="SHF11" s="7"/>
      <c r="SHG11" s="59"/>
      <c r="SHH11" s="3"/>
      <c r="SHI11" s="23"/>
      <c r="SHJ11" s="26"/>
      <c r="SHK11" s="36"/>
      <c r="SHL11" s="20"/>
      <c r="SHM11" s="3"/>
      <c r="SHN11" s="3"/>
      <c r="SHO11" s="8"/>
      <c r="SHP11" s="9"/>
      <c r="SHQ11" s="3"/>
      <c r="SHR11" s="3"/>
      <c r="SHS11" s="2"/>
      <c r="SHT11" s="3"/>
      <c r="SHU11" s="7"/>
      <c r="SHV11" s="59"/>
      <c r="SHW11" s="3"/>
      <c r="SHX11" s="23"/>
      <c r="SHY11" s="26"/>
      <c r="SHZ11" s="36"/>
      <c r="SIA11" s="20"/>
      <c r="SIB11" s="3"/>
      <c r="SIC11" s="3"/>
      <c r="SID11" s="8"/>
      <c r="SIE11" s="9"/>
      <c r="SIF11" s="3"/>
      <c r="SIG11" s="3"/>
      <c r="SIH11" s="2"/>
      <c r="SII11" s="3"/>
      <c r="SIJ11" s="7"/>
      <c r="SIK11" s="59"/>
      <c r="SIL11" s="3"/>
      <c r="SIM11" s="23"/>
      <c r="SIN11" s="26"/>
      <c r="SIO11" s="36"/>
      <c r="SIP11" s="20"/>
      <c r="SIQ11" s="3"/>
      <c r="SIR11" s="3"/>
      <c r="SIS11" s="8"/>
      <c r="SIT11" s="9"/>
      <c r="SIU11" s="3"/>
      <c r="SIV11" s="3"/>
      <c r="SIW11" s="2"/>
      <c r="SIX11" s="3"/>
      <c r="SIY11" s="7"/>
      <c r="SIZ11" s="59"/>
      <c r="SJA11" s="3"/>
      <c r="SJB11" s="23"/>
      <c r="SJC11" s="26"/>
      <c r="SJD11" s="36"/>
      <c r="SJE11" s="20"/>
      <c r="SJF11" s="3"/>
      <c r="SJG11" s="3"/>
      <c r="SJH11" s="8"/>
      <c r="SJI11" s="9"/>
      <c r="SJJ11" s="3"/>
      <c r="SJK11" s="3"/>
      <c r="SJL11" s="2"/>
      <c r="SJM11" s="3"/>
      <c r="SJN11" s="7"/>
      <c r="SJO11" s="59"/>
      <c r="SJP11" s="3"/>
      <c r="SJQ11" s="23"/>
      <c r="SJR11" s="26"/>
      <c r="SJS11" s="36"/>
      <c r="SJT11" s="20"/>
      <c r="SJU11" s="3"/>
      <c r="SJV11" s="3"/>
      <c r="SJW11" s="8"/>
      <c r="SJX11" s="9"/>
      <c r="SJY11" s="3"/>
      <c r="SJZ11" s="3"/>
      <c r="SKA11" s="2"/>
      <c r="SKB11" s="3"/>
      <c r="SKC11" s="7"/>
      <c r="SKD11" s="59"/>
      <c r="SKE11" s="3"/>
      <c r="SKF11" s="23"/>
      <c r="SKG11" s="26"/>
      <c r="SKH11" s="36"/>
      <c r="SKI11" s="20"/>
      <c r="SKJ11" s="3"/>
      <c r="SKK11" s="3"/>
      <c r="SKL11" s="8"/>
      <c r="SKM11" s="9"/>
      <c r="SKN11" s="3"/>
      <c r="SKO11" s="3"/>
      <c r="SKP11" s="2"/>
      <c r="SKQ11" s="3"/>
      <c r="SKR11" s="7"/>
      <c r="SKS11" s="59"/>
      <c r="SKT11" s="3"/>
      <c r="SKU11" s="23"/>
      <c r="SKV11" s="26"/>
      <c r="SKW11" s="36"/>
      <c r="SKX11" s="20"/>
      <c r="SKY11" s="3"/>
      <c r="SKZ11" s="3"/>
      <c r="SLA11" s="8"/>
      <c r="SLB11" s="9"/>
      <c r="SLC11" s="3"/>
      <c r="SLD11" s="3"/>
      <c r="SLE11" s="2"/>
      <c r="SLF11" s="3"/>
      <c r="SLG11" s="7"/>
      <c r="SLH11" s="59"/>
      <c r="SLI11" s="3"/>
      <c r="SLJ11" s="23"/>
      <c r="SLK11" s="26"/>
      <c r="SLL11" s="36"/>
      <c r="SLM11" s="20"/>
      <c r="SLN11" s="3"/>
      <c r="SLO11" s="3"/>
      <c r="SLP11" s="8"/>
      <c r="SLQ11" s="9"/>
      <c r="SLR11" s="3"/>
      <c r="SLS11" s="3"/>
      <c r="SLT11" s="2"/>
      <c r="SLU11" s="3"/>
      <c r="SLV11" s="7"/>
      <c r="SLW11" s="59"/>
      <c r="SLX11" s="3"/>
      <c r="SLY11" s="23"/>
      <c r="SLZ11" s="26"/>
      <c r="SMA11" s="36"/>
      <c r="SMB11" s="20"/>
      <c r="SMC11" s="3"/>
      <c r="SMD11" s="3"/>
      <c r="SME11" s="8"/>
      <c r="SMF11" s="9"/>
      <c r="SMG11" s="3"/>
      <c r="SMH11" s="3"/>
      <c r="SMI11" s="2"/>
      <c r="SMJ11" s="3"/>
      <c r="SMK11" s="7"/>
      <c r="SML11" s="59"/>
      <c r="SMM11" s="3"/>
      <c r="SMN11" s="23"/>
      <c r="SMO11" s="26"/>
      <c r="SMP11" s="36"/>
      <c r="SMQ11" s="20"/>
      <c r="SMR11" s="3"/>
      <c r="SMS11" s="3"/>
      <c r="SMT11" s="8"/>
      <c r="SMU11" s="9"/>
      <c r="SMV11" s="3"/>
      <c r="SMW11" s="3"/>
      <c r="SMX11" s="2"/>
      <c r="SMY11" s="3"/>
      <c r="SMZ11" s="7"/>
      <c r="SNA11" s="59"/>
      <c r="SNB11" s="3"/>
      <c r="SNC11" s="23"/>
      <c r="SND11" s="26"/>
      <c r="SNE11" s="36"/>
      <c r="SNF11" s="20"/>
      <c r="SNG11" s="3"/>
      <c r="SNH11" s="3"/>
      <c r="SNI11" s="8"/>
      <c r="SNJ11" s="9"/>
      <c r="SNK11" s="3"/>
      <c r="SNL11" s="3"/>
      <c r="SNM11" s="2"/>
      <c r="SNN11" s="3"/>
      <c r="SNO11" s="7"/>
      <c r="SNP11" s="59"/>
      <c r="SNQ11" s="3"/>
      <c r="SNR11" s="23"/>
      <c r="SNS11" s="26"/>
      <c r="SNT11" s="36"/>
      <c r="SNU11" s="20"/>
      <c r="SNV11" s="3"/>
      <c r="SNW11" s="3"/>
      <c r="SNX11" s="8"/>
      <c r="SNY11" s="9"/>
      <c r="SNZ11" s="3"/>
      <c r="SOA11" s="3"/>
      <c r="SOB11" s="2"/>
      <c r="SOC11" s="3"/>
      <c r="SOD11" s="7"/>
      <c r="SOE11" s="59"/>
      <c r="SOF11" s="3"/>
      <c r="SOG11" s="23"/>
      <c r="SOH11" s="26"/>
      <c r="SOI11" s="36"/>
      <c r="SOJ11" s="20"/>
      <c r="SOK11" s="3"/>
      <c r="SOL11" s="3"/>
      <c r="SOM11" s="8"/>
      <c r="SON11" s="9"/>
      <c r="SOO11" s="3"/>
      <c r="SOP11" s="3"/>
      <c r="SOQ11" s="2"/>
      <c r="SOR11" s="3"/>
      <c r="SOS11" s="7"/>
      <c r="SOT11" s="59"/>
      <c r="SOU11" s="3"/>
      <c r="SOV11" s="23"/>
      <c r="SOW11" s="26"/>
      <c r="SOX11" s="36"/>
      <c r="SOY11" s="20"/>
      <c r="SOZ11" s="3"/>
      <c r="SPA11" s="3"/>
      <c r="SPB11" s="8"/>
      <c r="SPC11" s="9"/>
      <c r="SPD11" s="3"/>
      <c r="SPE11" s="3"/>
      <c r="SPF11" s="2"/>
      <c r="SPG11" s="3"/>
      <c r="SPH11" s="7"/>
      <c r="SPI11" s="59"/>
      <c r="SPJ11" s="3"/>
      <c r="SPK11" s="23"/>
      <c r="SPL11" s="26"/>
      <c r="SPM11" s="36"/>
      <c r="SPN11" s="20"/>
      <c r="SPO11" s="3"/>
      <c r="SPP11" s="3"/>
      <c r="SPQ11" s="8"/>
      <c r="SPR11" s="9"/>
      <c r="SPS11" s="3"/>
      <c r="SPT11" s="3"/>
      <c r="SPU11" s="2"/>
      <c r="SPV11" s="3"/>
      <c r="SPW11" s="7"/>
      <c r="SPX11" s="59"/>
      <c r="SPY11" s="3"/>
      <c r="SPZ11" s="23"/>
      <c r="SQA11" s="26"/>
      <c r="SQB11" s="36"/>
      <c r="SQC11" s="20"/>
      <c r="SQD11" s="3"/>
      <c r="SQE11" s="3"/>
      <c r="SQF11" s="8"/>
      <c r="SQG11" s="9"/>
      <c r="SQH11" s="3"/>
      <c r="SQI11" s="3"/>
      <c r="SQJ11" s="2"/>
      <c r="SQK11" s="3"/>
      <c r="SQL11" s="7"/>
      <c r="SQM11" s="59"/>
      <c r="SQN11" s="3"/>
      <c r="SQO11" s="23"/>
      <c r="SQP11" s="26"/>
      <c r="SQQ11" s="36"/>
      <c r="SQR11" s="20"/>
      <c r="SQS11" s="3"/>
      <c r="SQT11" s="3"/>
      <c r="SQU11" s="8"/>
      <c r="SQV11" s="9"/>
      <c r="SQW11" s="3"/>
      <c r="SQX11" s="3"/>
      <c r="SQY11" s="2"/>
      <c r="SQZ11" s="3"/>
      <c r="SRA11" s="7"/>
      <c r="SRB11" s="59"/>
      <c r="SRC11" s="3"/>
      <c r="SRD11" s="23"/>
      <c r="SRE11" s="26"/>
      <c r="SRF11" s="36"/>
      <c r="SRG11" s="20"/>
      <c r="SRH11" s="3"/>
      <c r="SRI11" s="3"/>
      <c r="SRJ11" s="8"/>
      <c r="SRK11" s="9"/>
      <c r="SRL11" s="3"/>
      <c r="SRM11" s="3"/>
      <c r="SRN11" s="2"/>
      <c r="SRO11" s="3"/>
      <c r="SRP11" s="7"/>
      <c r="SRQ11" s="59"/>
      <c r="SRR11" s="3"/>
      <c r="SRS11" s="23"/>
      <c r="SRT11" s="26"/>
      <c r="SRU11" s="36"/>
      <c r="SRV11" s="20"/>
      <c r="SRW11" s="3"/>
      <c r="SRX11" s="3"/>
      <c r="SRY11" s="8"/>
      <c r="SRZ11" s="9"/>
      <c r="SSA11" s="3"/>
      <c r="SSB11" s="3"/>
      <c r="SSC11" s="2"/>
      <c r="SSD11" s="3"/>
      <c r="SSE11" s="7"/>
      <c r="SSF11" s="59"/>
      <c r="SSG11" s="3"/>
      <c r="SSH11" s="23"/>
      <c r="SSI11" s="26"/>
      <c r="SSJ11" s="36"/>
      <c r="SSK11" s="20"/>
      <c r="SSL11" s="3"/>
      <c r="SSM11" s="3"/>
      <c r="SSN11" s="8"/>
      <c r="SSO11" s="9"/>
      <c r="SSP11" s="3"/>
      <c r="SSQ11" s="3"/>
      <c r="SSR11" s="2"/>
      <c r="SSS11" s="3"/>
      <c r="SST11" s="7"/>
      <c r="SSU11" s="59"/>
      <c r="SSV11" s="3"/>
      <c r="SSW11" s="23"/>
      <c r="SSX11" s="26"/>
      <c r="SSY11" s="36"/>
      <c r="SSZ11" s="20"/>
      <c r="STA11" s="3"/>
      <c r="STB11" s="3"/>
      <c r="STC11" s="8"/>
      <c r="STD11" s="9"/>
      <c r="STE11" s="3"/>
      <c r="STF11" s="3"/>
      <c r="STG11" s="2"/>
      <c r="STH11" s="3"/>
      <c r="STI11" s="7"/>
      <c r="STJ11" s="59"/>
      <c r="STK11" s="3"/>
      <c r="STL11" s="23"/>
      <c r="STM11" s="26"/>
      <c r="STN11" s="36"/>
      <c r="STO11" s="20"/>
      <c r="STP11" s="3"/>
      <c r="STQ11" s="3"/>
      <c r="STR11" s="8"/>
      <c r="STS11" s="9"/>
      <c r="STT11" s="3"/>
      <c r="STU11" s="3"/>
      <c r="STV11" s="2"/>
      <c r="STW11" s="3"/>
      <c r="STX11" s="7"/>
      <c r="STY11" s="59"/>
      <c r="STZ11" s="3"/>
      <c r="SUA11" s="23"/>
      <c r="SUB11" s="26"/>
      <c r="SUC11" s="36"/>
      <c r="SUD11" s="20"/>
      <c r="SUE11" s="3"/>
      <c r="SUF11" s="3"/>
      <c r="SUG11" s="8"/>
      <c r="SUH11" s="9"/>
      <c r="SUI11" s="3"/>
      <c r="SUJ11" s="3"/>
      <c r="SUK11" s="2"/>
      <c r="SUL11" s="3"/>
      <c r="SUM11" s="7"/>
      <c r="SUN11" s="59"/>
      <c r="SUO11" s="3"/>
      <c r="SUP11" s="23"/>
      <c r="SUQ11" s="26"/>
      <c r="SUR11" s="36"/>
      <c r="SUS11" s="20"/>
      <c r="SUT11" s="3"/>
      <c r="SUU11" s="3"/>
      <c r="SUV11" s="8"/>
      <c r="SUW11" s="9"/>
      <c r="SUX11" s="3"/>
      <c r="SUY11" s="3"/>
      <c r="SUZ11" s="2"/>
      <c r="SVA11" s="3"/>
      <c r="SVB11" s="7"/>
      <c r="SVC11" s="59"/>
      <c r="SVD11" s="3"/>
      <c r="SVE11" s="23"/>
      <c r="SVF11" s="26"/>
      <c r="SVG11" s="36"/>
      <c r="SVH11" s="20"/>
      <c r="SVI11" s="3"/>
      <c r="SVJ11" s="3"/>
      <c r="SVK11" s="8"/>
      <c r="SVL11" s="9"/>
      <c r="SVM11" s="3"/>
      <c r="SVN11" s="3"/>
      <c r="SVO11" s="2"/>
      <c r="SVP11" s="3"/>
      <c r="SVQ11" s="7"/>
      <c r="SVR11" s="59"/>
      <c r="SVS11" s="3"/>
      <c r="SVT11" s="23"/>
      <c r="SVU11" s="26"/>
      <c r="SVV11" s="36"/>
      <c r="SVW11" s="20"/>
      <c r="SVX11" s="3"/>
      <c r="SVY11" s="3"/>
      <c r="SVZ11" s="8"/>
      <c r="SWA11" s="9"/>
      <c r="SWB11" s="3"/>
      <c r="SWC11" s="3"/>
      <c r="SWD11" s="2"/>
      <c r="SWE11" s="3"/>
      <c r="SWF11" s="7"/>
      <c r="SWG11" s="59"/>
      <c r="SWH11" s="3"/>
      <c r="SWI11" s="23"/>
      <c r="SWJ11" s="26"/>
      <c r="SWK11" s="36"/>
      <c r="SWL11" s="20"/>
      <c r="SWM11" s="3"/>
      <c r="SWN11" s="3"/>
      <c r="SWO11" s="8"/>
      <c r="SWP11" s="9"/>
      <c r="SWQ11" s="3"/>
      <c r="SWR11" s="3"/>
      <c r="SWS11" s="2"/>
      <c r="SWT11" s="3"/>
      <c r="SWU11" s="7"/>
      <c r="SWV11" s="59"/>
      <c r="SWW11" s="3"/>
      <c r="SWX11" s="23"/>
      <c r="SWY11" s="26"/>
      <c r="SWZ11" s="36"/>
      <c r="SXA11" s="20"/>
      <c r="SXB11" s="3"/>
      <c r="SXC11" s="3"/>
      <c r="SXD11" s="8"/>
      <c r="SXE11" s="9"/>
      <c r="SXF11" s="3"/>
      <c r="SXG11" s="3"/>
      <c r="SXH11" s="2"/>
      <c r="SXI11" s="3"/>
      <c r="SXJ11" s="7"/>
      <c r="SXK11" s="59"/>
      <c r="SXL11" s="3"/>
      <c r="SXM11" s="23"/>
      <c r="SXN11" s="26"/>
      <c r="SXO11" s="36"/>
      <c r="SXP11" s="20"/>
      <c r="SXQ11" s="3"/>
      <c r="SXR11" s="3"/>
      <c r="SXS11" s="8"/>
      <c r="SXT11" s="9"/>
      <c r="SXU11" s="3"/>
      <c r="SXV11" s="3"/>
      <c r="SXW11" s="2"/>
      <c r="SXX11" s="3"/>
      <c r="SXY11" s="7"/>
      <c r="SXZ11" s="59"/>
      <c r="SYA11" s="3"/>
      <c r="SYB11" s="23"/>
      <c r="SYC11" s="26"/>
      <c r="SYD11" s="36"/>
      <c r="SYE11" s="20"/>
      <c r="SYF11" s="3"/>
      <c r="SYG11" s="3"/>
      <c r="SYH11" s="8"/>
      <c r="SYI11" s="9"/>
      <c r="SYJ11" s="3"/>
      <c r="SYK11" s="3"/>
      <c r="SYL11" s="2"/>
      <c r="SYM11" s="3"/>
      <c r="SYN11" s="7"/>
      <c r="SYO11" s="59"/>
      <c r="SYP11" s="3"/>
      <c r="SYQ11" s="23"/>
      <c r="SYR11" s="26"/>
      <c r="SYS11" s="36"/>
      <c r="SYT11" s="20"/>
      <c r="SYU11" s="3"/>
      <c r="SYV11" s="3"/>
      <c r="SYW11" s="8"/>
      <c r="SYX11" s="9"/>
      <c r="SYY11" s="3"/>
      <c r="SYZ11" s="3"/>
      <c r="SZA11" s="2"/>
      <c r="SZB11" s="3"/>
      <c r="SZC11" s="7"/>
      <c r="SZD11" s="59"/>
      <c r="SZE11" s="3"/>
      <c r="SZF11" s="23"/>
      <c r="SZG11" s="26"/>
      <c r="SZH11" s="36"/>
      <c r="SZI11" s="20"/>
      <c r="SZJ11" s="3"/>
      <c r="SZK11" s="3"/>
      <c r="SZL11" s="8"/>
      <c r="SZM11" s="9"/>
      <c r="SZN11" s="3"/>
      <c r="SZO11" s="3"/>
      <c r="SZP11" s="2"/>
      <c r="SZQ11" s="3"/>
      <c r="SZR11" s="7"/>
      <c r="SZS11" s="59"/>
      <c r="SZT11" s="3"/>
      <c r="SZU11" s="23"/>
      <c r="SZV11" s="26"/>
      <c r="SZW11" s="36"/>
      <c r="SZX11" s="20"/>
      <c r="SZY11" s="3"/>
      <c r="SZZ11" s="3"/>
      <c r="TAA11" s="8"/>
      <c r="TAB11" s="9"/>
      <c r="TAC11" s="3"/>
      <c r="TAD11" s="3"/>
      <c r="TAE11" s="2"/>
      <c r="TAF11" s="3"/>
      <c r="TAG11" s="7"/>
      <c r="TAH11" s="59"/>
      <c r="TAI11" s="3"/>
      <c r="TAJ11" s="23"/>
      <c r="TAK11" s="26"/>
      <c r="TAL11" s="36"/>
      <c r="TAM11" s="20"/>
      <c r="TAN11" s="3"/>
      <c r="TAO11" s="3"/>
      <c r="TAP11" s="8"/>
      <c r="TAQ11" s="9"/>
      <c r="TAR11" s="3"/>
      <c r="TAS11" s="3"/>
      <c r="TAT11" s="2"/>
      <c r="TAU11" s="3"/>
      <c r="TAV11" s="7"/>
      <c r="TAW11" s="59"/>
      <c r="TAX11" s="3"/>
      <c r="TAY11" s="23"/>
      <c r="TAZ11" s="26"/>
      <c r="TBA11" s="36"/>
      <c r="TBB11" s="20"/>
      <c r="TBC11" s="3"/>
      <c r="TBD11" s="3"/>
      <c r="TBE11" s="8"/>
      <c r="TBF11" s="9"/>
      <c r="TBG11" s="3"/>
      <c r="TBH11" s="3"/>
      <c r="TBI11" s="2"/>
      <c r="TBJ11" s="3"/>
      <c r="TBK11" s="7"/>
      <c r="TBL11" s="59"/>
      <c r="TBM11" s="3"/>
      <c r="TBN11" s="23"/>
      <c r="TBO11" s="26"/>
      <c r="TBP11" s="36"/>
      <c r="TBQ11" s="20"/>
      <c r="TBR11" s="3"/>
      <c r="TBS11" s="3"/>
      <c r="TBT11" s="8"/>
      <c r="TBU11" s="9"/>
      <c r="TBV11" s="3"/>
      <c r="TBW11" s="3"/>
      <c r="TBX11" s="2"/>
      <c r="TBY11" s="3"/>
      <c r="TBZ11" s="7"/>
      <c r="TCA11" s="59"/>
      <c r="TCB11" s="3"/>
      <c r="TCC11" s="23"/>
      <c r="TCD11" s="26"/>
      <c r="TCE11" s="36"/>
      <c r="TCF11" s="20"/>
      <c r="TCG11" s="3"/>
      <c r="TCH11" s="3"/>
      <c r="TCI11" s="8"/>
      <c r="TCJ11" s="9"/>
      <c r="TCK11" s="3"/>
      <c r="TCL11" s="3"/>
      <c r="TCM11" s="2"/>
      <c r="TCN11" s="3"/>
      <c r="TCO11" s="7"/>
      <c r="TCP11" s="59"/>
      <c r="TCQ11" s="3"/>
      <c r="TCR11" s="23"/>
      <c r="TCS11" s="26"/>
      <c r="TCT11" s="36"/>
      <c r="TCU11" s="20"/>
      <c r="TCV11" s="3"/>
      <c r="TCW11" s="3"/>
      <c r="TCX11" s="8"/>
      <c r="TCY11" s="9"/>
      <c r="TCZ11" s="3"/>
      <c r="TDA11" s="3"/>
      <c r="TDB11" s="2"/>
      <c r="TDC11" s="3"/>
      <c r="TDD11" s="7"/>
      <c r="TDE11" s="59"/>
      <c r="TDF11" s="3"/>
      <c r="TDG11" s="23"/>
      <c r="TDH11" s="26"/>
      <c r="TDI11" s="36"/>
      <c r="TDJ11" s="20"/>
      <c r="TDK11" s="3"/>
      <c r="TDL11" s="3"/>
      <c r="TDM11" s="8"/>
      <c r="TDN11" s="9"/>
      <c r="TDO11" s="3"/>
      <c r="TDP11" s="3"/>
      <c r="TDQ11" s="2"/>
      <c r="TDR11" s="3"/>
      <c r="TDS11" s="7"/>
      <c r="TDT11" s="59"/>
      <c r="TDU11" s="3"/>
      <c r="TDV11" s="23"/>
      <c r="TDW11" s="26"/>
      <c r="TDX11" s="36"/>
      <c r="TDY11" s="20"/>
      <c r="TDZ11" s="3"/>
      <c r="TEA11" s="3"/>
      <c r="TEB11" s="8"/>
      <c r="TEC11" s="9"/>
      <c r="TED11" s="3"/>
      <c r="TEE11" s="3"/>
      <c r="TEF11" s="2"/>
      <c r="TEG11" s="3"/>
      <c r="TEH11" s="7"/>
      <c r="TEI11" s="59"/>
      <c r="TEJ11" s="3"/>
      <c r="TEK11" s="23"/>
      <c r="TEL11" s="26"/>
      <c r="TEM11" s="36"/>
      <c r="TEN11" s="20"/>
      <c r="TEO11" s="3"/>
      <c r="TEP11" s="3"/>
      <c r="TEQ11" s="8"/>
      <c r="TER11" s="9"/>
      <c r="TES11" s="3"/>
      <c r="TET11" s="3"/>
      <c r="TEU11" s="2"/>
      <c r="TEV11" s="3"/>
      <c r="TEW11" s="7"/>
      <c r="TEX11" s="59"/>
      <c r="TEY11" s="3"/>
      <c r="TEZ11" s="23"/>
      <c r="TFA11" s="26"/>
      <c r="TFB11" s="36"/>
      <c r="TFC11" s="20"/>
      <c r="TFD11" s="3"/>
      <c r="TFE11" s="3"/>
      <c r="TFF11" s="8"/>
      <c r="TFG11" s="9"/>
      <c r="TFH11" s="3"/>
      <c r="TFI11" s="3"/>
      <c r="TFJ11" s="2"/>
      <c r="TFK11" s="3"/>
      <c r="TFL11" s="7"/>
      <c r="TFM11" s="59"/>
      <c r="TFN11" s="3"/>
      <c r="TFO11" s="23"/>
      <c r="TFP11" s="26"/>
      <c r="TFQ11" s="36"/>
      <c r="TFR11" s="20"/>
      <c r="TFS11" s="3"/>
      <c r="TFT11" s="3"/>
      <c r="TFU11" s="8"/>
      <c r="TFV11" s="9"/>
      <c r="TFW11" s="3"/>
      <c r="TFX11" s="3"/>
      <c r="TFY11" s="2"/>
      <c r="TFZ11" s="3"/>
      <c r="TGA11" s="7"/>
      <c r="TGB11" s="59"/>
      <c r="TGC11" s="3"/>
      <c r="TGD11" s="23"/>
      <c r="TGE11" s="26"/>
      <c r="TGF11" s="36"/>
      <c r="TGG11" s="20"/>
      <c r="TGH11" s="3"/>
      <c r="TGI11" s="3"/>
      <c r="TGJ11" s="8"/>
      <c r="TGK11" s="9"/>
      <c r="TGL11" s="3"/>
      <c r="TGM11" s="3"/>
      <c r="TGN11" s="2"/>
      <c r="TGO11" s="3"/>
      <c r="TGP11" s="7"/>
      <c r="TGQ11" s="59"/>
      <c r="TGR11" s="3"/>
      <c r="TGS11" s="23"/>
      <c r="TGT11" s="26"/>
      <c r="TGU11" s="36"/>
      <c r="TGV11" s="20"/>
      <c r="TGW11" s="3"/>
      <c r="TGX11" s="3"/>
      <c r="TGY11" s="8"/>
      <c r="TGZ11" s="9"/>
      <c r="THA11" s="3"/>
      <c r="THB11" s="3"/>
      <c r="THC11" s="2"/>
      <c r="THD11" s="3"/>
      <c r="THE11" s="7"/>
      <c r="THF11" s="59"/>
      <c r="THG11" s="3"/>
      <c r="THH11" s="23"/>
      <c r="THI11" s="26"/>
      <c r="THJ11" s="36"/>
      <c r="THK11" s="20"/>
      <c r="THL11" s="3"/>
      <c r="THM11" s="3"/>
      <c r="THN11" s="8"/>
      <c r="THO11" s="9"/>
      <c r="THP11" s="3"/>
      <c r="THQ11" s="3"/>
      <c r="THR11" s="2"/>
      <c r="THS11" s="3"/>
      <c r="THT11" s="7"/>
      <c r="THU11" s="59"/>
      <c r="THV11" s="3"/>
      <c r="THW11" s="23"/>
      <c r="THX11" s="26"/>
      <c r="THY11" s="36"/>
      <c r="THZ11" s="20"/>
      <c r="TIA11" s="3"/>
      <c r="TIB11" s="3"/>
      <c r="TIC11" s="8"/>
      <c r="TID11" s="9"/>
      <c r="TIE11" s="3"/>
      <c r="TIF11" s="3"/>
      <c r="TIG11" s="2"/>
      <c r="TIH11" s="3"/>
      <c r="TII11" s="7"/>
      <c r="TIJ11" s="59"/>
      <c r="TIK11" s="3"/>
      <c r="TIL11" s="23"/>
      <c r="TIM11" s="26"/>
      <c r="TIN11" s="36"/>
      <c r="TIO11" s="20"/>
      <c r="TIP11" s="3"/>
      <c r="TIQ11" s="3"/>
      <c r="TIR11" s="8"/>
      <c r="TIS11" s="9"/>
      <c r="TIT11" s="3"/>
      <c r="TIU11" s="3"/>
      <c r="TIV11" s="2"/>
      <c r="TIW11" s="3"/>
      <c r="TIX11" s="7"/>
      <c r="TIY11" s="59"/>
      <c r="TIZ11" s="3"/>
      <c r="TJA11" s="23"/>
      <c r="TJB11" s="26"/>
      <c r="TJC11" s="36"/>
      <c r="TJD11" s="20"/>
      <c r="TJE11" s="3"/>
      <c r="TJF11" s="3"/>
      <c r="TJG11" s="8"/>
      <c r="TJH11" s="9"/>
      <c r="TJI11" s="3"/>
      <c r="TJJ11" s="3"/>
      <c r="TJK11" s="2"/>
      <c r="TJL11" s="3"/>
      <c r="TJM11" s="7"/>
      <c r="TJN11" s="59"/>
      <c r="TJO11" s="3"/>
      <c r="TJP11" s="23"/>
      <c r="TJQ11" s="26"/>
      <c r="TJR11" s="36"/>
      <c r="TJS11" s="20"/>
      <c r="TJT11" s="3"/>
      <c r="TJU11" s="3"/>
      <c r="TJV11" s="8"/>
      <c r="TJW11" s="9"/>
      <c r="TJX11" s="3"/>
      <c r="TJY11" s="3"/>
      <c r="TJZ11" s="2"/>
      <c r="TKA11" s="3"/>
      <c r="TKB11" s="7"/>
      <c r="TKC11" s="59"/>
      <c r="TKD11" s="3"/>
      <c r="TKE11" s="23"/>
      <c r="TKF11" s="26"/>
      <c r="TKG11" s="36"/>
      <c r="TKH11" s="20"/>
      <c r="TKI11" s="3"/>
      <c r="TKJ11" s="3"/>
      <c r="TKK11" s="8"/>
      <c r="TKL11" s="9"/>
      <c r="TKM11" s="3"/>
      <c r="TKN11" s="3"/>
      <c r="TKO11" s="2"/>
      <c r="TKP11" s="3"/>
      <c r="TKQ11" s="7"/>
      <c r="TKR11" s="59"/>
      <c r="TKS11" s="3"/>
      <c r="TKT11" s="23"/>
      <c r="TKU11" s="26"/>
      <c r="TKV11" s="36"/>
      <c r="TKW11" s="20"/>
      <c r="TKX11" s="3"/>
      <c r="TKY11" s="3"/>
      <c r="TKZ11" s="8"/>
      <c r="TLA11" s="9"/>
      <c r="TLB11" s="3"/>
      <c r="TLC11" s="3"/>
      <c r="TLD11" s="2"/>
      <c r="TLE11" s="3"/>
      <c r="TLF11" s="7"/>
      <c r="TLG11" s="59"/>
      <c r="TLH11" s="3"/>
      <c r="TLI11" s="23"/>
      <c r="TLJ11" s="26"/>
      <c r="TLK11" s="36"/>
      <c r="TLL11" s="20"/>
      <c r="TLM11" s="3"/>
      <c r="TLN11" s="3"/>
      <c r="TLO11" s="8"/>
      <c r="TLP11" s="9"/>
      <c r="TLQ11" s="3"/>
      <c r="TLR11" s="3"/>
      <c r="TLS11" s="2"/>
      <c r="TLT11" s="3"/>
      <c r="TLU11" s="7"/>
      <c r="TLV11" s="59"/>
      <c r="TLW11" s="3"/>
      <c r="TLX11" s="23"/>
      <c r="TLY11" s="26"/>
      <c r="TLZ11" s="36"/>
      <c r="TMA11" s="20"/>
      <c r="TMB11" s="3"/>
      <c r="TMC11" s="3"/>
      <c r="TMD11" s="8"/>
      <c r="TME11" s="9"/>
      <c r="TMF11" s="3"/>
      <c r="TMG11" s="3"/>
      <c r="TMH11" s="2"/>
      <c r="TMI11" s="3"/>
      <c r="TMJ11" s="7"/>
      <c r="TMK11" s="59"/>
      <c r="TML11" s="3"/>
      <c r="TMM11" s="23"/>
      <c r="TMN11" s="26"/>
      <c r="TMO11" s="36"/>
      <c r="TMP11" s="20"/>
      <c r="TMQ11" s="3"/>
      <c r="TMR11" s="3"/>
      <c r="TMS11" s="8"/>
      <c r="TMT11" s="9"/>
      <c r="TMU11" s="3"/>
      <c r="TMV11" s="3"/>
      <c r="TMW11" s="2"/>
      <c r="TMX11" s="3"/>
      <c r="TMY11" s="7"/>
      <c r="TMZ11" s="59"/>
      <c r="TNA11" s="3"/>
      <c r="TNB11" s="23"/>
      <c r="TNC11" s="26"/>
      <c r="TND11" s="36"/>
      <c r="TNE11" s="20"/>
      <c r="TNF11" s="3"/>
      <c r="TNG11" s="3"/>
      <c r="TNH11" s="8"/>
      <c r="TNI11" s="9"/>
      <c r="TNJ11" s="3"/>
      <c r="TNK11" s="3"/>
      <c r="TNL11" s="2"/>
      <c r="TNM11" s="3"/>
      <c r="TNN11" s="7"/>
      <c r="TNO11" s="59"/>
      <c r="TNP11" s="3"/>
      <c r="TNQ11" s="23"/>
      <c r="TNR11" s="26"/>
      <c r="TNS11" s="36"/>
      <c r="TNT11" s="20"/>
      <c r="TNU11" s="3"/>
      <c r="TNV11" s="3"/>
      <c r="TNW11" s="8"/>
      <c r="TNX11" s="9"/>
      <c r="TNY11" s="3"/>
      <c r="TNZ11" s="3"/>
      <c r="TOA11" s="2"/>
      <c r="TOB11" s="3"/>
      <c r="TOC11" s="7"/>
      <c r="TOD11" s="59"/>
      <c r="TOE11" s="3"/>
      <c r="TOF11" s="23"/>
      <c r="TOG11" s="26"/>
      <c r="TOH11" s="36"/>
      <c r="TOI11" s="20"/>
      <c r="TOJ11" s="3"/>
      <c r="TOK11" s="3"/>
      <c r="TOL11" s="8"/>
      <c r="TOM11" s="9"/>
      <c r="TON11" s="3"/>
      <c r="TOO11" s="3"/>
      <c r="TOP11" s="2"/>
      <c r="TOQ11" s="3"/>
      <c r="TOR11" s="7"/>
      <c r="TOS11" s="59"/>
      <c r="TOT11" s="3"/>
      <c r="TOU11" s="23"/>
      <c r="TOV11" s="26"/>
      <c r="TOW11" s="36"/>
      <c r="TOX11" s="20"/>
      <c r="TOY11" s="3"/>
      <c r="TOZ11" s="3"/>
      <c r="TPA11" s="8"/>
      <c r="TPB11" s="9"/>
      <c r="TPC11" s="3"/>
      <c r="TPD11" s="3"/>
      <c r="TPE11" s="2"/>
      <c r="TPF11" s="3"/>
      <c r="TPG11" s="7"/>
      <c r="TPH11" s="59"/>
      <c r="TPI11" s="3"/>
      <c r="TPJ11" s="23"/>
      <c r="TPK11" s="26"/>
      <c r="TPL11" s="36"/>
      <c r="TPM11" s="20"/>
      <c r="TPN11" s="3"/>
      <c r="TPO11" s="3"/>
      <c r="TPP11" s="8"/>
      <c r="TPQ11" s="9"/>
      <c r="TPR11" s="3"/>
      <c r="TPS11" s="3"/>
      <c r="TPT11" s="2"/>
      <c r="TPU11" s="3"/>
      <c r="TPV11" s="7"/>
      <c r="TPW11" s="59"/>
      <c r="TPX11" s="3"/>
      <c r="TPY11" s="23"/>
      <c r="TPZ11" s="26"/>
      <c r="TQA11" s="36"/>
      <c r="TQB11" s="20"/>
      <c r="TQC11" s="3"/>
      <c r="TQD11" s="3"/>
      <c r="TQE11" s="8"/>
      <c r="TQF11" s="9"/>
      <c r="TQG11" s="3"/>
      <c r="TQH11" s="3"/>
      <c r="TQI11" s="2"/>
      <c r="TQJ11" s="3"/>
      <c r="TQK11" s="7"/>
      <c r="TQL11" s="59"/>
      <c r="TQM11" s="3"/>
      <c r="TQN11" s="23"/>
      <c r="TQO11" s="26"/>
      <c r="TQP11" s="36"/>
      <c r="TQQ11" s="20"/>
      <c r="TQR11" s="3"/>
      <c r="TQS11" s="3"/>
      <c r="TQT11" s="8"/>
      <c r="TQU11" s="9"/>
      <c r="TQV11" s="3"/>
      <c r="TQW11" s="3"/>
      <c r="TQX11" s="2"/>
      <c r="TQY11" s="3"/>
      <c r="TQZ11" s="7"/>
      <c r="TRA11" s="59"/>
      <c r="TRB11" s="3"/>
      <c r="TRC11" s="23"/>
      <c r="TRD11" s="26"/>
      <c r="TRE11" s="36"/>
      <c r="TRF11" s="20"/>
      <c r="TRG11" s="3"/>
      <c r="TRH11" s="3"/>
      <c r="TRI11" s="8"/>
      <c r="TRJ11" s="9"/>
      <c r="TRK11" s="3"/>
      <c r="TRL11" s="3"/>
      <c r="TRM11" s="2"/>
      <c r="TRN11" s="3"/>
      <c r="TRO11" s="7"/>
      <c r="TRP11" s="59"/>
      <c r="TRQ11" s="3"/>
      <c r="TRR11" s="23"/>
      <c r="TRS11" s="26"/>
      <c r="TRT11" s="36"/>
      <c r="TRU11" s="20"/>
      <c r="TRV11" s="3"/>
      <c r="TRW11" s="3"/>
      <c r="TRX11" s="8"/>
      <c r="TRY11" s="9"/>
      <c r="TRZ11" s="3"/>
      <c r="TSA11" s="3"/>
      <c r="TSB11" s="2"/>
      <c r="TSC11" s="3"/>
      <c r="TSD11" s="7"/>
      <c r="TSE11" s="59"/>
      <c r="TSF11" s="3"/>
      <c r="TSG11" s="23"/>
      <c r="TSH11" s="26"/>
      <c r="TSI11" s="36"/>
      <c r="TSJ11" s="20"/>
      <c r="TSK11" s="3"/>
      <c r="TSL11" s="3"/>
      <c r="TSM11" s="8"/>
      <c r="TSN11" s="9"/>
      <c r="TSO11" s="3"/>
      <c r="TSP11" s="3"/>
      <c r="TSQ11" s="2"/>
      <c r="TSR11" s="3"/>
      <c r="TSS11" s="7"/>
      <c r="TST11" s="59"/>
      <c r="TSU11" s="3"/>
      <c r="TSV11" s="23"/>
      <c r="TSW11" s="26"/>
      <c r="TSX11" s="36"/>
      <c r="TSY11" s="20"/>
      <c r="TSZ11" s="3"/>
      <c r="TTA11" s="3"/>
      <c r="TTB11" s="8"/>
      <c r="TTC11" s="9"/>
      <c r="TTD11" s="3"/>
      <c r="TTE11" s="3"/>
      <c r="TTF11" s="2"/>
      <c r="TTG11" s="3"/>
      <c r="TTH11" s="7"/>
      <c r="TTI11" s="59"/>
      <c r="TTJ11" s="3"/>
      <c r="TTK11" s="23"/>
      <c r="TTL11" s="26"/>
      <c r="TTM11" s="36"/>
      <c r="TTN11" s="20"/>
      <c r="TTO11" s="3"/>
      <c r="TTP11" s="3"/>
      <c r="TTQ11" s="8"/>
      <c r="TTR11" s="9"/>
      <c r="TTS11" s="3"/>
      <c r="TTT11" s="3"/>
      <c r="TTU11" s="2"/>
      <c r="TTV11" s="3"/>
      <c r="TTW11" s="7"/>
      <c r="TTX11" s="59"/>
      <c r="TTY11" s="3"/>
      <c r="TTZ11" s="23"/>
      <c r="TUA11" s="26"/>
      <c r="TUB11" s="36"/>
      <c r="TUC11" s="20"/>
      <c r="TUD11" s="3"/>
      <c r="TUE11" s="3"/>
      <c r="TUF11" s="8"/>
      <c r="TUG11" s="9"/>
      <c r="TUH11" s="3"/>
      <c r="TUI11" s="3"/>
      <c r="TUJ11" s="2"/>
      <c r="TUK11" s="3"/>
      <c r="TUL11" s="7"/>
      <c r="TUM11" s="59"/>
      <c r="TUN11" s="3"/>
      <c r="TUO11" s="23"/>
      <c r="TUP11" s="26"/>
      <c r="TUQ11" s="36"/>
      <c r="TUR11" s="20"/>
      <c r="TUS11" s="3"/>
      <c r="TUT11" s="3"/>
      <c r="TUU11" s="8"/>
      <c r="TUV11" s="9"/>
      <c r="TUW11" s="3"/>
      <c r="TUX11" s="3"/>
      <c r="TUY11" s="2"/>
      <c r="TUZ11" s="3"/>
      <c r="TVA11" s="7"/>
      <c r="TVB11" s="59"/>
      <c r="TVC11" s="3"/>
      <c r="TVD11" s="23"/>
      <c r="TVE11" s="26"/>
      <c r="TVF11" s="36"/>
      <c r="TVG11" s="20"/>
      <c r="TVH11" s="3"/>
      <c r="TVI11" s="3"/>
      <c r="TVJ11" s="8"/>
      <c r="TVK11" s="9"/>
      <c r="TVL11" s="3"/>
      <c r="TVM11" s="3"/>
      <c r="TVN11" s="2"/>
      <c r="TVO11" s="3"/>
      <c r="TVP11" s="7"/>
      <c r="TVQ11" s="59"/>
      <c r="TVR11" s="3"/>
      <c r="TVS11" s="23"/>
      <c r="TVT11" s="26"/>
      <c r="TVU11" s="36"/>
      <c r="TVV11" s="20"/>
      <c r="TVW11" s="3"/>
      <c r="TVX11" s="3"/>
      <c r="TVY11" s="8"/>
      <c r="TVZ11" s="9"/>
      <c r="TWA11" s="3"/>
      <c r="TWB11" s="3"/>
      <c r="TWC11" s="2"/>
      <c r="TWD11" s="3"/>
      <c r="TWE11" s="7"/>
      <c r="TWF11" s="59"/>
      <c r="TWG11" s="3"/>
      <c r="TWH11" s="23"/>
      <c r="TWI11" s="26"/>
      <c r="TWJ11" s="36"/>
      <c r="TWK11" s="20"/>
      <c r="TWL11" s="3"/>
      <c r="TWM11" s="3"/>
      <c r="TWN11" s="8"/>
      <c r="TWO11" s="9"/>
      <c r="TWP11" s="3"/>
      <c r="TWQ11" s="3"/>
      <c r="TWR11" s="2"/>
      <c r="TWS11" s="3"/>
      <c r="TWT11" s="7"/>
      <c r="TWU11" s="59"/>
      <c r="TWV11" s="3"/>
      <c r="TWW11" s="23"/>
      <c r="TWX11" s="26"/>
      <c r="TWY11" s="36"/>
      <c r="TWZ11" s="20"/>
      <c r="TXA11" s="3"/>
      <c r="TXB11" s="3"/>
      <c r="TXC11" s="8"/>
      <c r="TXD11" s="9"/>
      <c r="TXE11" s="3"/>
      <c r="TXF11" s="3"/>
      <c r="TXG11" s="2"/>
      <c r="TXH11" s="3"/>
      <c r="TXI11" s="7"/>
      <c r="TXJ11" s="59"/>
      <c r="TXK11" s="3"/>
      <c r="TXL11" s="23"/>
      <c r="TXM11" s="26"/>
      <c r="TXN11" s="36"/>
      <c r="TXO11" s="20"/>
      <c r="TXP11" s="3"/>
      <c r="TXQ11" s="3"/>
      <c r="TXR11" s="8"/>
      <c r="TXS11" s="9"/>
      <c r="TXT11" s="3"/>
      <c r="TXU11" s="3"/>
      <c r="TXV11" s="2"/>
      <c r="TXW11" s="3"/>
      <c r="TXX11" s="7"/>
      <c r="TXY11" s="59"/>
      <c r="TXZ11" s="3"/>
      <c r="TYA11" s="23"/>
      <c r="TYB11" s="26"/>
      <c r="TYC11" s="36"/>
      <c r="TYD11" s="20"/>
      <c r="TYE11" s="3"/>
      <c r="TYF11" s="3"/>
      <c r="TYG11" s="8"/>
      <c r="TYH11" s="9"/>
      <c r="TYI11" s="3"/>
      <c r="TYJ11" s="3"/>
      <c r="TYK11" s="2"/>
      <c r="TYL11" s="3"/>
      <c r="TYM11" s="7"/>
      <c r="TYN11" s="59"/>
      <c r="TYO11" s="3"/>
      <c r="TYP11" s="23"/>
      <c r="TYQ11" s="26"/>
      <c r="TYR11" s="36"/>
      <c r="TYS11" s="20"/>
      <c r="TYT11" s="3"/>
      <c r="TYU11" s="3"/>
      <c r="TYV11" s="8"/>
      <c r="TYW11" s="9"/>
      <c r="TYX11" s="3"/>
      <c r="TYY11" s="3"/>
      <c r="TYZ11" s="2"/>
      <c r="TZA11" s="3"/>
      <c r="TZB11" s="7"/>
      <c r="TZC11" s="59"/>
      <c r="TZD11" s="3"/>
      <c r="TZE11" s="23"/>
      <c r="TZF11" s="26"/>
      <c r="TZG11" s="36"/>
      <c r="TZH11" s="20"/>
      <c r="TZI11" s="3"/>
      <c r="TZJ11" s="3"/>
      <c r="TZK11" s="8"/>
      <c r="TZL11" s="9"/>
      <c r="TZM11" s="3"/>
      <c r="TZN11" s="3"/>
      <c r="TZO11" s="2"/>
      <c r="TZP11" s="3"/>
      <c r="TZQ11" s="7"/>
      <c r="TZR11" s="59"/>
      <c r="TZS11" s="3"/>
      <c r="TZT11" s="23"/>
      <c r="TZU11" s="26"/>
      <c r="TZV11" s="36"/>
      <c r="TZW11" s="20"/>
      <c r="TZX11" s="3"/>
      <c r="TZY11" s="3"/>
      <c r="TZZ11" s="8"/>
      <c r="UAA11" s="9"/>
      <c r="UAB11" s="3"/>
      <c r="UAC11" s="3"/>
      <c r="UAD11" s="2"/>
      <c r="UAE11" s="3"/>
      <c r="UAF11" s="7"/>
      <c r="UAG11" s="59"/>
      <c r="UAH11" s="3"/>
      <c r="UAI11" s="23"/>
      <c r="UAJ11" s="26"/>
      <c r="UAK11" s="36"/>
      <c r="UAL11" s="20"/>
      <c r="UAM11" s="3"/>
      <c r="UAN11" s="3"/>
      <c r="UAO11" s="8"/>
      <c r="UAP11" s="9"/>
      <c r="UAQ11" s="3"/>
      <c r="UAR11" s="3"/>
      <c r="UAS11" s="2"/>
      <c r="UAT11" s="3"/>
      <c r="UAU11" s="7"/>
      <c r="UAV11" s="59"/>
      <c r="UAW11" s="3"/>
      <c r="UAX11" s="23"/>
      <c r="UAY11" s="26"/>
      <c r="UAZ11" s="36"/>
      <c r="UBA11" s="20"/>
      <c r="UBB11" s="3"/>
      <c r="UBC11" s="3"/>
      <c r="UBD11" s="8"/>
      <c r="UBE11" s="9"/>
      <c r="UBF11" s="3"/>
      <c r="UBG11" s="3"/>
      <c r="UBH11" s="2"/>
      <c r="UBI11" s="3"/>
      <c r="UBJ11" s="7"/>
      <c r="UBK11" s="59"/>
      <c r="UBL11" s="3"/>
      <c r="UBM11" s="23"/>
      <c r="UBN11" s="26"/>
      <c r="UBO11" s="36"/>
      <c r="UBP11" s="20"/>
      <c r="UBQ11" s="3"/>
      <c r="UBR11" s="3"/>
      <c r="UBS11" s="8"/>
      <c r="UBT11" s="9"/>
      <c r="UBU11" s="3"/>
      <c r="UBV11" s="3"/>
      <c r="UBW11" s="2"/>
      <c r="UBX11" s="3"/>
      <c r="UBY11" s="7"/>
      <c r="UBZ11" s="59"/>
      <c r="UCA11" s="3"/>
      <c r="UCB11" s="23"/>
      <c r="UCC11" s="26"/>
      <c r="UCD11" s="36"/>
      <c r="UCE11" s="20"/>
      <c r="UCF11" s="3"/>
      <c r="UCG11" s="3"/>
      <c r="UCH11" s="8"/>
      <c r="UCI11" s="9"/>
      <c r="UCJ11" s="3"/>
      <c r="UCK11" s="3"/>
      <c r="UCL11" s="2"/>
      <c r="UCM11" s="3"/>
      <c r="UCN11" s="7"/>
      <c r="UCO11" s="59"/>
      <c r="UCP11" s="3"/>
      <c r="UCQ11" s="23"/>
      <c r="UCR11" s="26"/>
      <c r="UCS11" s="36"/>
      <c r="UCT11" s="20"/>
      <c r="UCU11" s="3"/>
      <c r="UCV11" s="3"/>
      <c r="UCW11" s="8"/>
      <c r="UCX11" s="9"/>
      <c r="UCY11" s="3"/>
      <c r="UCZ11" s="3"/>
      <c r="UDA11" s="2"/>
      <c r="UDB11" s="3"/>
      <c r="UDC11" s="7"/>
      <c r="UDD11" s="59"/>
      <c r="UDE11" s="3"/>
      <c r="UDF11" s="23"/>
      <c r="UDG11" s="26"/>
      <c r="UDH11" s="36"/>
      <c r="UDI11" s="20"/>
      <c r="UDJ11" s="3"/>
      <c r="UDK11" s="3"/>
      <c r="UDL11" s="8"/>
      <c r="UDM11" s="9"/>
      <c r="UDN11" s="3"/>
      <c r="UDO11" s="3"/>
      <c r="UDP11" s="2"/>
      <c r="UDQ11" s="3"/>
      <c r="UDR11" s="7"/>
      <c r="UDS11" s="59"/>
      <c r="UDT11" s="3"/>
      <c r="UDU11" s="23"/>
      <c r="UDV11" s="26"/>
      <c r="UDW11" s="36"/>
      <c r="UDX11" s="20"/>
      <c r="UDY11" s="3"/>
      <c r="UDZ11" s="3"/>
      <c r="UEA11" s="8"/>
      <c r="UEB11" s="9"/>
      <c r="UEC11" s="3"/>
      <c r="UED11" s="3"/>
      <c r="UEE11" s="2"/>
      <c r="UEF11" s="3"/>
      <c r="UEG11" s="7"/>
      <c r="UEH11" s="59"/>
      <c r="UEI11" s="3"/>
      <c r="UEJ11" s="23"/>
      <c r="UEK11" s="26"/>
      <c r="UEL11" s="36"/>
      <c r="UEM11" s="20"/>
      <c r="UEN11" s="3"/>
      <c r="UEO11" s="3"/>
      <c r="UEP11" s="8"/>
      <c r="UEQ11" s="9"/>
      <c r="UER11" s="3"/>
      <c r="UES11" s="3"/>
      <c r="UET11" s="2"/>
      <c r="UEU11" s="3"/>
      <c r="UEV11" s="7"/>
      <c r="UEW11" s="59"/>
      <c r="UEX11" s="3"/>
      <c r="UEY11" s="23"/>
      <c r="UEZ11" s="26"/>
      <c r="UFA11" s="36"/>
      <c r="UFB11" s="20"/>
      <c r="UFC11" s="3"/>
      <c r="UFD11" s="3"/>
      <c r="UFE11" s="8"/>
      <c r="UFF11" s="9"/>
      <c r="UFG11" s="3"/>
      <c r="UFH11" s="3"/>
      <c r="UFI11" s="2"/>
      <c r="UFJ11" s="3"/>
      <c r="UFK11" s="7"/>
      <c r="UFL11" s="59"/>
      <c r="UFM11" s="3"/>
      <c r="UFN11" s="23"/>
      <c r="UFO11" s="26"/>
      <c r="UFP11" s="36"/>
      <c r="UFQ11" s="20"/>
      <c r="UFR11" s="3"/>
      <c r="UFS11" s="3"/>
      <c r="UFT11" s="8"/>
      <c r="UFU11" s="9"/>
      <c r="UFV11" s="3"/>
      <c r="UFW11" s="3"/>
      <c r="UFX11" s="2"/>
      <c r="UFY11" s="3"/>
      <c r="UFZ11" s="7"/>
      <c r="UGA11" s="59"/>
      <c r="UGB11" s="3"/>
      <c r="UGC11" s="23"/>
      <c r="UGD11" s="26"/>
      <c r="UGE11" s="36"/>
      <c r="UGF11" s="20"/>
      <c r="UGG11" s="3"/>
      <c r="UGH11" s="3"/>
      <c r="UGI11" s="8"/>
      <c r="UGJ11" s="9"/>
      <c r="UGK11" s="3"/>
      <c r="UGL11" s="3"/>
      <c r="UGM11" s="2"/>
      <c r="UGN11" s="3"/>
      <c r="UGO11" s="7"/>
      <c r="UGP11" s="59"/>
      <c r="UGQ11" s="3"/>
      <c r="UGR11" s="23"/>
      <c r="UGS11" s="26"/>
      <c r="UGT11" s="36"/>
      <c r="UGU11" s="20"/>
      <c r="UGV11" s="3"/>
      <c r="UGW11" s="3"/>
      <c r="UGX11" s="8"/>
      <c r="UGY11" s="9"/>
      <c r="UGZ11" s="3"/>
      <c r="UHA11" s="3"/>
      <c r="UHB11" s="2"/>
      <c r="UHC11" s="3"/>
      <c r="UHD11" s="7"/>
      <c r="UHE11" s="59"/>
      <c r="UHF11" s="3"/>
      <c r="UHG11" s="23"/>
      <c r="UHH11" s="26"/>
      <c r="UHI11" s="36"/>
      <c r="UHJ11" s="20"/>
      <c r="UHK11" s="3"/>
      <c r="UHL11" s="3"/>
      <c r="UHM11" s="8"/>
      <c r="UHN11" s="9"/>
      <c r="UHO11" s="3"/>
      <c r="UHP11" s="3"/>
      <c r="UHQ11" s="2"/>
      <c r="UHR11" s="3"/>
      <c r="UHS11" s="7"/>
      <c r="UHT11" s="59"/>
      <c r="UHU11" s="3"/>
      <c r="UHV11" s="23"/>
      <c r="UHW11" s="26"/>
      <c r="UHX11" s="36"/>
      <c r="UHY11" s="20"/>
      <c r="UHZ11" s="3"/>
      <c r="UIA11" s="3"/>
      <c r="UIB11" s="8"/>
      <c r="UIC11" s="9"/>
      <c r="UID11" s="3"/>
      <c r="UIE11" s="3"/>
      <c r="UIF11" s="2"/>
      <c r="UIG11" s="3"/>
      <c r="UIH11" s="7"/>
      <c r="UII11" s="59"/>
      <c r="UIJ11" s="3"/>
      <c r="UIK11" s="23"/>
      <c r="UIL11" s="26"/>
      <c r="UIM11" s="36"/>
      <c r="UIN11" s="20"/>
      <c r="UIO11" s="3"/>
      <c r="UIP11" s="3"/>
      <c r="UIQ11" s="8"/>
      <c r="UIR11" s="9"/>
      <c r="UIS11" s="3"/>
      <c r="UIT11" s="3"/>
      <c r="UIU11" s="2"/>
      <c r="UIV11" s="3"/>
      <c r="UIW11" s="7"/>
      <c r="UIX11" s="59"/>
      <c r="UIY11" s="3"/>
      <c r="UIZ11" s="23"/>
      <c r="UJA11" s="26"/>
      <c r="UJB11" s="36"/>
      <c r="UJC11" s="20"/>
      <c r="UJD11" s="3"/>
      <c r="UJE11" s="3"/>
      <c r="UJF11" s="8"/>
      <c r="UJG11" s="9"/>
      <c r="UJH11" s="3"/>
      <c r="UJI11" s="3"/>
      <c r="UJJ11" s="2"/>
      <c r="UJK11" s="3"/>
      <c r="UJL11" s="7"/>
      <c r="UJM11" s="59"/>
      <c r="UJN11" s="3"/>
      <c r="UJO11" s="23"/>
      <c r="UJP11" s="26"/>
      <c r="UJQ11" s="36"/>
      <c r="UJR11" s="20"/>
      <c r="UJS11" s="3"/>
      <c r="UJT11" s="3"/>
      <c r="UJU11" s="8"/>
      <c r="UJV11" s="9"/>
      <c r="UJW11" s="3"/>
      <c r="UJX11" s="3"/>
      <c r="UJY11" s="2"/>
      <c r="UJZ11" s="3"/>
      <c r="UKA11" s="7"/>
      <c r="UKB11" s="59"/>
      <c r="UKC11" s="3"/>
      <c r="UKD11" s="23"/>
      <c r="UKE11" s="26"/>
      <c r="UKF11" s="36"/>
      <c r="UKG11" s="20"/>
      <c r="UKH11" s="3"/>
      <c r="UKI11" s="3"/>
      <c r="UKJ11" s="8"/>
      <c r="UKK11" s="9"/>
      <c r="UKL11" s="3"/>
      <c r="UKM11" s="3"/>
      <c r="UKN11" s="2"/>
      <c r="UKO11" s="3"/>
      <c r="UKP11" s="7"/>
      <c r="UKQ11" s="59"/>
      <c r="UKR11" s="3"/>
      <c r="UKS11" s="23"/>
      <c r="UKT11" s="26"/>
      <c r="UKU11" s="36"/>
      <c r="UKV11" s="20"/>
      <c r="UKW11" s="3"/>
      <c r="UKX11" s="3"/>
      <c r="UKY11" s="8"/>
      <c r="UKZ11" s="9"/>
      <c r="ULA11" s="3"/>
      <c r="ULB11" s="3"/>
      <c r="ULC11" s="2"/>
      <c r="ULD11" s="3"/>
      <c r="ULE11" s="7"/>
      <c r="ULF11" s="59"/>
      <c r="ULG11" s="3"/>
      <c r="ULH11" s="23"/>
      <c r="ULI11" s="26"/>
      <c r="ULJ11" s="36"/>
      <c r="ULK11" s="20"/>
      <c r="ULL11" s="3"/>
      <c r="ULM11" s="3"/>
      <c r="ULN11" s="8"/>
      <c r="ULO11" s="9"/>
      <c r="ULP11" s="3"/>
      <c r="ULQ11" s="3"/>
      <c r="ULR11" s="2"/>
      <c r="ULS11" s="3"/>
      <c r="ULT11" s="7"/>
      <c r="ULU11" s="59"/>
      <c r="ULV11" s="3"/>
      <c r="ULW11" s="23"/>
      <c r="ULX11" s="26"/>
      <c r="ULY11" s="36"/>
      <c r="ULZ11" s="20"/>
      <c r="UMA11" s="3"/>
      <c r="UMB11" s="3"/>
      <c r="UMC11" s="8"/>
      <c r="UMD11" s="9"/>
      <c r="UME11" s="3"/>
      <c r="UMF11" s="3"/>
      <c r="UMG11" s="2"/>
      <c r="UMH11" s="3"/>
      <c r="UMI11" s="7"/>
      <c r="UMJ11" s="59"/>
      <c r="UMK11" s="3"/>
      <c r="UML11" s="23"/>
      <c r="UMM11" s="26"/>
      <c r="UMN11" s="36"/>
      <c r="UMO11" s="20"/>
      <c r="UMP11" s="3"/>
      <c r="UMQ11" s="3"/>
      <c r="UMR11" s="8"/>
      <c r="UMS11" s="9"/>
      <c r="UMT11" s="3"/>
      <c r="UMU11" s="3"/>
      <c r="UMV11" s="2"/>
      <c r="UMW11" s="3"/>
      <c r="UMX11" s="7"/>
      <c r="UMY11" s="59"/>
      <c r="UMZ11" s="3"/>
      <c r="UNA11" s="23"/>
      <c r="UNB11" s="26"/>
      <c r="UNC11" s="36"/>
      <c r="UND11" s="20"/>
      <c r="UNE11" s="3"/>
      <c r="UNF11" s="3"/>
      <c r="UNG11" s="8"/>
      <c r="UNH11" s="9"/>
      <c r="UNI11" s="3"/>
      <c r="UNJ11" s="3"/>
      <c r="UNK11" s="2"/>
      <c r="UNL11" s="3"/>
      <c r="UNM11" s="7"/>
      <c r="UNN11" s="59"/>
      <c r="UNO11" s="3"/>
      <c r="UNP11" s="23"/>
      <c r="UNQ11" s="26"/>
      <c r="UNR11" s="36"/>
      <c r="UNS11" s="20"/>
      <c r="UNT11" s="3"/>
      <c r="UNU11" s="3"/>
      <c r="UNV11" s="8"/>
      <c r="UNW11" s="9"/>
      <c r="UNX11" s="3"/>
      <c r="UNY11" s="3"/>
      <c r="UNZ11" s="2"/>
      <c r="UOA11" s="3"/>
      <c r="UOB11" s="7"/>
      <c r="UOC11" s="59"/>
      <c r="UOD11" s="3"/>
      <c r="UOE11" s="23"/>
      <c r="UOF11" s="26"/>
      <c r="UOG11" s="36"/>
      <c r="UOH11" s="20"/>
      <c r="UOI11" s="3"/>
      <c r="UOJ11" s="3"/>
      <c r="UOK11" s="8"/>
      <c r="UOL11" s="9"/>
      <c r="UOM11" s="3"/>
      <c r="UON11" s="3"/>
      <c r="UOO11" s="2"/>
      <c r="UOP11" s="3"/>
      <c r="UOQ11" s="7"/>
      <c r="UOR11" s="59"/>
      <c r="UOS11" s="3"/>
      <c r="UOT11" s="23"/>
      <c r="UOU11" s="26"/>
      <c r="UOV11" s="36"/>
      <c r="UOW11" s="20"/>
      <c r="UOX11" s="3"/>
      <c r="UOY11" s="3"/>
      <c r="UOZ11" s="8"/>
      <c r="UPA11" s="9"/>
      <c r="UPB11" s="3"/>
      <c r="UPC11" s="3"/>
      <c r="UPD11" s="2"/>
      <c r="UPE11" s="3"/>
      <c r="UPF11" s="7"/>
      <c r="UPG11" s="59"/>
      <c r="UPH11" s="3"/>
      <c r="UPI11" s="23"/>
      <c r="UPJ11" s="26"/>
      <c r="UPK11" s="36"/>
      <c r="UPL11" s="20"/>
      <c r="UPM11" s="3"/>
      <c r="UPN11" s="3"/>
      <c r="UPO11" s="8"/>
      <c r="UPP11" s="9"/>
      <c r="UPQ11" s="3"/>
      <c r="UPR11" s="3"/>
      <c r="UPS11" s="2"/>
      <c r="UPT11" s="3"/>
      <c r="UPU11" s="7"/>
      <c r="UPV11" s="59"/>
      <c r="UPW11" s="3"/>
      <c r="UPX11" s="23"/>
      <c r="UPY11" s="26"/>
      <c r="UPZ11" s="36"/>
      <c r="UQA11" s="20"/>
      <c r="UQB11" s="3"/>
      <c r="UQC11" s="3"/>
      <c r="UQD11" s="8"/>
      <c r="UQE11" s="9"/>
      <c r="UQF11" s="3"/>
      <c r="UQG11" s="3"/>
      <c r="UQH11" s="2"/>
      <c r="UQI11" s="3"/>
      <c r="UQJ11" s="7"/>
      <c r="UQK11" s="59"/>
      <c r="UQL11" s="3"/>
      <c r="UQM11" s="23"/>
      <c r="UQN11" s="26"/>
      <c r="UQO11" s="36"/>
      <c r="UQP11" s="20"/>
      <c r="UQQ11" s="3"/>
      <c r="UQR11" s="3"/>
      <c r="UQS11" s="8"/>
      <c r="UQT11" s="9"/>
      <c r="UQU11" s="3"/>
      <c r="UQV11" s="3"/>
      <c r="UQW11" s="2"/>
      <c r="UQX11" s="3"/>
      <c r="UQY11" s="7"/>
      <c r="UQZ11" s="59"/>
      <c r="URA11" s="3"/>
      <c r="URB11" s="23"/>
      <c r="URC11" s="26"/>
      <c r="URD11" s="36"/>
      <c r="URE11" s="20"/>
      <c r="URF11" s="3"/>
      <c r="URG11" s="3"/>
      <c r="URH11" s="8"/>
      <c r="URI11" s="9"/>
      <c r="URJ11" s="3"/>
      <c r="URK11" s="3"/>
      <c r="URL11" s="2"/>
      <c r="URM11" s="3"/>
      <c r="URN11" s="7"/>
      <c r="URO11" s="59"/>
      <c r="URP11" s="3"/>
      <c r="URQ11" s="23"/>
      <c r="URR11" s="26"/>
      <c r="URS11" s="36"/>
      <c r="URT11" s="20"/>
      <c r="URU11" s="3"/>
      <c r="URV11" s="3"/>
      <c r="URW11" s="8"/>
      <c r="URX11" s="9"/>
      <c r="URY11" s="3"/>
      <c r="URZ11" s="3"/>
      <c r="USA11" s="2"/>
      <c r="USB11" s="3"/>
      <c r="USC11" s="7"/>
      <c r="USD11" s="59"/>
      <c r="USE11" s="3"/>
      <c r="USF11" s="23"/>
      <c r="USG11" s="26"/>
      <c r="USH11" s="36"/>
      <c r="USI11" s="20"/>
      <c r="USJ11" s="3"/>
      <c r="USK11" s="3"/>
      <c r="USL11" s="8"/>
      <c r="USM11" s="9"/>
      <c r="USN11" s="3"/>
      <c r="USO11" s="3"/>
      <c r="USP11" s="2"/>
      <c r="USQ11" s="3"/>
      <c r="USR11" s="7"/>
      <c r="USS11" s="59"/>
      <c r="UST11" s="3"/>
      <c r="USU11" s="23"/>
      <c r="USV11" s="26"/>
      <c r="USW11" s="36"/>
      <c r="USX11" s="20"/>
      <c r="USY11" s="3"/>
      <c r="USZ11" s="3"/>
      <c r="UTA11" s="8"/>
      <c r="UTB11" s="9"/>
      <c r="UTC11" s="3"/>
      <c r="UTD11" s="3"/>
      <c r="UTE11" s="2"/>
      <c r="UTF11" s="3"/>
      <c r="UTG11" s="7"/>
      <c r="UTH11" s="59"/>
      <c r="UTI11" s="3"/>
      <c r="UTJ11" s="23"/>
      <c r="UTK11" s="26"/>
      <c r="UTL11" s="36"/>
      <c r="UTM11" s="20"/>
      <c r="UTN11" s="3"/>
      <c r="UTO11" s="3"/>
      <c r="UTP11" s="8"/>
      <c r="UTQ11" s="9"/>
      <c r="UTR11" s="3"/>
      <c r="UTS11" s="3"/>
      <c r="UTT11" s="2"/>
      <c r="UTU11" s="3"/>
      <c r="UTV11" s="7"/>
      <c r="UTW11" s="59"/>
      <c r="UTX11" s="3"/>
      <c r="UTY11" s="23"/>
      <c r="UTZ11" s="26"/>
      <c r="UUA11" s="36"/>
      <c r="UUB11" s="20"/>
      <c r="UUC11" s="3"/>
      <c r="UUD11" s="3"/>
      <c r="UUE11" s="8"/>
      <c r="UUF11" s="9"/>
      <c r="UUG11" s="3"/>
      <c r="UUH11" s="3"/>
      <c r="UUI11" s="2"/>
      <c r="UUJ11" s="3"/>
      <c r="UUK11" s="7"/>
      <c r="UUL11" s="59"/>
      <c r="UUM11" s="3"/>
      <c r="UUN11" s="23"/>
      <c r="UUO11" s="26"/>
      <c r="UUP11" s="36"/>
      <c r="UUQ11" s="20"/>
      <c r="UUR11" s="3"/>
      <c r="UUS11" s="3"/>
      <c r="UUT11" s="8"/>
      <c r="UUU11" s="9"/>
      <c r="UUV11" s="3"/>
      <c r="UUW11" s="3"/>
      <c r="UUX11" s="2"/>
      <c r="UUY11" s="3"/>
      <c r="UUZ11" s="7"/>
      <c r="UVA11" s="59"/>
      <c r="UVB11" s="3"/>
      <c r="UVC11" s="23"/>
      <c r="UVD11" s="26"/>
      <c r="UVE11" s="36"/>
      <c r="UVF11" s="20"/>
      <c r="UVG11" s="3"/>
      <c r="UVH11" s="3"/>
      <c r="UVI11" s="8"/>
      <c r="UVJ11" s="9"/>
      <c r="UVK11" s="3"/>
      <c r="UVL11" s="3"/>
      <c r="UVM11" s="2"/>
      <c r="UVN11" s="3"/>
      <c r="UVO11" s="7"/>
      <c r="UVP11" s="59"/>
      <c r="UVQ11" s="3"/>
      <c r="UVR11" s="23"/>
      <c r="UVS11" s="26"/>
      <c r="UVT11" s="36"/>
      <c r="UVU11" s="20"/>
      <c r="UVV11" s="3"/>
      <c r="UVW11" s="3"/>
      <c r="UVX11" s="8"/>
      <c r="UVY11" s="9"/>
      <c r="UVZ11" s="3"/>
      <c r="UWA11" s="3"/>
      <c r="UWB11" s="2"/>
      <c r="UWC11" s="3"/>
      <c r="UWD11" s="7"/>
      <c r="UWE11" s="59"/>
      <c r="UWF11" s="3"/>
      <c r="UWG11" s="23"/>
      <c r="UWH11" s="26"/>
      <c r="UWI11" s="36"/>
      <c r="UWJ11" s="20"/>
      <c r="UWK11" s="3"/>
      <c r="UWL11" s="3"/>
      <c r="UWM11" s="8"/>
      <c r="UWN11" s="9"/>
      <c r="UWO11" s="3"/>
      <c r="UWP11" s="3"/>
      <c r="UWQ11" s="2"/>
      <c r="UWR11" s="3"/>
      <c r="UWS11" s="7"/>
      <c r="UWT11" s="59"/>
      <c r="UWU11" s="3"/>
      <c r="UWV11" s="23"/>
      <c r="UWW11" s="26"/>
      <c r="UWX11" s="36"/>
      <c r="UWY11" s="20"/>
      <c r="UWZ11" s="3"/>
      <c r="UXA11" s="3"/>
      <c r="UXB11" s="8"/>
      <c r="UXC11" s="9"/>
      <c r="UXD11" s="3"/>
      <c r="UXE11" s="3"/>
      <c r="UXF11" s="2"/>
      <c r="UXG11" s="3"/>
      <c r="UXH11" s="7"/>
      <c r="UXI11" s="59"/>
      <c r="UXJ11" s="3"/>
      <c r="UXK11" s="23"/>
      <c r="UXL11" s="26"/>
      <c r="UXM11" s="36"/>
      <c r="UXN11" s="20"/>
      <c r="UXO11" s="3"/>
      <c r="UXP11" s="3"/>
      <c r="UXQ11" s="8"/>
      <c r="UXR11" s="9"/>
      <c r="UXS11" s="3"/>
      <c r="UXT11" s="3"/>
      <c r="UXU11" s="2"/>
      <c r="UXV11" s="3"/>
      <c r="UXW11" s="7"/>
      <c r="UXX11" s="59"/>
      <c r="UXY11" s="3"/>
      <c r="UXZ11" s="23"/>
      <c r="UYA11" s="26"/>
      <c r="UYB11" s="36"/>
      <c r="UYC11" s="20"/>
      <c r="UYD11" s="3"/>
      <c r="UYE11" s="3"/>
      <c r="UYF11" s="8"/>
      <c r="UYG11" s="9"/>
      <c r="UYH11" s="3"/>
      <c r="UYI11" s="3"/>
      <c r="UYJ11" s="2"/>
      <c r="UYK11" s="3"/>
      <c r="UYL11" s="7"/>
      <c r="UYM11" s="59"/>
      <c r="UYN11" s="3"/>
      <c r="UYO11" s="23"/>
      <c r="UYP11" s="26"/>
      <c r="UYQ11" s="36"/>
      <c r="UYR11" s="20"/>
      <c r="UYS11" s="3"/>
      <c r="UYT11" s="3"/>
      <c r="UYU11" s="8"/>
      <c r="UYV11" s="9"/>
      <c r="UYW11" s="3"/>
      <c r="UYX11" s="3"/>
      <c r="UYY11" s="2"/>
      <c r="UYZ11" s="3"/>
      <c r="UZA11" s="7"/>
      <c r="UZB11" s="59"/>
      <c r="UZC11" s="3"/>
      <c r="UZD11" s="23"/>
      <c r="UZE11" s="26"/>
      <c r="UZF11" s="36"/>
      <c r="UZG11" s="20"/>
      <c r="UZH11" s="3"/>
      <c r="UZI11" s="3"/>
      <c r="UZJ11" s="8"/>
      <c r="UZK11" s="9"/>
      <c r="UZL11" s="3"/>
      <c r="UZM11" s="3"/>
      <c r="UZN11" s="2"/>
      <c r="UZO11" s="3"/>
      <c r="UZP11" s="7"/>
      <c r="UZQ11" s="59"/>
      <c r="UZR11" s="3"/>
      <c r="UZS11" s="23"/>
      <c r="UZT11" s="26"/>
      <c r="UZU11" s="36"/>
      <c r="UZV11" s="20"/>
      <c r="UZW11" s="3"/>
      <c r="UZX11" s="3"/>
      <c r="UZY11" s="8"/>
      <c r="UZZ11" s="9"/>
      <c r="VAA11" s="3"/>
      <c r="VAB11" s="3"/>
      <c r="VAC11" s="2"/>
      <c r="VAD11" s="3"/>
      <c r="VAE11" s="7"/>
      <c r="VAF11" s="59"/>
      <c r="VAG11" s="3"/>
      <c r="VAH11" s="23"/>
      <c r="VAI11" s="26"/>
      <c r="VAJ11" s="36"/>
      <c r="VAK11" s="20"/>
      <c r="VAL11" s="3"/>
      <c r="VAM11" s="3"/>
      <c r="VAN11" s="8"/>
      <c r="VAO11" s="9"/>
      <c r="VAP11" s="3"/>
      <c r="VAQ11" s="3"/>
      <c r="VAR11" s="2"/>
      <c r="VAS11" s="3"/>
      <c r="VAT11" s="7"/>
      <c r="VAU11" s="59"/>
      <c r="VAV11" s="3"/>
      <c r="VAW11" s="23"/>
      <c r="VAX11" s="26"/>
      <c r="VAY11" s="36"/>
      <c r="VAZ11" s="20"/>
      <c r="VBA11" s="3"/>
      <c r="VBB11" s="3"/>
      <c r="VBC11" s="8"/>
      <c r="VBD11" s="9"/>
      <c r="VBE11" s="3"/>
      <c r="VBF11" s="3"/>
      <c r="VBG11" s="2"/>
      <c r="VBH11" s="3"/>
      <c r="VBI11" s="7"/>
      <c r="VBJ11" s="59"/>
      <c r="VBK11" s="3"/>
      <c r="VBL11" s="23"/>
      <c r="VBM11" s="26"/>
      <c r="VBN11" s="36"/>
      <c r="VBO11" s="20"/>
      <c r="VBP11" s="3"/>
      <c r="VBQ11" s="3"/>
      <c r="VBR11" s="8"/>
      <c r="VBS11" s="9"/>
      <c r="VBT11" s="3"/>
      <c r="VBU11" s="3"/>
      <c r="VBV11" s="2"/>
      <c r="VBW11" s="3"/>
      <c r="VBX11" s="7"/>
      <c r="VBY11" s="59"/>
      <c r="VBZ11" s="3"/>
      <c r="VCA11" s="23"/>
      <c r="VCB11" s="26"/>
      <c r="VCC11" s="36"/>
      <c r="VCD11" s="20"/>
      <c r="VCE11" s="3"/>
      <c r="VCF11" s="3"/>
      <c r="VCG11" s="8"/>
      <c r="VCH11" s="9"/>
      <c r="VCI11" s="3"/>
      <c r="VCJ11" s="3"/>
      <c r="VCK11" s="2"/>
      <c r="VCL11" s="3"/>
      <c r="VCM11" s="7"/>
      <c r="VCN11" s="59"/>
      <c r="VCO11" s="3"/>
      <c r="VCP11" s="23"/>
      <c r="VCQ11" s="26"/>
      <c r="VCR11" s="36"/>
      <c r="VCS11" s="20"/>
      <c r="VCT11" s="3"/>
      <c r="VCU11" s="3"/>
      <c r="VCV11" s="8"/>
      <c r="VCW11" s="9"/>
      <c r="VCX11" s="3"/>
      <c r="VCY11" s="3"/>
      <c r="VCZ11" s="2"/>
      <c r="VDA11" s="3"/>
      <c r="VDB11" s="7"/>
      <c r="VDC11" s="59"/>
      <c r="VDD11" s="3"/>
      <c r="VDE11" s="23"/>
      <c r="VDF11" s="26"/>
      <c r="VDG11" s="36"/>
      <c r="VDH11" s="20"/>
      <c r="VDI11" s="3"/>
      <c r="VDJ11" s="3"/>
      <c r="VDK11" s="8"/>
      <c r="VDL11" s="9"/>
      <c r="VDM11" s="3"/>
      <c r="VDN11" s="3"/>
      <c r="VDO11" s="2"/>
      <c r="VDP11" s="3"/>
      <c r="VDQ11" s="7"/>
      <c r="VDR11" s="59"/>
      <c r="VDS11" s="3"/>
      <c r="VDT11" s="23"/>
      <c r="VDU11" s="26"/>
      <c r="VDV11" s="36"/>
      <c r="VDW11" s="20"/>
      <c r="VDX11" s="3"/>
      <c r="VDY11" s="3"/>
      <c r="VDZ11" s="8"/>
      <c r="VEA11" s="9"/>
      <c r="VEB11" s="3"/>
      <c r="VEC11" s="3"/>
      <c r="VED11" s="2"/>
      <c r="VEE11" s="3"/>
      <c r="VEF11" s="7"/>
      <c r="VEG11" s="59"/>
      <c r="VEH11" s="3"/>
      <c r="VEI11" s="23"/>
      <c r="VEJ11" s="26"/>
      <c r="VEK11" s="36"/>
      <c r="VEL11" s="20"/>
      <c r="VEM11" s="3"/>
      <c r="VEN11" s="3"/>
      <c r="VEO11" s="8"/>
      <c r="VEP11" s="9"/>
      <c r="VEQ11" s="3"/>
      <c r="VER11" s="3"/>
      <c r="VES11" s="2"/>
      <c r="VET11" s="3"/>
      <c r="VEU11" s="7"/>
      <c r="VEV11" s="59"/>
      <c r="VEW11" s="3"/>
      <c r="VEX11" s="23"/>
      <c r="VEY11" s="26"/>
      <c r="VEZ11" s="36"/>
      <c r="VFA11" s="20"/>
      <c r="VFB11" s="3"/>
      <c r="VFC11" s="3"/>
      <c r="VFD11" s="8"/>
      <c r="VFE11" s="9"/>
      <c r="VFF11" s="3"/>
      <c r="VFG11" s="3"/>
      <c r="VFH11" s="2"/>
      <c r="VFI11" s="3"/>
      <c r="VFJ11" s="7"/>
      <c r="VFK11" s="59"/>
      <c r="VFL11" s="3"/>
      <c r="VFM11" s="23"/>
      <c r="VFN11" s="26"/>
      <c r="VFO11" s="36"/>
      <c r="VFP11" s="20"/>
      <c r="VFQ11" s="3"/>
      <c r="VFR11" s="3"/>
      <c r="VFS11" s="8"/>
      <c r="VFT11" s="9"/>
      <c r="VFU11" s="3"/>
      <c r="VFV11" s="3"/>
      <c r="VFW11" s="2"/>
      <c r="VFX11" s="3"/>
      <c r="VFY11" s="7"/>
      <c r="VFZ11" s="59"/>
      <c r="VGA11" s="3"/>
      <c r="VGB11" s="23"/>
      <c r="VGC11" s="26"/>
      <c r="VGD11" s="36"/>
      <c r="VGE11" s="20"/>
      <c r="VGF11" s="3"/>
      <c r="VGG11" s="3"/>
      <c r="VGH11" s="8"/>
      <c r="VGI11" s="9"/>
      <c r="VGJ11" s="3"/>
      <c r="VGK11" s="3"/>
      <c r="VGL11" s="2"/>
      <c r="VGM11" s="3"/>
      <c r="VGN11" s="7"/>
      <c r="VGO11" s="59"/>
      <c r="VGP11" s="3"/>
      <c r="VGQ11" s="23"/>
      <c r="VGR11" s="26"/>
      <c r="VGS11" s="36"/>
      <c r="VGT11" s="20"/>
      <c r="VGU11" s="3"/>
      <c r="VGV11" s="3"/>
      <c r="VGW11" s="8"/>
      <c r="VGX11" s="9"/>
      <c r="VGY11" s="3"/>
      <c r="VGZ11" s="3"/>
      <c r="VHA11" s="2"/>
      <c r="VHB11" s="3"/>
      <c r="VHC11" s="7"/>
      <c r="VHD11" s="59"/>
      <c r="VHE11" s="3"/>
      <c r="VHF11" s="23"/>
      <c r="VHG11" s="26"/>
      <c r="VHH11" s="36"/>
      <c r="VHI11" s="20"/>
      <c r="VHJ11" s="3"/>
      <c r="VHK11" s="3"/>
      <c r="VHL11" s="8"/>
      <c r="VHM11" s="9"/>
      <c r="VHN11" s="3"/>
      <c r="VHO11" s="3"/>
      <c r="VHP11" s="2"/>
      <c r="VHQ11" s="3"/>
      <c r="VHR11" s="7"/>
      <c r="VHS11" s="59"/>
      <c r="VHT11" s="3"/>
      <c r="VHU11" s="23"/>
      <c r="VHV11" s="26"/>
      <c r="VHW11" s="36"/>
      <c r="VHX11" s="20"/>
      <c r="VHY11" s="3"/>
      <c r="VHZ11" s="3"/>
      <c r="VIA11" s="8"/>
      <c r="VIB11" s="9"/>
      <c r="VIC11" s="3"/>
      <c r="VID11" s="3"/>
      <c r="VIE11" s="2"/>
      <c r="VIF11" s="3"/>
      <c r="VIG11" s="7"/>
      <c r="VIH11" s="59"/>
      <c r="VII11" s="3"/>
      <c r="VIJ11" s="23"/>
      <c r="VIK11" s="26"/>
      <c r="VIL11" s="36"/>
      <c r="VIM11" s="20"/>
      <c r="VIN11" s="3"/>
      <c r="VIO11" s="3"/>
      <c r="VIP11" s="8"/>
      <c r="VIQ11" s="9"/>
      <c r="VIR11" s="3"/>
      <c r="VIS11" s="3"/>
      <c r="VIT11" s="2"/>
      <c r="VIU11" s="3"/>
      <c r="VIV11" s="7"/>
      <c r="VIW11" s="59"/>
      <c r="VIX11" s="3"/>
      <c r="VIY11" s="23"/>
      <c r="VIZ11" s="26"/>
      <c r="VJA11" s="36"/>
      <c r="VJB11" s="20"/>
      <c r="VJC11" s="3"/>
      <c r="VJD11" s="3"/>
      <c r="VJE11" s="8"/>
      <c r="VJF11" s="9"/>
      <c r="VJG11" s="3"/>
      <c r="VJH11" s="3"/>
      <c r="VJI11" s="2"/>
      <c r="VJJ11" s="3"/>
      <c r="VJK11" s="7"/>
      <c r="VJL11" s="59"/>
      <c r="VJM11" s="3"/>
      <c r="VJN11" s="23"/>
      <c r="VJO11" s="26"/>
      <c r="VJP11" s="36"/>
      <c r="VJQ11" s="20"/>
      <c r="VJR11" s="3"/>
      <c r="VJS11" s="3"/>
      <c r="VJT11" s="8"/>
      <c r="VJU11" s="9"/>
      <c r="VJV11" s="3"/>
      <c r="VJW11" s="3"/>
      <c r="VJX11" s="2"/>
      <c r="VJY11" s="3"/>
      <c r="VJZ11" s="7"/>
      <c r="VKA11" s="59"/>
      <c r="VKB11" s="3"/>
      <c r="VKC11" s="23"/>
      <c r="VKD11" s="26"/>
      <c r="VKE11" s="36"/>
      <c r="VKF11" s="20"/>
      <c r="VKG11" s="3"/>
      <c r="VKH11" s="3"/>
      <c r="VKI11" s="8"/>
      <c r="VKJ11" s="9"/>
      <c r="VKK11" s="3"/>
      <c r="VKL11" s="3"/>
      <c r="VKM11" s="2"/>
      <c r="VKN11" s="3"/>
      <c r="VKO11" s="7"/>
      <c r="VKP11" s="59"/>
      <c r="VKQ11" s="3"/>
      <c r="VKR11" s="23"/>
      <c r="VKS11" s="26"/>
      <c r="VKT11" s="36"/>
      <c r="VKU11" s="20"/>
      <c r="VKV11" s="3"/>
      <c r="VKW11" s="3"/>
      <c r="VKX11" s="8"/>
      <c r="VKY11" s="9"/>
      <c r="VKZ11" s="3"/>
      <c r="VLA11" s="3"/>
      <c r="VLB11" s="2"/>
      <c r="VLC11" s="3"/>
      <c r="VLD11" s="7"/>
      <c r="VLE11" s="59"/>
      <c r="VLF11" s="3"/>
      <c r="VLG11" s="23"/>
      <c r="VLH11" s="26"/>
      <c r="VLI11" s="36"/>
      <c r="VLJ11" s="20"/>
      <c r="VLK11" s="3"/>
      <c r="VLL11" s="3"/>
      <c r="VLM11" s="8"/>
      <c r="VLN11" s="9"/>
      <c r="VLO11" s="3"/>
      <c r="VLP11" s="3"/>
      <c r="VLQ11" s="2"/>
      <c r="VLR11" s="3"/>
      <c r="VLS11" s="7"/>
      <c r="VLT11" s="59"/>
      <c r="VLU11" s="3"/>
      <c r="VLV11" s="23"/>
      <c r="VLW11" s="26"/>
      <c r="VLX11" s="36"/>
      <c r="VLY11" s="20"/>
      <c r="VLZ11" s="3"/>
      <c r="VMA11" s="3"/>
      <c r="VMB11" s="8"/>
      <c r="VMC11" s="9"/>
      <c r="VMD11" s="3"/>
      <c r="VME11" s="3"/>
      <c r="VMF11" s="2"/>
      <c r="VMG11" s="3"/>
      <c r="VMH11" s="7"/>
      <c r="VMI11" s="59"/>
      <c r="VMJ11" s="3"/>
      <c r="VMK11" s="23"/>
      <c r="VML11" s="26"/>
      <c r="VMM11" s="36"/>
      <c r="VMN11" s="20"/>
      <c r="VMO11" s="3"/>
      <c r="VMP11" s="3"/>
      <c r="VMQ11" s="8"/>
      <c r="VMR11" s="9"/>
      <c r="VMS11" s="3"/>
      <c r="VMT11" s="3"/>
      <c r="VMU11" s="2"/>
      <c r="VMV11" s="3"/>
      <c r="VMW11" s="7"/>
      <c r="VMX11" s="59"/>
      <c r="VMY11" s="3"/>
      <c r="VMZ11" s="23"/>
      <c r="VNA11" s="26"/>
      <c r="VNB11" s="36"/>
      <c r="VNC11" s="20"/>
      <c r="VND11" s="3"/>
      <c r="VNE11" s="3"/>
      <c r="VNF11" s="8"/>
      <c r="VNG11" s="9"/>
      <c r="VNH11" s="3"/>
      <c r="VNI11" s="3"/>
      <c r="VNJ11" s="2"/>
      <c r="VNK11" s="3"/>
      <c r="VNL11" s="7"/>
      <c r="VNM11" s="59"/>
      <c r="VNN11" s="3"/>
      <c r="VNO11" s="23"/>
      <c r="VNP11" s="26"/>
      <c r="VNQ11" s="36"/>
      <c r="VNR11" s="20"/>
      <c r="VNS11" s="3"/>
      <c r="VNT11" s="3"/>
      <c r="VNU11" s="8"/>
      <c r="VNV11" s="9"/>
      <c r="VNW11" s="3"/>
      <c r="VNX11" s="3"/>
      <c r="VNY11" s="2"/>
      <c r="VNZ11" s="3"/>
      <c r="VOA11" s="7"/>
      <c r="VOB11" s="59"/>
      <c r="VOC11" s="3"/>
      <c r="VOD11" s="23"/>
      <c r="VOE11" s="26"/>
      <c r="VOF11" s="36"/>
      <c r="VOG11" s="20"/>
      <c r="VOH11" s="3"/>
      <c r="VOI11" s="3"/>
      <c r="VOJ11" s="8"/>
      <c r="VOK11" s="9"/>
      <c r="VOL11" s="3"/>
      <c r="VOM11" s="3"/>
      <c r="VON11" s="2"/>
      <c r="VOO11" s="3"/>
      <c r="VOP11" s="7"/>
      <c r="VOQ11" s="59"/>
      <c r="VOR11" s="3"/>
      <c r="VOS11" s="23"/>
      <c r="VOT11" s="26"/>
      <c r="VOU11" s="36"/>
      <c r="VOV11" s="20"/>
      <c r="VOW11" s="3"/>
      <c r="VOX11" s="3"/>
      <c r="VOY11" s="8"/>
      <c r="VOZ11" s="9"/>
      <c r="VPA11" s="3"/>
      <c r="VPB11" s="3"/>
      <c r="VPC11" s="2"/>
      <c r="VPD11" s="3"/>
      <c r="VPE11" s="7"/>
      <c r="VPF11" s="59"/>
      <c r="VPG11" s="3"/>
      <c r="VPH11" s="23"/>
      <c r="VPI11" s="26"/>
      <c r="VPJ11" s="36"/>
      <c r="VPK11" s="20"/>
      <c r="VPL11" s="3"/>
      <c r="VPM11" s="3"/>
      <c r="VPN11" s="8"/>
      <c r="VPO11" s="9"/>
      <c r="VPP11" s="3"/>
      <c r="VPQ11" s="3"/>
      <c r="VPR11" s="2"/>
      <c r="VPS11" s="3"/>
      <c r="VPT11" s="7"/>
      <c r="VPU11" s="59"/>
      <c r="VPV11" s="3"/>
      <c r="VPW11" s="23"/>
      <c r="VPX11" s="26"/>
      <c r="VPY11" s="36"/>
      <c r="VPZ11" s="20"/>
      <c r="VQA11" s="3"/>
      <c r="VQB11" s="3"/>
      <c r="VQC11" s="8"/>
      <c r="VQD11" s="9"/>
      <c r="VQE11" s="3"/>
      <c r="VQF11" s="3"/>
      <c r="VQG11" s="2"/>
      <c r="VQH11" s="3"/>
      <c r="VQI11" s="7"/>
      <c r="VQJ11" s="59"/>
      <c r="VQK11" s="3"/>
      <c r="VQL11" s="23"/>
      <c r="VQM11" s="26"/>
      <c r="VQN11" s="36"/>
      <c r="VQO11" s="20"/>
      <c r="VQP11" s="3"/>
      <c r="VQQ11" s="3"/>
      <c r="VQR11" s="8"/>
      <c r="VQS11" s="9"/>
      <c r="VQT11" s="3"/>
      <c r="VQU11" s="3"/>
      <c r="VQV11" s="2"/>
      <c r="VQW11" s="3"/>
      <c r="VQX11" s="7"/>
      <c r="VQY11" s="59"/>
      <c r="VQZ11" s="3"/>
      <c r="VRA11" s="23"/>
      <c r="VRB11" s="26"/>
      <c r="VRC11" s="36"/>
      <c r="VRD11" s="20"/>
      <c r="VRE11" s="3"/>
      <c r="VRF11" s="3"/>
      <c r="VRG11" s="8"/>
      <c r="VRH11" s="9"/>
      <c r="VRI11" s="3"/>
      <c r="VRJ11" s="3"/>
      <c r="VRK11" s="2"/>
      <c r="VRL11" s="3"/>
      <c r="VRM11" s="7"/>
      <c r="VRN11" s="59"/>
      <c r="VRO11" s="3"/>
      <c r="VRP11" s="23"/>
      <c r="VRQ11" s="26"/>
      <c r="VRR11" s="36"/>
      <c r="VRS11" s="20"/>
      <c r="VRT11" s="3"/>
      <c r="VRU11" s="3"/>
      <c r="VRV11" s="8"/>
      <c r="VRW11" s="9"/>
      <c r="VRX11" s="3"/>
      <c r="VRY11" s="3"/>
      <c r="VRZ11" s="2"/>
      <c r="VSA11" s="3"/>
      <c r="VSB11" s="7"/>
      <c r="VSC11" s="59"/>
      <c r="VSD11" s="3"/>
      <c r="VSE11" s="23"/>
      <c r="VSF11" s="26"/>
      <c r="VSG11" s="36"/>
      <c r="VSH11" s="20"/>
      <c r="VSI11" s="3"/>
      <c r="VSJ11" s="3"/>
      <c r="VSK11" s="8"/>
      <c r="VSL11" s="9"/>
      <c r="VSM11" s="3"/>
      <c r="VSN11" s="3"/>
      <c r="VSO11" s="2"/>
      <c r="VSP11" s="3"/>
      <c r="VSQ11" s="7"/>
      <c r="VSR11" s="59"/>
      <c r="VSS11" s="3"/>
      <c r="VST11" s="23"/>
      <c r="VSU11" s="26"/>
      <c r="VSV11" s="36"/>
      <c r="VSW11" s="20"/>
      <c r="VSX11" s="3"/>
      <c r="VSY11" s="3"/>
      <c r="VSZ11" s="8"/>
      <c r="VTA11" s="9"/>
      <c r="VTB11" s="3"/>
      <c r="VTC11" s="3"/>
      <c r="VTD11" s="2"/>
      <c r="VTE11" s="3"/>
      <c r="VTF11" s="7"/>
      <c r="VTG11" s="59"/>
      <c r="VTH11" s="3"/>
      <c r="VTI11" s="23"/>
      <c r="VTJ11" s="26"/>
      <c r="VTK11" s="36"/>
      <c r="VTL11" s="20"/>
      <c r="VTM11" s="3"/>
      <c r="VTN11" s="3"/>
      <c r="VTO11" s="8"/>
      <c r="VTP11" s="9"/>
      <c r="VTQ11" s="3"/>
      <c r="VTR11" s="3"/>
      <c r="VTS11" s="2"/>
      <c r="VTT11" s="3"/>
      <c r="VTU11" s="7"/>
      <c r="VTV11" s="59"/>
      <c r="VTW11" s="3"/>
      <c r="VTX11" s="23"/>
      <c r="VTY11" s="26"/>
      <c r="VTZ11" s="36"/>
      <c r="VUA11" s="20"/>
      <c r="VUB11" s="3"/>
      <c r="VUC11" s="3"/>
      <c r="VUD11" s="8"/>
      <c r="VUE11" s="9"/>
      <c r="VUF11" s="3"/>
      <c r="VUG11" s="3"/>
      <c r="VUH11" s="2"/>
      <c r="VUI11" s="3"/>
      <c r="VUJ11" s="7"/>
      <c r="VUK11" s="59"/>
      <c r="VUL11" s="3"/>
      <c r="VUM11" s="23"/>
      <c r="VUN11" s="26"/>
      <c r="VUO11" s="36"/>
      <c r="VUP11" s="20"/>
      <c r="VUQ11" s="3"/>
      <c r="VUR11" s="3"/>
      <c r="VUS11" s="8"/>
      <c r="VUT11" s="9"/>
      <c r="VUU11" s="3"/>
      <c r="VUV11" s="3"/>
      <c r="VUW11" s="2"/>
      <c r="VUX11" s="3"/>
      <c r="VUY11" s="7"/>
      <c r="VUZ11" s="59"/>
      <c r="VVA11" s="3"/>
      <c r="VVB11" s="23"/>
      <c r="VVC11" s="26"/>
      <c r="VVD11" s="36"/>
      <c r="VVE11" s="20"/>
      <c r="VVF11" s="3"/>
      <c r="VVG11" s="3"/>
      <c r="VVH11" s="8"/>
      <c r="VVI11" s="9"/>
      <c r="VVJ11" s="3"/>
      <c r="VVK11" s="3"/>
      <c r="VVL11" s="2"/>
      <c r="VVM11" s="3"/>
      <c r="VVN11" s="7"/>
      <c r="VVO11" s="59"/>
      <c r="VVP11" s="3"/>
      <c r="VVQ11" s="23"/>
      <c r="VVR11" s="26"/>
      <c r="VVS11" s="36"/>
      <c r="VVT11" s="20"/>
      <c r="VVU11" s="3"/>
      <c r="VVV11" s="3"/>
      <c r="VVW11" s="8"/>
      <c r="VVX11" s="9"/>
      <c r="VVY11" s="3"/>
      <c r="VVZ11" s="3"/>
      <c r="VWA11" s="2"/>
      <c r="VWB11" s="3"/>
      <c r="VWC11" s="7"/>
      <c r="VWD11" s="59"/>
      <c r="VWE11" s="3"/>
      <c r="VWF11" s="23"/>
      <c r="VWG11" s="26"/>
      <c r="VWH11" s="36"/>
      <c r="VWI11" s="20"/>
      <c r="VWJ11" s="3"/>
      <c r="VWK11" s="3"/>
      <c r="VWL11" s="8"/>
      <c r="VWM11" s="9"/>
      <c r="VWN11" s="3"/>
      <c r="VWO11" s="3"/>
      <c r="VWP11" s="2"/>
      <c r="VWQ11" s="3"/>
      <c r="VWR11" s="7"/>
      <c r="VWS11" s="59"/>
      <c r="VWT11" s="3"/>
      <c r="VWU11" s="23"/>
      <c r="VWV11" s="26"/>
      <c r="VWW11" s="36"/>
      <c r="VWX11" s="20"/>
      <c r="VWY11" s="3"/>
      <c r="VWZ11" s="3"/>
      <c r="VXA11" s="8"/>
      <c r="VXB11" s="9"/>
      <c r="VXC11" s="3"/>
      <c r="VXD11" s="3"/>
      <c r="VXE11" s="2"/>
      <c r="VXF11" s="3"/>
      <c r="VXG11" s="7"/>
      <c r="VXH11" s="59"/>
      <c r="VXI11" s="3"/>
      <c r="VXJ11" s="23"/>
      <c r="VXK11" s="26"/>
      <c r="VXL11" s="36"/>
      <c r="VXM11" s="20"/>
      <c r="VXN11" s="3"/>
      <c r="VXO11" s="3"/>
      <c r="VXP11" s="8"/>
      <c r="VXQ11" s="9"/>
      <c r="VXR11" s="3"/>
      <c r="VXS11" s="3"/>
      <c r="VXT11" s="2"/>
      <c r="VXU11" s="3"/>
      <c r="VXV11" s="7"/>
      <c r="VXW11" s="59"/>
      <c r="VXX11" s="3"/>
      <c r="VXY11" s="23"/>
      <c r="VXZ11" s="26"/>
      <c r="VYA11" s="36"/>
      <c r="VYB11" s="20"/>
      <c r="VYC11" s="3"/>
      <c r="VYD11" s="3"/>
      <c r="VYE11" s="8"/>
      <c r="VYF11" s="9"/>
      <c r="VYG11" s="3"/>
      <c r="VYH11" s="3"/>
      <c r="VYI11" s="2"/>
      <c r="VYJ11" s="3"/>
      <c r="VYK11" s="7"/>
      <c r="VYL11" s="59"/>
      <c r="VYM11" s="3"/>
      <c r="VYN11" s="23"/>
      <c r="VYO11" s="26"/>
      <c r="VYP11" s="36"/>
      <c r="VYQ11" s="20"/>
      <c r="VYR11" s="3"/>
      <c r="VYS11" s="3"/>
      <c r="VYT11" s="8"/>
      <c r="VYU11" s="9"/>
      <c r="VYV11" s="3"/>
      <c r="VYW11" s="3"/>
      <c r="VYX11" s="2"/>
      <c r="VYY11" s="3"/>
      <c r="VYZ11" s="7"/>
      <c r="VZA11" s="59"/>
      <c r="VZB11" s="3"/>
      <c r="VZC11" s="23"/>
      <c r="VZD11" s="26"/>
      <c r="VZE11" s="36"/>
      <c r="VZF11" s="20"/>
      <c r="VZG11" s="3"/>
      <c r="VZH11" s="3"/>
      <c r="VZI11" s="8"/>
      <c r="VZJ11" s="9"/>
      <c r="VZK11" s="3"/>
      <c r="VZL11" s="3"/>
      <c r="VZM11" s="2"/>
      <c r="VZN11" s="3"/>
      <c r="VZO11" s="7"/>
      <c r="VZP11" s="59"/>
      <c r="VZQ11" s="3"/>
      <c r="VZR11" s="23"/>
      <c r="VZS11" s="26"/>
      <c r="VZT11" s="36"/>
      <c r="VZU11" s="20"/>
      <c r="VZV11" s="3"/>
      <c r="VZW11" s="3"/>
      <c r="VZX11" s="8"/>
      <c r="VZY11" s="9"/>
      <c r="VZZ11" s="3"/>
      <c r="WAA11" s="3"/>
      <c r="WAB11" s="2"/>
      <c r="WAC11" s="3"/>
      <c r="WAD11" s="7"/>
      <c r="WAE11" s="59"/>
      <c r="WAF11" s="3"/>
      <c r="WAG11" s="23"/>
      <c r="WAH11" s="26"/>
      <c r="WAI11" s="36"/>
      <c r="WAJ11" s="20"/>
      <c r="WAK11" s="3"/>
      <c r="WAL11" s="3"/>
      <c r="WAM11" s="8"/>
      <c r="WAN11" s="9"/>
      <c r="WAO11" s="3"/>
      <c r="WAP11" s="3"/>
      <c r="WAQ11" s="2"/>
      <c r="WAR11" s="3"/>
      <c r="WAS11" s="7"/>
      <c r="WAT11" s="59"/>
      <c r="WAU11" s="3"/>
      <c r="WAV11" s="23"/>
      <c r="WAW11" s="26"/>
      <c r="WAX11" s="36"/>
      <c r="WAY11" s="20"/>
      <c r="WAZ11" s="3"/>
      <c r="WBA11" s="3"/>
      <c r="WBB11" s="8"/>
      <c r="WBC11" s="9"/>
      <c r="WBD11" s="3"/>
      <c r="WBE11" s="3"/>
      <c r="WBF11" s="2"/>
      <c r="WBG11" s="3"/>
      <c r="WBH11" s="7"/>
      <c r="WBI11" s="59"/>
      <c r="WBJ11" s="3"/>
      <c r="WBK11" s="23"/>
      <c r="WBL11" s="26"/>
      <c r="WBM11" s="36"/>
      <c r="WBN11" s="20"/>
      <c r="WBO11" s="3"/>
      <c r="WBP11" s="3"/>
      <c r="WBQ11" s="8"/>
      <c r="WBR11" s="9"/>
      <c r="WBS11" s="3"/>
      <c r="WBT11" s="3"/>
      <c r="WBU11" s="2"/>
      <c r="WBV11" s="3"/>
      <c r="WBW11" s="7"/>
      <c r="WBX11" s="59"/>
      <c r="WBY11" s="3"/>
      <c r="WBZ11" s="23"/>
      <c r="WCA11" s="26"/>
      <c r="WCB11" s="36"/>
      <c r="WCC11" s="20"/>
      <c r="WCD11" s="3"/>
      <c r="WCE11" s="3"/>
      <c r="WCF11" s="8"/>
      <c r="WCG11" s="9"/>
      <c r="WCH11" s="3"/>
      <c r="WCI11" s="3"/>
      <c r="WCJ11" s="2"/>
      <c r="WCK11" s="3"/>
      <c r="WCL11" s="7"/>
      <c r="WCM11" s="59"/>
      <c r="WCN11" s="3"/>
      <c r="WCO11" s="23"/>
      <c r="WCP11" s="26"/>
      <c r="WCQ11" s="36"/>
      <c r="WCR11" s="20"/>
      <c r="WCS11" s="3"/>
      <c r="WCT11" s="3"/>
      <c r="WCU11" s="8"/>
      <c r="WCV11" s="9"/>
      <c r="WCW11" s="3"/>
      <c r="WCX11" s="3"/>
      <c r="WCY11" s="2"/>
      <c r="WCZ11" s="3"/>
      <c r="WDA11" s="7"/>
      <c r="WDB11" s="59"/>
      <c r="WDC11" s="3"/>
      <c r="WDD11" s="23"/>
      <c r="WDE11" s="26"/>
      <c r="WDF11" s="36"/>
      <c r="WDG11" s="20"/>
      <c r="WDH11" s="3"/>
      <c r="WDI11" s="3"/>
      <c r="WDJ11" s="8"/>
      <c r="WDK11" s="9"/>
      <c r="WDL11" s="3"/>
      <c r="WDM11" s="3"/>
      <c r="WDN11" s="2"/>
      <c r="WDO11" s="3"/>
      <c r="WDP11" s="7"/>
      <c r="WDQ11" s="59"/>
      <c r="WDR11" s="3"/>
      <c r="WDS11" s="23"/>
      <c r="WDT11" s="26"/>
      <c r="WDU11" s="36"/>
      <c r="WDV11" s="20"/>
      <c r="WDW11" s="3"/>
      <c r="WDX11" s="3"/>
      <c r="WDY11" s="8"/>
      <c r="WDZ11" s="9"/>
      <c r="WEA11" s="3"/>
      <c r="WEB11" s="3"/>
      <c r="WEC11" s="2"/>
      <c r="WED11" s="3"/>
      <c r="WEE11" s="7"/>
      <c r="WEF11" s="59"/>
      <c r="WEG11" s="3"/>
      <c r="WEH11" s="23"/>
      <c r="WEI11" s="26"/>
      <c r="WEJ11" s="36"/>
      <c r="WEK11" s="20"/>
      <c r="WEL11" s="3"/>
      <c r="WEM11" s="3"/>
      <c r="WEN11" s="8"/>
      <c r="WEO11" s="9"/>
      <c r="WEP11" s="3"/>
      <c r="WEQ11" s="3"/>
      <c r="WER11" s="2"/>
      <c r="WES11" s="3"/>
      <c r="WET11" s="7"/>
      <c r="WEU11" s="59"/>
      <c r="WEV11" s="3"/>
      <c r="WEW11" s="23"/>
      <c r="WEX11" s="26"/>
      <c r="WEY11" s="36"/>
      <c r="WEZ11" s="20"/>
      <c r="WFA11" s="3"/>
      <c r="WFB11" s="3"/>
      <c r="WFC11" s="8"/>
      <c r="WFD11" s="9"/>
      <c r="WFE11" s="3"/>
      <c r="WFF11" s="3"/>
      <c r="WFG11" s="2"/>
      <c r="WFH11" s="3"/>
      <c r="WFI11" s="7"/>
      <c r="WFJ11" s="59"/>
      <c r="WFK11" s="3"/>
      <c r="WFL11" s="23"/>
      <c r="WFM11" s="26"/>
      <c r="WFN11" s="36"/>
      <c r="WFO11" s="20"/>
      <c r="WFP11" s="3"/>
      <c r="WFQ11" s="3"/>
      <c r="WFR11" s="8"/>
      <c r="WFS11" s="9"/>
      <c r="WFT11" s="3"/>
      <c r="WFU11" s="3"/>
      <c r="WFV11" s="2"/>
      <c r="WFW11" s="3"/>
      <c r="WFX11" s="7"/>
      <c r="WFY11" s="59"/>
      <c r="WFZ11" s="3"/>
      <c r="WGA11" s="23"/>
      <c r="WGB11" s="26"/>
      <c r="WGC11" s="36"/>
      <c r="WGD11" s="20"/>
      <c r="WGE11" s="3"/>
      <c r="WGF11" s="3"/>
      <c r="WGG11" s="8"/>
      <c r="WGH11" s="9"/>
      <c r="WGI11" s="3"/>
      <c r="WGJ11" s="3"/>
      <c r="WGK11" s="2"/>
      <c r="WGL11" s="3"/>
      <c r="WGM11" s="7"/>
      <c r="WGN11" s="59"/>
      <c r="WGO11" s="3"/>
      <c r="WGP11" s="23"/>
      <c r="WGQ11" s="26"/>
      <c r="WGR11" s="36"/>
      <c r="WGS11" s="20"/>
      <c r="WGT11" s="3"/>
      <c r="WGU11" s="3"/>
      <c r="WGV11" s="8"/>
      <c r="WGW11" s="9"/>
      <c r="WGX11" s="3"/>
      <c r="WGY11" s="3"/>
      <c r="WGZ11" s="2"/>
      <c r="WHA11" s="3"/>
      <c r="WHB11" s="7"/>
      <c r="WHC11" s="59"/>
      <c r="WHD11" s="3"/>
      <c r="WHE11" s="23"/>
      <c r="WHF11" s="26"/>
      <c r="WHG11" s="36"/>
      <c r="WHH11" s="20"/>
      <c r="WHI11" s="3"/>
      <c r="WHJ11" s="3"/>
      <c r="WHK11" s="8"/>
      <c r="WHL11" s="9"/>
      <c r="WHM11" s="3"/>
      <c r="WHN11" s="3"/>
      <c r="WHO11" s="2"/>
      <c r="WHP11" s="3"/>
      <c r="WHQ11" s="7"/>
      <c r="WHR11" s="59"/>
      <c r="WHS11" s="3"/>
      <c r="WHT11" s="23"/>
      <c r="WHU11" s="26"/>
      <c r="WHV11" s="36"/>
      <c r="WHW11" s="20"/>
      <c r="WHX11" s="3"/>
      <c r="WHY11" s="3"/>
      <c r="WHZ11" s="8"/>
      <c r="WIA11" s="9"/>
      <c r="WIB11" s="3"/>
      <c r="WIC11" s="3"/>
      <c r="WID11" s="2"/>
      <c r="WIE11" s="3"/>
      <c r="WIF11" s="7"/>
      <c r="WIG11" s="59"/>
      <c r="WIH11" s="3"/>
      <c r="WII11" s="23"/>
      <c r="WIJ11" s="26"/>
      <c r="WIK11" s="36"/>
      <c r="WIL11" s="20"/>
      <c r="WIM11" s="3"/>
      <c r="WIN11" s="3"/>
      <c r="WIO11" s="8"/>
      <c r="WIP11" s="9"/>
      <c r="WIQ11" s="3"/>
      <c r="WIR11" s="3"/>
      <c r="WIS11" s="2"/>
      <c r="WIT11" s="3"/>
      <c r="WIU11" s="7"/>
      <c r="WIV11" s="59"/>
      <c r="WIW11" s="3"/>
      <c r="WIX11" s="23"/>
      <c r="WIY11" s="26"/>
      <c r="WIZ11" s="36"/>
      <c r="WJA11" s="20"/>
      <c r="WJB11" s="3"/>
      <c r="WJC11" s="3"/>
      <c r="WJD11" s="8"/>
      <c r="WJE11" s="9"/>
      <c r="WJF11" s="3"/>
      <c r="WJG11" s="3"/>
      <c r="WJH11" s="2"/>
      <c r="WJI11" s="3"/>
      <c r="WJJ11" s="7"/>
      <c r="WJK11" s="59"/>
      <c r="WJL11" s="3"/>
      <c r="WJM11" s="23"/>
      <c r="WJN11" s="26"/>
      <c r="WJO11" s="36"/>
      <c r="WJP11" s="20"/>
      <c r="WJQ11" s="3"/>
      <c r="WJR11" s="3"/>
      <c r="WJS11" s="8"/>
      <c r="WJT11" s="9"/>
      <c r="WJU11" s="3"/>
      <c r="WJV11" s="3"/>
      <c r="WJW11" s="2"/>
      <c r="WJX11" s="3"/>
      <c r="WJY11" s="7"/>
      <c r="WJZ11" s="59"/>
      <c r="WKA11" s="3"/>
      <c r="WKB11" s="23"/>
      <c r="WKC11" s="26"/>
      <c r="WKD11" s="36"/>
      <c r="WKE11" s="20"/>
      <c r="WKF11" s="3"/>
      <c r="WKG11" s="3"/>
      <c r="WKH11" s="8"/>
      <c r="WKI11" s="9"/>
      <c r="WKJ11" s="3"/>
      <c r="WKK11" s="3"/>
      <c r="WKL11" s="2"/>
      <c r="WKM11" s="3"/>
      <c r="WKN11" s="7"/>
      <c r="WKO11" s="59"/>
      <c r="WKP11" s="3"/>
      <c r="WKQ11" s="23"/>
      <c r="WKR11" s="26"/>
      <c r="WKS11" s="36"/>
      <c r="WKT11" s="20"/>
      <c r="WKU11" s="3"/>
      <c r="WKV11" s="3"/>
      <c r="WKW11" s="8"/>
      <c r="WKX11" s="9"/>
      <c r="WKY11" s="3"/>
      <c r="WKZ11" s="3"/>
      <c r="WLA11" s="2"/>
      <c r="WLB11" s="3"/>
      <c r="WLC11" s="7"/>
      <c r="WLD11" s="59"/>
      <c r="WLE11" s="3"/>
      <c r="WLF11" s="23"/>
      <c r="WLG11" s="26"/>
      <c r="WLH11" s="36"/>
      <c r="WLI11" s="20"/>
      <c r="WLJ11" s="3"/>
      <c r="WLK11" s="3"/>
      <c r="WLL11" s="8"/>
      <c r="WLM11" s="9"/>
      <c r="WLN11" s="3"/>
      <c r="WLO11" s="3"/>
      <c r="WLP11" s="2"/>
      <c r="WLQ11" s="3"/>
      <c r="WLR11" s="7"/>
      <c r="WLS11" s="59"/>
      <c r="WLT11" s="3"/>
      <c r="WLU11" s="23"/>
      <c r="WLV11" s="26"/>
      <c r="WLW11" s="36"/>
      <c r="WLX11" s="20"/>
      <c r="WLY11" s="3"/>
      <c r="WLZ11" s="3"/>
      <c r="WMA11" s="8"/>
      <c r="WMB11" s="9"/>
      <c r="WMC11" s="3"/>
      <c r="WMD11" s="3"/>
      <c r="WME11" s="2"/>
      <c r="WMF11" s="3"/>
      <c r="WMG11" s="7"/>
      <c r="WMH11" s="59"/>
      <c r="WMI11" s="3"/>
      <c r="WMJ11" s="23"/>
      <c r="WMK11" s="26"/>
      <c r="WML11" s="36"/>
      <c r="WMM11" s="20"/>
      <c r="WMN11" s="3"/>
      <c r="WMO11" s="3"/>
      <c r="WMP11" s="8"/>
      <c r="WMQ11" s="9"/>
      <c r="WMR11" s="3"/>
      <c r="WMS11" s="3"/>
      <c r="WMT11" s="2"/>
      <c r="WMU11" s="3"/>
      <c r="WMV11" s="7"/>
      <c r="WMW11" s="59"/>
      <c r="WMX11" s="3"/>
      <c r="WMY11" s="23"/>
      <c r="WMZ11" s="26"/>
      <c r="WNA11" s="36"/>
      <c r="WNB11" s="20"/>
      <c r="WNC11" s="3"/>
      <c r="WND11" s="3"/>
      <c r="WNE11" s="8"/>
      <c r="WNF11" s="9"/>
      <c r="WNG11" s="3"/>
      <c r="WNH11" s="3"/>
      <c r="WNI11" s="2"/>
      <c r="WNJ11" s="3"/>
      <c r="WNK11" s="7"/>
      <c r="WNL11" s="59"/>
      <c r="WNM11" s="3"/>
      <c r="WNN11" s="23"/>
      <c r="WNO11" s="26"/>
      <c r="WNP11" s="36"/>
      <c r="WNQ11" s="20"/>
      <c r="WNR11" s="3"/>
      <c r="WNS11" s="3"/>
      <c r="WNT11" s="8"/>
      <c r="WNU11" s="9"/>
      <c r="WNV11" s="3"/>
      <c r="WNW11" s="3"/>
      <c r="WNX11" s="2"/>
      <c r="WNY11" s="3"/>
      <c r="WNZ11" s="7"/>
      <c r="WOA11" s="59"/>
      <c r="WOB11" s="3"/>
      <c r="WOC11" s="23"/>
      <c r="WOD11" s="26"/>
      <c r="WOE11" s="36"/>
      <c r="WOF11" s="20"/>
      <c r="WOG11" s="3"/>
      <c r="WOH11" s="3"/>
      <c r="WOI11" s="8"/>
      <c r="WOJ11" s="9"/>
      <c r="WOK11" s="3"/>
      <c r="WOL11" s="3"/>
      <c r="WOM11" s="2"/>
      <c r="WON11" s="3"/>
      <c r="WOO11" s="7"/>
      <c r="WOP11" s="59"/>
      <c r="WOQ11" s="3"/>
      <c r="WOR11" s="23"/>
      <c r="WOS11" s="26"/>
      <c r="WOT11" s="36"/>
      <c r="WOU11" s="20"/>
      <c r="WOV11" s="3"/>
      <c r="WOW11" s="3"/>
      <c r="WOX11" s="8"/>
      <c r="WOY11" s="9"/>
      <c r="WOZ11" s="3"/>
      <c r="WPA11" s="3"/>
      <c r="WPB11" s="2"/>
      <c r="WPC11" s="3"/>
      <c r="WPD11" s="7"/>
      <c r="WPE11" s="59"/>
      <c r="WPF11" s="3"/>
      <c r="WPG11" s="23"/>
      <c r="WPH11" s="26"/>
      <c r="WPI11" s="36"/>
      <c r="WPJ11" s="20"/>
      <c r="WPK11" s="3"/>
      <c r="WPL11" s="3"/>
      <c r="WPM11" s="8"/>
      <c r="WPN11" s="9"/>
      <c r="WPO11" s="3"/>
      <c r="WPP11" s="3"/>
      <c r="WPQ11" s="2"/>
      <c r="WPR11" s="3"/>
      <c r="WPS11" s="7"/>
      <c r="WPT11" s="59"/>
      <c r="WPU11" s="3"/>
      <c r="WPV11" s="23"/>
      <c r="WPW11" s="26"/>
      <c r="WPX11" s="36"/>
      <c r="WPY11" s="20"/>
      <c r="WPZ11" s="3"/>
      <c r="WQA11" s="3"/>
      <c r="WQB11" s="8"/>
      <c r="WQC11" s="9"/>
      <c r="WQD11" s="3"/>
      <c r="WQE11" s="3"/>
      <c r="WQF11" s="2"/>
      <c r="WQG11" s="3"/>
      <c r="WQH11" s="7"/>
      <c r="WQI11" s="59"/>
      <c r="WQJ11" s="3"/>
      <c r="WQK11" s="23"/>
      <c r="WQL11" s="26"/>
      <c r="WQM11" s="36"/>
      <c r="WQN11" s="20"/>
      <c r="WQO11" s="3"/>
      <c r="WQP11" s="3"/>
      <c r="WQQ11" s="8"/>
      <c r="WQR11" s="9"/>
      <c r="WQS11" s="3"/>
      <c r="WQT11" s="3"/>
      <c r="WQU11" s="2"/>
      <c r="WQV11" s="3"/>
      <c r="WQW11" s="7"/>
      <c r="WQX11" s="59"/>
      <c r="WQY11" s="3"/>
      <c r="WQZ11" s="23"/>
      <c r="WRA11" s="26"/>
      <c r="WRB11" s="36"/>
      <c r="WRC11" s="20"/>
      <c r="WRD11" s="3"/>
      <c r="WRE11" s="3"/>
      <c r="WRF11" s="8"/>
      <c r="WRG11" s="9"/>
      <c r="WRH11" s="3"/>
      <c r="WRI11" s="3"/>
      <c r="WRJ11" s="2"/>
      <c r="WRK11" s="3"/>
      <c r="WRL11" s="7"/>
      <c r="WRM11" s="59"/>
      <c r="WRN11" s="3"/>
      <c r="WRO11" s="23"/>
      <c r="WRP11" s="26"/>
      <c r="WRQ11" s="36"/>
      <c r="WRR11" s="20"/>
      <c r="WRS11" s="3"/>
      <c r="WRT11" s="3"/>
      <c r="WRU11" s="8"/>
      <c r="WRV11" s="9"/>
      <c r="WRW11" s="3"/>
      <c r="WRX11" s="3"/>
      <c r="WRY11" s="2"/>
      <c r="WRZ11" s="3"/>
      <c r="WSA11" s="7"/>
      <c r="WSB11" s="59"/>
      <c r="WSC11" s="3"/>
      <c r="WSD11" s="23"/>
      <c r="WSE11" s="26"/>
      <c r="WSF11" s="36"/>
      <c r="WSG11" s="20"/>
      <c r="WSH11" s="3"/>
      <c r="WSI11" s="3"/>
      <c r="WSJ11" s="8"/>
      <c r="WSK11" s="9"/>
      <c r="WSL11" s="3"/>
      <c r="WSM11" s="3"/>
      <c r="WSN11" s="2"/>
      <c r="WSO11" s="3"/>
      <c r="WSP11" s="7"/>
      <c r="WSQ11" s="59"/>
      <c r="WSR11" s="3"/>
      <c r="WSS11" s="23"/>
      <c r="WST11" s="26"/>
      <c r="WSU11" s="36"/>
      <c r="WSV11" s="20"/>
      <c r="WSW11" s="3"/>
      <c r="WSX11" s="3"/>
      <c r="WSY11" s="8"/>
      <c r="WSZ11" s="9"/>
      <c r="WTA11" s="3"/>
      <c r="WTB11" s="3"/>
      <c r="WTC11" s="2"/>
      <c r="WTD11" s="3"/>
      <c r="WTE11" s="7"/>
      <c r="WTF11" s="59"/>
      <c r="WTG11" s="3"/>
      <c r="WTH11" s="23"/>
      <c r="WTI11" s="26"/>
      <c r="WTJ11" s="36"/>
      <c r="WTK11" s="20"/>
      <c r="WTL11" s="3"/>
      <c r="WTM11" s="3"/>
      <c r="WTN11" s="8"/>
      <c r="WTO11" s="9"/>
      <c r="WTP11" s="3"/>
      <c r="WTQ11" s="3"/>
      <c r="WTR11" s="2"/>
      <c r="WTS11" s="3"/>
      <c r="WTT11" s="7"/>
      <c r="WTU11" s="59"/>
      <c r="WTV11" s="3"/>
      <c r="WTW11" s="23"/>
      <c r="WTX11" s="26"/>
      <c r="WTY11" s="36"/>
      <c r="WTZ11" s="20"/>
      <c r="WUA11" s="3"/>
      <c r="WUB11" s="3"/>
      <c r="WUC11" s="8"/>
      <c r="WUD11" s="9"/>
      <c r="WUE11" s="3"/>
      <c r="WUF11" s="3"/>
      <c r="WUG11" s="2"/>
      <c r="WUH11" s="3"/>
      <c r="WUI11" s="7"/>
      <c r="WUJ11" s="59"/>
      <c r="WUK11" s="3"/>
      <c r="WUL11" s="23"/>
      <c r="WUM11" s="26"/>
      <c r="WUN11" s="36"/>
      <c r="WUO11" s="20"/>
      <c r="WUP11" s="3"/>
      <c r="WUQ11" s="3"/>
      <c r="WUR11" s="8"/>
      <c r="WUS11" s="9"/>
      <c r="WUT11" s="3"/>
      <c r="WUU11" s="3"/>
      <c r="WUV11" s="2"/>
      <c r="WUW11" s="3"/>
      <c r="WUX11" s="7"/>
      <c r="WUY11" s="59"/>
      <c r="WUZ11" s="3"/>
      <c r="WVA11" s="23"/>
      <c r="WVB11" s="26"/>
      <c r="WVC11" s="36"/>
      <c r="WVD11" s="20"/>
      <c r="WVE11" s="3"/>
      <c r="WVF11" s="3"/>
      <c r="WVG11" s="8"/>
      <c r="WVH11" s="9"/>
      <c r="WVI11" s="3"/>
      <c r="WVJ11" s="3"/>
      <c r="WVK11" s="2"/>
      <c r="WVL11" s="3"/>
      <c r="WVM11" s="7"/>
      <c r="WVN11" s="59"/>
      <c r="WVO11" s="3"/>
      <c r="WVP11" s="23"/>
      <c r="WVQ11" s="26"/>
      <c r="WVR11" s="36"/>
      <c r="WVS11" s="20"/>
      <c r="WVT11" s="3"/>
      <c r="WVU11" s="3"/>
      <c r="WVV11" s="8"/>
      <c r="WVW11" s="9"/>
      <c r="WVX11" s="3"/>
      <c r="WVY11" s="3"/>
      <c r="WVZ11" s="2"/>
      <c r="WWA11" s="3"/>
      <c r="WWB11" s="7"/>
      <c r="WWC11" s="59"/>
      <c r="WWD11" s="3"/>
      <c r="WWE11" s="23"/>
      <c r="WWF11" s="26"/>
      <c r="WWG11" s="36"/>
      <c r="WWH11" s="20"/>
      <c r="WWI11" s="3"/>
      <c r="WWJ11" s="3"/>
      <c r="WWK11" s="8"/>
      <c r="WWL11" s="9"/>
      <c r="WWM11" s="3"/>
      <c r="WWN11" s="3"/>
      <c r="WWO11" s="2"/>
      <c r="WWP11" s="3"/>
      <c r="WWQ11" s="7"/>
      <c r="WWR11" s="59"/>
      <c r="WWS11" s="3"/>
      <c r="WWT11" s="23"/>
      <c r="WWU11" s="26"/>
      <c r="WWV11" s="36"/>
      <c r="WWW11" s="20"/>
      <c r="WWX11" s="3"/>
      <c r="WWY11" s="3"/>
      <c r="WWZ11" s="8"/>
      <c r="WXA11" s="9"/>
      <c r="WXB11" s="3"/>
      <c r="WXC11" s="3"/>
      <c r="WXD11" s="2"/>
      <c r="WXE11" s="3"/>
      <c r="WXF11" s="7"/>
      <c r="WXG11" s="59"/>
      <c r="WXH11" s="3"/>
      <c r="WXI11" s="23"/>
      <c r="WXJ11" s="26"/>
      <c r="WXK11" s="36"/>
      <c r="WXL11" s="20"/>
      <c r="WXM11" s="3"/>
      <c r="WXN11" s="3"/>
      <c r="WXO11" s="8"/>
      <c r="WXP11" s="9"/>
      <c r="WXQ11" s="3"/>
      <c r="WXR11" s="3"/>
      <c r="WXS11" s="2"/>
      <c r="WXT11" s="3"/>
      <c r="WXU11" s="7"/>
      <c r="WXV11" s="59"/>
      <c r="WXW11" s="3"/>
      <c r="WXX11" s="23"/>
      <c r="WXY11" s="26"/>
      <c r="WXZ11" s="36"/>
      <c r="WYA11" s="20"/>
      <c r="WYB11" s="3"/>
      <c r="WYC11" s="3"/>
      <c r="WYD11" s="8"/>
      <c r="WYE11" s="9"/>
      <c r="WYF11" s="3"/>
      <c r="WYG11" s="3"/>
      <c r="WYH11" s="2"/>
      <c r="WYI11" s="3"/>
      <c r="WYJ11" s="7"/>
      <c r="WYK11" s="59"/>
      <c r="WYL11" s="3"/>
      <c r="WYM11" s="23"/>
      <c r="WYN11" s="26"/>
      <c r="WYO11" s="36"/>
      <c r="WYP11" s="20"/>
      <c r="WYQ11" s="3"/>
      <c r="WYR11" s="3"/>
      <c r="WYS11" s="8"/>
      <c r="WYT11" s="9"/>
      <c r="WYU11" s="3"/>
      <c r="WYV11" s="3"/>
      <c r="WYW11" s="2"/>
      <c r="WYX11" s="3"/>
      <c r="WYY11" s="7"/>
      <c r="WYZ11" s="59"/>
      <c r="WZA11" s="3"/>
      <c r="WZB11" s="23"/>
      <c r="WZC11" s="26"/>
      <c r="WZD11" s="36"/>
      <c r="WZE11" s="20"/>
      <c r="WZF11" s="3"/>
      <c r="WZG11" s="3"/>
      <c r="WZH11" s="8"/>
      <c r="WZI11" s="9"/>
      <c r="WZJ11" s="3"/>
      <c r="WZK11" s="3"/>
      <c r="WZL11" s="2"/>
      <c r="WZM11" s="3"/>
      <c r="WZN11" s="7"/>
      <c r="WZO11" s="59"/>
      <c r="WZP11" s="3"/>
      <c r="WZQ11" s="23"/>
      <c r="WZR11" s="26"/>
      <c r="WZS11" s="36"/>
      <c r="WZT11" s="20"/>
      <c r="WZU11" s="3"/>
      <c r="WZV11" s="3"/>
      <c r="WZW11" s="8"/>
      <c r="WZX11" s="9"/>
      <c r="WZY11" s="3"/>
      <c r="WZZ11" s="3"/>
      <c r="XAA11" s="2"/>
      <c r="XAB11" s="3"/>
      <c r="XAC11" s="7"/>
      <c r="XAD11" s="59"/>
      <c r="XAE11" s="3"/>
      <c r="XAF11" s="23"/>
      <c r="XAG11" s="26"/>
      <c r="XAH11" s="36"/>
      <c r="XAI11" s="20"/>
      <c r="XAJ11" s="3"/>
      <c r="XAK11" s="3"/>
      <c r="XAL11" s="8"/>
      <c r="XAM11" s="9"/>
      <c r="XAN11" s="3"/>
      <c r="XAO11" s="3"/>
      <c r="XAP11" s="2"/>
      <c r="XAQ11" s="3"/>
      <c r="XAR11" s="7"/>
      <c r="XAS11" s="59"/>
      <c r="XAT11" s="3"/>
      <c r="XAU11" s="23"/>
      <c r="XAV11" s="26"/>
      <c r="XAW11" s="36"/>
      <c r="XAX11" s="20"/>
      <c r="XAY11" s="3"/>
      <c r="XAZ11" s="3"/>
      <c r="XBA11" s="8"/>
      <c r="XBB11" s="9"/>
      <c r="XBC11" s="3"/>
      <c r="XBD11" s="3"/>
      <c r="XBE11" s="2"/>
      <c r="XBF11" s="3"/>
      <c r="XBG11" s="7"/>
      <c r="XBH11" s="59"/>
      <c r="XBI11" s="3"/>
      <c r="XBJ11" s="23"/>
      <c r="XBK11" s="26"/>
      <c r="XBL11" s="36"/>
      <c r="XBM11" s="20"/>
      <c r="XBN11" s="3"/>
      <c r="XBO11" s="3"/>
      <c r="XBP11" s="8"/>
      <c r="XBQ11" s="9"/>
      <c r="XBR11" s="3"/>
      <c r="XBS11" s="3"/>
      <c r="XBT11" s="2"/>
      <c r="XBU11" s="3"/>
      <c r="XBV11" s="7"/>
      <c r="XBW11" s="59"/>
      <c r="XBX11" s="3"/>
      <c r="XBY11" s="23"/>
      <c r="XBZ11" s="26"/>
      <c r="XCA11" s="36"/>
      <c r="XCB11" s="20"/>
      <c r="XCC11" s="3"/>
      <c r="XCD11" s="3"/>
      <c r="XCE11" s="8"/>
      <c r="XCF11" s="9"/>
      <c r="XCG11" s="3"/>
      <c r="XCH11" s="3"/>
      <c r="XCI11" s="2"/>
      <c r="XCJ11" s="3"/>
      <c r="XCK11" s="7"/>
      <c r="XCL11" s="59"/>
      <c r="XCM11" s="3"/>
      <c r="XCN11" s="23"/>
      <c r="XCO11" s="26"/>
      <c r="XCP11" s="36"/>
      <c r="XCQ11" s="20"/>
      <c r="XCR11" s="3"/>
      <c r="XCS11" s="3"/>
      <c r="XCT11" s="8"/>
      <c r="XCU11" s="9"/>
      <c r="XCV11" s="3"/>
      <c r="XCW11" s="3"/>
      <c r="XCX11" s="2"/>
      <c r="XCY11" s="3"/>
      <c r="XCZ11" s="7"/>
      <c r="XDA11" s="59"/>
      <c r="XDB11" s="3"/>
      <c r="XDC11" s="23"/>
      <c r="XDD11" s="26"/>
      <c r="XDE11" s="36"/>
      <c r="XDF11" s="20"/>
      <c r="XDG11" s="3"/>
      <c r="XDH11" s="3"/>
      <c r="XDI11" s="8"/>
      <c r="XDJ11" s="9"/>
      <c r="XDK11" s="3"/>
      <c r="XDL11" s="3"/>
      <c r="XDM11" s="2"/>
      <c r="XDN11" s="3"/>
      <c r="XDO11" s="7"/>
      <c r="XDP11" s="59"/>
      <c r="XDQ11" s="3"/>
      <c r="XDR11" s="23"/>
      <c r="XDS11" s="26"/>
      <c r="XDT11" s="36"/>
      <c r="XDU11" s="20"/>
      <c r="XDV11" s="3"/>
      <c r="XDW11" s="3"/>
      <c r="XDX11" s="8"/>
      <c r="XDY11" s="9"/>
      <c r="XDZ11" s="3"/>
      <c r="XEA11" s="3"/>
      <c r="XEB11" s="2"/>
      <c r="XEC11" s="3"/>
      <c r="XED11" s="7"/>
      <c r="XEE11" s="59"/>
      <c r="XEF11" s="3"/>
      <c r="XEG11" s="23"/>
      <c r="XEH11" s="26"/>
      <c r="XEI11" s="36"/>
      <c r="XEJ11" s="20"/>
      <c r="XEK11" s="3"/>
      <c r="XEL11" s="3"/>
      <c r="XEM11" s="8"/>
      <c r="XEN11" s="9"/>
      <c r="XEO11" s="3"/>
      <c r="XEP11" s="3"/>
      <c r="XEQ11" s="2"/>
      <c r="XER11" s="3"/>
      <c r="XES11" s="7"/>
      <c r="XET11" s="59"/>
      <c r="XEU11" s="3"/>
      <c r="XEV11" s="23"/>
      <c r="XEW11" s="26"/>
      <c r="XEX11" s="36"/>
    </row>
    <row r="12" spans="1:16378" s="81" customFormat="1" ht="15.75">
      <c r="A12" s="428" t="s">
        <v>5339</v>
      </c>
      <c r="B12" s="429" t="s">
        <v>5348</v>
      </c>
      <c r="C12" s="430" t="s">
        <v>2046</v>
      </c>
      <c r="D12" s="431" t="s">
        <v>5351</v>
      </c>
      <c r="E12" s="442">
        <v>750</v>
      </c>
      <c r="F12" s="429" t="s">
        <v>3052</v>
      </c>
      <c r="G12" s="429">
        <v>5400</v>
      </c>
      <c r="H12" s="423">
        <v>48</v>
      </c>
      <c r="I12" s="423">
        <v>60</v>
      </c>
      <c r="J12" s="423">
        <v>71.989999999999995</v>
      </c>
      <c r="K12" s="422">
        <v>0.2</v>
      </c>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9"/>
      <c r="AW12" s="3"/>
      <c r="AX12" s="3"/>
      <c r="AY12" s="2"/>
      <c r="AZ12" s="3"/>
      <c r="BA12" s="7"/>
      <c r="BB12" s="59"/>
      <c r="BC12" s="3"/>
      <c r="BD12" s="23"/>
      <c r="BE12" s="26"/>
      <c r="BF12" s="36"/>
      <c r="BG12" s="20"/>
      <c r="BH12" s="3"/>
      <c r="BI12" s="3"/>
      <c r="BJ12" s="8"/>
      <c r="BK12" s="9"/>
      <c r="BL12" s="3"/>
      <c r="BM12" s="3"/>
      <c r="BN12" s="2"/>
      <c r="BO12" s="3"/>
      <c r="BP12" s="7"/>
      <c r="BQ12" s="59"/>
      <c r="BR12" s="3"/>
      <c r="BS12" s="23"/>
      <c r="BT12" s="26"/>
      <c r="BU12" s="36"/>
      <c r="BV12" s="20"/>
      <c r="BW12" s="3"/>
      <c r="BX12" s="3"/>
      <c r="BY12" s="8"/>
      <c r="BZ12" s="9"/>
      <c r="CA12" s="3"/>
      <c r="CB12" s="3"/>
      <c r="CC12" s="2"/>
      <c r="CD12" s="3"/>
      <c r="CE12" s="7"/>
      <c r="CF12" s="59"/>
      <c r="CG12" s="3"/>
      <c r="CH12" s="23"/>
      <c r="CI12" s="26"/>
      <c r="CJ12" s="36"/>
      <c r="CK12" s="20"/>
      <c r="CL12" s="3"/>
      <c r="CM12" s="3"/>
      <c r="CN12" s="8"/>
      <c r="CO12" s="9"/>
      <c r="CP12" s="3"/>
      <c r="CQ12" s="3"/>
      <c r="CR12" s="2"/>
      <c r="CS12" s="3"/>
      <c r="CT12" s="7"/>
      <c r="CU12" s="59"/>
      <c r="CV12" s="3"/>
      <c r="CW12" s="23"/>
      <c r="CX12" s="26"/>
      <c r="CY12" s="36"/>
      <c r="CZ12" s="20"/>
      <c r="DA12" s="3"/>
      <c r="DB12" s="3"/>
      <c r="DC12" s="8"/>
      <c r="DD12" s="9"/>
      <c r="DE12" s="3"/>
      <c r="DF12" s="3"/>
      <c r="DG12" s="2"/>
      <c r="DH12" s="3"/>
      <c r="DI12" s="7"/>
      <c r="DJ12" s="59"/>
      <c r="DK12" s="3"/>
      <c r="DL12" s="23"/>
      <c r="DM12" s="26"/>
      <c r="DN12" s="36"/>
      <c r="DO12" s="20"/>
      <c r="DP12" s="3"/>
      <c r="DQ12" s="3"/>
      <c r="DR12" s="8"/>
      <c r="DS12" s="9"/>
      <c r="DT12" s="3"/>
      <c r="DU12" s="3"/>
      <c r="DV12" s="2"/>
      <c r="DW12" s="3"/>
      <c r="DX12" s="7"/>
      <c r="DY12" s="59"/>
      <c r="DZ12" s="3"/>
      <c r="EA12" s="23"/>
      <c r="EB12" s="26"/>
      <c r="EC12" s="36"/>
      <c r="ED12" s="20"/>
      <c r="EE12" s="3"/>
      <c r="EF12" s="3"/>
      <c r="EG12" s="8"/>
      <c r="EH12" s="9"/>
      <c r="EI12" s="3"/>
      <c r="EJ12" s="3"/>
      <c r="EK12" s="2"/>
      <c r="EL12" s="3"/>
      <c r="EM12" s="7"/>
      <c r="EN12" s="59"/>
      <c r="EO12" s="3"/>
      <c r="EP12" s="23"/>
      <c r="EQ12" s="26"/>
      <c r="ER12" s="36"/>
      <c r="ES12" s="20"/>
      <c r="ET12" s="3"/>
      <c r="EU12" s="3"/>
      <c r="EV12" s="8"/>
      <c r="EW12" s="9"/>
      <c r="EX12" s="3"/>
      <c r="EY12" s="3"/>
      <c r="EZ12" s="2"/>
      <c r="FA12" s="3"/>
      <c r="FB12" s="7"/>
      <c r="FC12" s="59"/>
      <c r="FD12" s="3"/>
      <c r="FE12" s="23"/>
      <c r="FF12" s="26"/>
      <c r="FG12" s="36"/>
      <c r="FH12" s="20"/>
      <c r="FI12" s="3"/>
      <c r="FJ12" s="3"/>
      <c r="FK12" s="8"/>
      <c r="FL12" s="9"/>
      <c r="FM12" s="3"/>
      <c r="FN12" s="3"/>
      <c r="FO12" s="2"/>
      <c r="FP12" s="3"/>
      <c r="FQ12" s="7"/>
      <c r="FR12" s="59"/>
      <c r="FS12" s="3"/>
      <c r="FT12" s="23"/>
      <c r="FU12" s="26"/>
      <c r="FV12" s="36"/>
      <c r="FW12" s="20"/>
      <c r="FX12" s="3"/>
      <c r="FY12" s="3"/>
      <c r="FZ12" s="8"/>
      <c r="GA12" s="9"/>
      <c r="GB12" s="3"/>
      <c r="GC12" s="3"/>
      <c r="GD12" s="2"/>
      <c r="GE12" s="3"/>
      <c r="GF12" s="7"/>
      <c r="GG12" s="59"/>
      <c r="GH12" s="3"/>
      <c r="GI12" s="23"/>
      <c r="GJ12" s="26"/>
      <c r="GK12" s="36"/>
      <c r="GL12" s="20"/>
      <c r="GM12" s="3"/>
      <c r="GN12" s="3"/>
      <c r="GO12" s="8"/>
      <c r="GP12" s="9"/>
      <c r="GQ12" s="3"/>
      <c r="GR12" s="3"/>
      <c r="GS12" s="2"/>
      <c r="GT12" s="3"/>
      <c r="GU12" s="7"/>
      <c r="GV12" s="59"/>
      <c r="GW12" s="3"/>
      <c r="GX12" s="23"/>
      <c r="GY12" s="26"/>
      <c r="GZ12" s="36"/>
      <c r="HA12" s="20"/>
      <c r="HB12" s="3"/>
      <c r="HC12" s="3"/>
      <c r="HD12" s="8"/>
      <c r="HE12" s="9"/>
      <c r="HF12" s="3"/>
      <c r="HG12" s="3"/>
      <c r="HH12" s="2"/>
      <c r="HI12" s="3"/>
      <c r="HJ12" s="7"/>
      <c r="HK12" s="59"/>
      <c r="HL12" s="3"/>
      <c r="HM12" s="23"/>
      <c r="HN12" s="26"/>
      <c r="HO12" s="36"/>
      <c r="HP12" s="20"/>
      <c r="HQ12" s="3"/>
      <c r="HR12" s="3"/>
      <c r="HS12" s="8"/>
      <c r="HT12" s="9"/>
      <c r="HU12" s="3"/>
      <c r="HV12" s="3"/>
      <c r="HW12" s="2"/>
      <c r="HX12" s="3"/>
      <c r="HY12" s="7"/>
      <c r="HZ12" s="59"/>
      <c r="IA12" s="3"/>
      <c r="IB12" s="23"/>
      <c r="IC12" s="26"/>
      <c r="ID12" s="36"/>
      <c r="IE12" s="20"/>
      <c r="IF12" s="3"/>
      <c r="IG12" s="3"/>
      <c r="IH12" s="8"/>
      <c r="II12" s="9"/>
      <c r="IJ12" s="3"/>
      <c r="IK12" s="3"/>
      <c r="IL12" s="2"/>
      <c r="IM12" s="3"/>
      <c r="IN12" s="7"/>
      <c r="IO12" s="59"/>
      <c r="IP12" s="3"/>
      <c r="IQ12" s="23"/>
      <c r="IR12" s="26"/>
      <c r="IS12" s="36"/>
      <c r="IT12" s="20"/>
      <c r="IU12" s="3"/>
      <c r="IV12" s="3"/>
      <c r="IW12" s="8"/>
      <c r="IX12" s="9"/>
      <c r="IY12" s="3"/>
      <c r="IZ12" s="3"/>
      <c r="JA12" s="2"/>
      <c r="JB12" s="3"/>
      <c r="JC12" s="7"/>
      <c r="JD12" s="59"/>
      <c r="JE12" s="3"/>
      <c r="JF12" s="23"/>
      <c r="JG12" s="26"/>
      <c r="JH12" s="36"/>
      <c r="JI12" s="20"/>
      <c r="JJ12" s="3"/>
      <c r="JK12" s="3"/>
      <c r="JL12" s="8"/>
      <c r="JM12" s="9"/>
      <c r="JN12" s="3"/>
      <c r="JO12" s="3"/>
      <c r="JP12" s="2"/>
      <c r="JQ12" s="3"/>
      <c r="JR12" s="7"/>
      <c r="JS12" s="59"/>
      <c r="JT12" s="3"/>
      <c r="JU12" s="23"/>
      <c r="JV12" s="26"/>
      <c r="JW12" s="36"/>
      <c r="JX12" s="20"/>
      <c r="JY12" s="3"/>
      <c r="JZ12" s="3"/>
      <c r="KA12" s="8"/>
      <c r="KB12" s="9"/>
      <c r="KC12" s="3"/>
      <c r="KD12" s="3"/>
      <c r="KE12" s="2"/>
      <c r="KF12" s="3"/>
      <c r="KG12" s="7"/>
      <c r="KH12" s="59"/>
      <c r="KI12" s="3"/>
      <c r="KJ12" s="23"/>
      <c r="KK12" s="26"/>
      <c r="KL12" s="36"/>
      <c r="KM12" s="20"/>
      <c r="KN12" s="3"/>
      <c r="KO12" s="3"/>
      <c r="KP12" s="8"/>
      <c r="KQ12" s="9"/>
      <c r="KR12" s="3"/>
      <c r="KS12" s="3"/>
      <c r="KT12" s="2"/>
      <c r="KU12" s="3"/>
      <c r="KV12" s="7"/>
      <c r="KW12" s="59"/>
      <c r="KX12" s="3"/>
      <c r="KY12" s="23"/>
      <c r="KZ12" s="26"/>
      <c r="LA12" s="36"/>
      <c r="LB12" s="20"/>
      <c r="LC12" s="3"/>
      <c r="LD12" s="3"/>
      <c r="LE12" s="8"/>
      <c r="LF12" s="9"/>
      <c r="LG12" s="3"/>
      <c r="LH12" s="3"/>
      <c r="LI12" s="2"/>
      <c r="LJ12" s="3"/>
      <c r="LK12" s="7"/>
      <c r="LL12" s="59"/>
      <c r="LM12" s="3"/>
      <c r="LN12" s="23"/>
      <c r="LO12" s="26"/>
      <c r="LP12" s="36"/>
      <c r="LQ12" s="20"/>
      <c r="LR12" s="3"/>
      <c r="LS12" s="3"/>
      <c r="LT12" s="8"/>
      <c r="LU12" s="9"/>
      <c r="LV12" s="3"/>
      <c r="LW12" s="3"/>
      <c r="LX12" s="2"/>
      <c r="LY12" s="3"/>
      <c r="LZ12" s="7"/>
      <c r="MA12" s="59"/>
      <c r="MB12" s="3"/>
      <c r="MC12" s="23"/>
      <c r="MD12" s="26"/>
      <c r="ME12" s="36"/>
      <c r="MF12" s="20"/>
      <c r="MG12" s="3"/>
      <c r="MH12" s="3"/>
      <c r="MI12" s="8"/>
      <c r="MJ12" s="9"/>
      <c r="MK12" s="3"/>
      <c r="ML12" s="3"/>
      <c r="MM12" s="2"/>
      <c r="MN12" s="3"/>
      <c r="MO12" s="7"/>
      <c r="MP12" s="59"/>
      <c r="MQ12" s="3"/>
      <c r="MR12" s="23"/>
      <c r="MS12" s="26"/>
      <c r="MT12" s="36"/>
      <c r="MU12" s="20"/>
      <c r="MV12" s="3"/>
      <c r="MW12" s="3"/>
      <c r="MX12" s="8"/>
      <c r="MY12" s="9"/>
      <c r="MZ12" s="3"/>
      <c r="NA12" s="3"/>
      <c r="NB12" s="2"/>
      <c r="NC12" s="3"/>
      <c r="ND12" s="7"/>
      <c r="NE12" s="59"/>
      <c r="NF12" s="3"/>
      <c r="NG12" s="23"/>
      <c r="NH12" s="26"/>
      <c r="NI12" s="36"/>
      <c r="NJ12" s="20"/>
      <c r="NK12" s="3"/>
      <c r="NL12" s="3"/>
      <c r="NM12" s="8"/>
      <c r="NN12" s="9"/>
      <c r="NO12" s="3"/>
      <c r="NP12" s="3"/>
      <c r="NQ12" s="2"/>
      <c r="NR12" s="3"/>
      <c r="NS12" s="7"/>
      <c r="NT12" s="59"/>
      <c r="NU12" s="3"/>
      <c r="NV12" s="23"/>
      <c r="NW12" s="26"/>
      <c r="NX12" s="36"/>
      <c r="NY12" s="20"/>
      <c r="NZ12" s="3"/>
      <c r="OA12" s="3"/>
      <c r="OB12" s="8"/>
      <c r="OC12" s="9"/>
      <c r="OD12" s="3"/>
      <c r="OE12" s="3"/>
      <c r="OF12" s="2"/>
      <c r="OG12" s="3"/>
      <c r="OH12" s="7"/>
      <c r="OI12" s="59"/>
      <c r="OJ12" s="3"/>
      <c r="OK12" s="23"/>
      <c r="OL12" s="26"/>
      <c r="OM12" s="36"/>
      <c r="ON12" s="20"/>
      <c r="OO12" s="3"/>
      <c r="OP12" s="3"/>
      <c r="OQ12" s="8"/>
      <c r="OR12" s="9"/>
      <c r="OS12" s="3"/>
      <c r="OT12" s="3"/>
      <c r="OU12" s="2"/>
      <c r="OV12" s="3"/>
      <c r="OW12" s="7"/>
      <c r="OX12" s="59"/>
      <c r="OY12" s="3"/>
      <c r="OZ12" s="23"/>
      <c r="PA12" s="26"/>
      <c r="PB12" s="36"/>
      <c r="PC12" s="20"/>
      <c r="PD12" s="3"/>
      <c r="PE12" s="3"/>
      <c r="PF12" s="8"/>
      <c r="PG12" s="9"/>
      <c r="PH12" s="3"/>
      <c r="PI12" s="3"/>
      <c r="PJ12" s="2"/>
      <c r="PK12" s="3"/>
      <c r="PL12" s="7"/>
      <c r="PM12" s="59"/>
      <c r="PN12" s="3"/>
      <c r="PO12" s="23"/>
      <c r="PP12" s="26"/>
      <c r="PQ12" s="36"/>
      <c r="PR12" s="20"/>
      <c r="PS12" s="3"/>
      <c r="PT12" s="3"/>
      <c r="PU12" s="8"/>
      <c r="PV12" s="9"/>
      <c r="PW12" s="3"/>
      <c r="PX12" s="3"/>
      <c r="PY12" s="2"/>
      <c r="PZ12" s="3"/>
      <c r="QA12" s="7"/>
      <c r="QB12" s="59"/>
      <c r="QC12" s="3"/>
      <c r="QD12" s="23"/>
      <c r="QE12" s="26"/>
      <c r="QF12" s="36"/>
      <c r="QG12" s="20"/>
      <c r="QH12" s="3"/>
      <c r="QI12" s="3"/>
      <c r="QJ12" s="8"/>
      <c r="QK12" s="9"/>
      <c r="QL12" s="3"/>
      <c r="QM12" s="3"/>
      <c r="QN12" s="2"/>
      <c r="QO12" s="3"/>
      <c r="QP12" s="7"/>
      <c r="QQ12" s="59"/>
      <c r="QR12" s="3"/>
      <c r="QS12" s="23"/>
      <c r="QT12" s="26"/>
      <c r="QU12" s="36"/>
      <c r="QV12" s="20"/>
      <c r="QW12" s="3"/>
      <c r="QX12" s="3"/>
      <c r="QY12" s="8"/>
      <c r="QZ12" s="9"/>
      <c r="RA12" s="3"/>
      <c r="RB12" s="3"/>
      <c r="RC12" s="2"/>
      <c r="RD12" s="3"/>
      <c r="RE12" s="7"/>
      <c r="RF12" s="59"/>
      <c r="RG12" s="3"/>
      <c r="RH12" s="23"/>
      <c r="RI12" s="26"/>
      <c r="RJ12" s="36"/>
      <c r="RK12" s="20"/>
      <c r="RL12" s="3"/>
      <c r="RM12" s="3"/>
      <c r="RN12" s="8"/>
      <c r="RO12" s="9"/>
      <c r="RP12" s="3"/>
      <c r="RQ12" s="3"/>
      <c r="RR12" s="2"/>
      <c r="RS12" s="3"/>
      <c r="RT12" s="7"/>
      <c r="RU12" s="59"/>
      <c r="RV12" s="3"/>
      <c r="RW12" s="23"/>
      <c r="RX12" s="26"/>
      <c r="RY12" s="36"/>
      <c r="RZ12" s="20"/>
      <c r="SA12" s="3"/>
      <c r="SB12" s="3"/>
      <c r="SC12" s="8"/>
      <c r="SD12" s="9"/>
      <c r="SE12" s="3"/>
      <c r="SF12" s="3"/>
      <c r="SG12" s="2"/>
      <c r="SH12" s="3"/>
      <c r="SI12" s="7"/>
      <c r="SJ12" s="59"/>
      <c r="SK12" s="3"/>
      <c r="SL12" s="23"/>
      <c r="SM12" s="26"/>
      <c r="SN12" s="36"/>
      <c r="SO12" s="20"/>
      <c r="SP12" s="3"/>
      <c r="SQ12" s="3"/>
      <c r="SR12" s="8"/>
      <c r="SS12" s="9"/>
      <c r="ST12" s="3"/>
      <c r="SU12" s="3"/>
      <c r="SV12" s="2"/>
      <c r="SW12" s="3"/>
      <c r="SX12" s="7"/>
      <c r="SY12" s="59"/>
      <c r="SZ12" s="3"/>
      <c r="TA12" s="23"/>
      <c r="TB12" s="26"/>
      <c r="TC12" s="36"/>
      <c r="TD12" s="20"/>
      <c r="TE12" s="3"/>
      <c r="TF12" s="3"/>
      <c r="TG12" s="8"/>
      <c r="TH12" s="9"/>
      <c r="TI12" s="3"/>
      <c r="TJ12" s="3"/>
      <c r="TK12" s="2"/>
      <c r="TL12" s="3"/>
      <c r="TM12" s="7"/>
      <c r="TN12" s="59"/>
      <c r="TO12" s="3"/>
      <c r="TP12" s="23"/>
      <c r="TQ12" s="26"/>
      <c r="TR12" s="36"/>
      <c r="TS12" s="20"/>
      <c r="TT12" s="3"/>
      <c r="TU12" s="3"/>
      <c r="TV12" s="8"/>
      <c r="TW12" s="9"/>
      <c r="TX12" s="3"/>
      <c r="TY12" s="3"/>
      <c r="TZ12" s="2"/>
      <c r="UA12" s="3"/>
      <c r="UB12" s="7"/>
      <c r="UC12" s="59"/>
      <c r="UD12" s="3"/>
      <c r="UE12" s="23"/>
      <c r="UF12" s="26"/>
      <c r="UG12" s="36"/>
      <c r="UH12" s="20"/>
      <c r="UI12" s="3"/>
      <c r="UJ12" s="3"/>
      <c r="UK12" s="8"/>
      <c r="UL12" s="9"/>
      <c r="UM12" s="3"/>
      <c r="UN12" s="3"/>
      <c r="UO12" s="2"/>
      <c r="UP12" s="3"/>
      <c r="UQ12" s="7"/>
      <c r="UR12" s="59"/>
      <c r="US12" s="3"/>
      <c r="UT12" s="23"/>
      <c r="UU12" s="26"/>
      <c r="UV12" s="36"/>
      <c r="UW12" s="20"/>
      <c r="UX12" s="3"/>
      <c r="UY12" s="3"/>
      <c r="UZ12" s="8"/>
      <c r="VA12" s="9"/>
      <c r="VB12" s="3"/>
      <c r="VC12" s="3"/>
      <c r="VD12" s="2"/>
      <c r="VE12" s="3"/>
      <c r="VF12" s="7"/>
      <c r="VG12" s="59"/>
      <c r="VH12" s="3"/>
      <c r="VI12" s="23"/>
      <c r="VJ12" s="26"/>
      <c r="VK12" s="36"/>
      <c r="VL12" s="20"/>
      <c r="VM12" s="3"/>
      <c r="VN12" s="3"/>
      <c r="VO12" s="8"/>
      <c r="VP12" s="9"/>
      <c r="VQ12" s="3"/>
      <c r="VR12" s="3"/>
      <c r="VS12" s="2"/>
      <c r="VT12" s="3"/>
      <c r="VU12" s="7"/>
      <c r="VV12" s="59"/>
      <c r="VW12" s="3"/>
      <c r="VX12" s="23"/>
      <c r="VY12" s="26"/>
      <c r="VZ12" s="36"/>
      <c r="WA12" s="20"/>
      <c r="WB12" s="3"/>
      <c r="WC12" s="3"/>
      <c r="WD12" s="8"/>
      <c r="WE12" s="9"/>
      <c r="WF12" s="3"/>
      <c r="WG12" s="3"/>
      <c r="WH12" s="2"/>
      <c r="WI12" s="3"/>
      <c r="WJ12" s="7"/>
      <c r="WK12" s="59"/>
      <c r="WL12" s="3"/>
      <c r="WM12" s="23"/>
      <c r="WN12" s="26"/>
      <c r="WO12" s="36"/>
      <c r="WP12" s="20"/>
      <c r="WQ12" s="3"/>
      <c r="WR12" s="3"/>
      <c r="WS12" s="8"/>
      <c r="WT12" s="9"/>
      <c r="WU12" s="3"/>
      <c r="WV12" s="3"/>
      <c r="WW12" s="2"/>
      <c r="WX12" s="3"/>
      <c r="WY12" s="7"/>
      <c r="WZ12" s="59"/>
      <c r="XA12" s="3"/>
      <c r="XB12" s="23"/>
      <c r="XC12" s="26"/>
      <c r="XD12" s="36"/>
      <c r="XE12" s="20"/>
      <c r="XF12" s="3"/>
      <c r="XG12" s="3"/>
      <c r="XH12" s="8"/>
      <c r="XI12" s="9"/>
      <c r="XJ12" s="3"/>
      <c r="XK12" s="3"/>
      <c r="XL12" s="2"/>
      <c r="XM12" s="3"/>
      <c r="XN12" s="7"/>
      <c r="XO12" s="59"/>
      <c r="XP12" s="3"/>
      <c r="XQ12" s="23"/>
      <c r="XR12" s="26"/>
      <c r="XS12" s="36"/>
      <c r="XT12" s="20"/>
      <c r="XU12" s="3"/>
      <c r="XV12" s="3"/>
      <c r="XW12" s="8"/>
      <c r="XX12" s="9"/>
      <c r="XY12" s="3"/>
      <c r="XZ12" s="3"/>
      <c r="YA12" s="2"/>
      <c r="YB12" s="3"/>
      <c r="YC12" s="7"/>
      <c r="YD12" s="59"/>
      <c r="YE12" s="3"/>
      <c r="YF12" s="23"/>
      <c r="YG12" s="26"/>
      <c r="YH12" s="36"/>
      <c r="YI12" s="20"/>
      <c r="YJ12" s="3"/>
      <c r="YK12" s="3"/>
      <c r="YL12" s="8"/>
      <c r="YM12" s="9"/>
      <c r="YN12" s="3"/>
      <c r="YO12" s="3"/>
      <c r="YP12" s="2"/>
      <c r="YQ12" s="3"/>
      <c r="YR12" s="7"/>
      <c r="YS12" s="59"/>
      <c r="YT12" s="3"/>
      <c r="YU12" s="23"/>
      <c r="YV12" s="26"/>
      <c r="YW12" s="36"/>
      <c r="YX12" s="20"/>
      <c r="YY12" s="3"/>
      <c r="YZ12" s="3"/>
      <c r="ZA12" s="8"/>
      <c r="ZB12" s="9"/>
      <c r="ZC12" s="3"/>
      <c r="ZD12" s="3"/>
      <c r="ZE12" s="2"/>
      <c r="ZF12" s="3"/>
      <c r="ZG12" s="7"/>
      <c r="ZH12" s="59"/>
      <c r="ZI12" s="3"/>
      <c r="ZJ12" s="23"/>
      <c r="ZK12" s="26"/>
      <c r="ZL12" s="36"/>
      <c r="ZM12" s="20"/>
      <c r="ZN12" s="3"/>
      <c r="ZO12" s="3"/>
      <c r="ZP12" s="8"/>
      <c r="ZQ12" s="9"/>
      <c r="ZR12" s="3"/>
      <c r="ZS12" s="3"/>
      <c r="ZT12" s="2"/>
      <c r="ZU12" s="3"/>
      <c r="ZV12" s="7"/>
      <c r="ZW12" s="59"/>
      <c r="ZX12" s="3"/>
      <c r="ZY12" s="23"/>
      <c r="ZZ12" s="26"/>
      <c r="AAA12" s="36"/>
      <c r="AAB12" s="20"/>
      <c r="AAC12" s="3"/>
      <c r="AAD12" s="3"/>
      <c r="AAE12" s="8"/>
      <c r="AAF12" s="9"/>
      <c r="AAG12" s="3"/>
      <c r="AAH12" s="3"/>
      <c r="AAI12" s="2"/>
      <c r="AAJ12" s="3"/>
      <c r="AAK12" s="7"/>
      <c r="AAL12" s="59"/>
      <c r="AAM12" s="3"/>
      <c r="AAN12" s="23"/>
      <c r="AAO12" s="26"/>
      <c r="AAP12" s="36"/>
      <c r="AAQ12" s="20"/>
      <c r="AAR12" s="3"/>
      <c r="AAS12" s="3"/>
      <c r="AAT12" s="8"/>
      <c r="AAU12" s="9"/>
      <c r="AAV12" s="3"/>
      <c r="AAW12" s="3"/>
      <c r="AAX12" s="2"/>
      <c r="AAY12" s="3"/>
      <c r="AAZ12" s="7"/>
      <c r="ABA12" s="59"/>
      <c r="ABB12" s="3"/>
      <c r="ABC12" s="23"/>
      <c r="ABD12" s="26"/>
      <c r="ABE12" s="36"/>
      <c r="ABF12" s="20"/>
      <c r="ABG12" s="3"/>
      <c r="ABH12" s="3"/>
      <c r="ABI12" s="8"/>
      <c r="ABJ12" s="9"/>
      <c r="ABK12" s="3"/>
      <c r="ABL12" s="3"/>
      <c r="ABM12" s="2"/>
      <c r="ABN12" s="3"/>
      <c r="ABO12" s="7"/>
      <c r="ABP12" s="59"/>
      <c r="ABQ12" s="3"/>
      <c r="ABR12" s="23"/>
      <c r="ABS12" s="26"/>
      <c r="ABT12" s="36"/>
      <c r="ABU12" s="20"/>
      <c r="ABV12" s="3"/>
      <c r="ABW12" s="3"/>
      <c r="ABX12" s="8"/>
      <c r="ABY12" s="9"/>
      <c r="ABZ12" s="3"/>
      <c r="ACA12" s="3"/>
      <c r="ACB12" s="2"/>
      <c r="ACC12" s="3"/>
      <c r="ACD12" s="7"/>
      <c r="ACE12" s="59"/>
      <c r="ACF12" s="3"/>
      <c r="ACG12" s="23"/>
      <c r="ACH12" s="26"/>
      <c r="ACI12" s="36"/>
      <c r="ACJ12" s="20"/>
      <c r="ACK12" s="3"/>
      <c r="ACL12" s="3"/>
      <c r="ACM12" s="8"/>
      <c r="ACN12" s="9"/>
      <c r="ACO12" s="3"/>
      <c r="ACP12" s="3"/>
      <c r="ACQ12" s="2"/>
      <c r="ACR12" s="3"/>
      <c r="ACS12" s="7"/>
      <c r="ACT12" s="59"/>
      <c r="ACU12" s="3"/>
      <c r="ACV12" s="23"/>
      <c r="ACW12" s="26"/>
      <c r="ACX12" s="36"/>
      <c r="ACY12" s="20"/>
      <c r="ACZ12" s="3"/>
      <c r="ADA12" s="3"/>
      <c r="ADB12" s="8"/>
      <c r="ADC12" s="9"/>
      <c r="ADD12" s="3"/>
      <c r="ADE12" s="3"/>
      <c r="ADF12" s="2"/>
      <c r="ADG12" s="3"/>
      <c r="ADH12" s="7"/>
      <c r="ADI12" s="59"/>
      <c r="ADJ12" s="3"/>
      <c r="ADK12" s="23"/>
      <c r="ADL12" s="26"/>
      <c r="ADM12" s="36"/>
      <c r="ADN12" s="20"/>
      <c r="ADO12" s="3"/>
      <c r="ADP12" s="3"/>
      <c r="ADQ12" s="8"/>
      <c r="ADR12" s="9"/>
      <c r="ADS12" s="3"/>
      <c r="ADT12" s="3"/>
      <c r="ADU12" s="2"/>
      <c r="ADV12" s="3"/>
      <c r="ADW12" s="7"/>
      <c r="ADX12" s="59"/>
      <c r="ADY12" s="3"/>
      <c r="ADZ12" s="23"/>
      <c r="AEA12" s="26"/>
      <c r="AEB12" s="36"/>
      <c r="AEC12" s="20"/>
      <c r="AED12" s="3"/>
      <c r="AEE12" s="3"/>
      <c r="AEF12" s="8"/>
      <c r="AEG12" s="9"/>
      <c r="AEH12" s="3"/>
      <c r="AEI12" s="3"/>
      <c r="AEJ12" s="2"/>
      <c r="AEK12" s="3"/>
      <c r="AEL12" s="7"/>
      <c r="AEM12" s="59"/>
      <c r="AEN12" s="3"/>
      <c r="AEO12" s="23"/>
      <c r="AEP12" s="26"/>
      <c r="AEQ12" s="36"/>
      <c r="AER12" s="20"/>
      <c r="AES12" s="3"/>
      <c r="AET12" s="3"/>
      <c r="AEU12" s="8"/>
      <c r="AEV12" s="9"/>
      <c r="AEW12" s="3"/>
      <c r="AEX12" s="3"/>
      <c r="AEY12" s="2"/>
      <c r="AEZ12" s="3"/>
      <c r="AFA12" s="7"/>
      <c r="AFB12" s="59"/>
      <c r="AFC12" s="3"/>
      <c r="AFD12" s="23"/>
      <c r="AFE12" s="26"/>
      <c r="AFF12" s="36"/>
      <c r="AFG12" s="20"/>
      <c r="AFH12" s="3"/>
      <c r="AFI12" s="3"/>
      <c r="AFJ12" s="8"/>
      <c r="AFK12" s="9"/>
      <c r="AFL12" s="3"/>
      <c r="AFM12" s="3"/>
      <c r="AFN12" s="2"/>
      <c r="AFO12" s="3"/>
      <c r="AFP12" s="7"/>
      <c r="AFQ12" s="59"/>
      <c r="AFR12" s="3"/>
      <c r="AFS12" s="23"/>
      <c r="AFT12" s="26"/>
      <c r="AFU12" s="36"/>
      <c r="AFV12" s="20"/>
      <c r="AFW12" s="3"/>
      <c r="AFX12" s="3"/>
      <c r="AFY12" s="8"/>
      <c r="AFZ12" s="9"/>
      <c r="AGA12" s="3"/>
      <c r="AGB12" s="3"/>
      <c r="AGC12" s="2"/>
      <c r="AGD12" s="3"/>
      <c r="AGE12" s="7"/>
      <c r="AGF12" s="59"/>
      <c r="AGG12" s="3"/>
      <c r="AGH12" s="23"/>
      <c r="AGI12" s="26"/>
      <c r="AGJ12" s="36"/>
      <c r="AGK12" s="20"/>
      <c r="AGL12" s="3"/>
      <c r="AGM12" s="3"/>
      <c r="AGN12" s="8"/>
      <c r="AGO12" s="9"/>
      <c r="AGP12" s="3"/>
      <c r="AGQ12" s="3"/>
      <c r="AGR12" s="2"/>
      <c r="AGS12" s="3"/>
      <c r="AGT12" s="7"/>
      <c r="AGU12" s="59"/>
      <c r="AGV12" s="3"/>
      <c r="AGW12" s="23"/>
      <c r="AGX12" s="26"/>
      <c r="AGY12" s="36"/>
      <c r="AGZ12" s="20"/>
      <c r="AHA12" s="3"/>
      <c r="AHB12" s="3"/>
      <c r="AHC12" s="8"/>
      <c r="AHD12" s="9"/>
      <c r="AHE12" s="3"/>
      <c r="AHF12" s="3"/>
      <c r="AHG12" s="2"/>
      <c r="AHH12" s="3"/>
      <c r="AHI12" s="7"/>
      <c r="AHJ12" s="59"/>
      <c r="AHK12" s="3"/>
      <c r="AHL12" s="23"/>
      <c r="AHM12" s="26"/>
      <c r="AHN12" s="36"/>
      <c r="AHO12" s="20"/>
      <c r="AHP12" s="3"/>
      <c r="AHQ12" s="3"/>
      <c r="AHR12" s="8"/>
      <c r="AHS12" s="9"/>
      <c r="AHT12" s="3"/>
      <c r="AHU12" s="3"/>
      <c r="AHV12" s="2"/>
      <c r="AHW12" s="3"/>
      <c r="AHX12" s="7"/>
      <c r="AHY12" s="59"/>
      <c r="AHZ12" s="3"/>
      <c r="AIA12" s="23"/>
      <c r="AIB12" s="26"/>
      <c r="AIC12" s="36"/>
      <c r="AID12" s="20"/>
      <c r="AIE12" s="3"/>
      <c r="AIF12" s="3"/>
      <c r="AIG12" s="8"/>
      <c r="AIH12" s="9"/>
      <c r="AII12" s="3"/>
      <c r="AIJ12" s="3"/>
      <c r="AIK12" s="2"/>
      <c r="AIL12" s="3"/>
      <c r="AIM12" s="7"/>
      <c r="AIN12" s="59"/>
      <c r="AIO12" s="3"/>
      <c r="AIP12" s="23"/>
      <c r="AIQ12" s="26"/>
      <c r="AIR12" s="36"/>
      <c r="AIS12" s="20"/>
      <c r="AIT12" s="3"/>
      <c r="AIU12" s="3"/>
      <c r="AIV12" s="8"/>
      <c r="AIW12" s="9"/>
      <c r="AIX12" s="3"/>
      <c r="AIY12" s="3"/>
      <c r="AIZ12" s="2"/>
      <c r="AJA12" s="3"/>
      <c r="AJB12" s="7"/>
      <c r="AJC12" s="59"/>
      <c r="AJD12" s="3"/>
      <c r="AJE12" s="23"/>
      <c r="AJF12" s="26"/>
      <c r="AJG12" s="36"/>
      <c r="AJH12" s="20"/>
      <c r="AJI12" s="3"/>
      <c r="AJJ12" s="3"/>
      <c r="AJK12" s="8"/>
      <c r="AJL12" s="9"/>
      <c r="AJM12" s="3"/>
      <c r="AJN12" s="3"/>
      <c r="AJO12" s="2"/>
      <c r="AJP12" s="3"/>
      <c r="AJQ12" s="7"/>
      <c r="AJR12" s="59"/>
      <c r="AJS12" s="3"/>
      <c r="AJT12" s="23"/>
      <c r="AJU12" s="26"/>
      <c r="AJV12" s="36"/>
      <c r="AJW12" s="20"/>
      <c r="AJX12" s="3"/>
      <c r="AJY12" s="3"/>
      <c r="AJZ12" s="8"/>
      <c r="AKA12" s="9"/>
      <c r="AKB12" s="3"/>
      <c r="AKC12" s="3"/>
      <c r="AKD12" s="2"/>
      <c r="AKE12" s="3"/>
      <c r="AKF12" s="7"/>
      <c r="AKG12" s="59"/>
      <c r="AKH12" s="3"/>
      <c r="AKI12" s="23"/>
      <c r="AKJ12" s="26"/>
      <c r="AKK12" s="36"/>
      <c r="AKL12" s="20"/>
      <c r="AKM12" s="3"/>
      <c r="AKN12" s="3"/>
      <c r="AKO12" s="8"/>
      <c r="AKP12" s="9"/>
      <c r="AKQ12" s="3"/>
      <c r="AKR12" s="3"/>
      <c r="AKS12" s="2"/>
      <c r="AKT12" s="3"/>
      <c r="AKU12" s="7"/>
      <c r="AKV12" s="59"/>
      <c r="AKW12" s="3"/>
      <c r="AKX12" s="23"/>
      <c r="AKY12" s="26"/>
      <c r="AKZ12" s="36"/>
      <c r="ALA12" s="20"/>
      <c r="ALB12" s="3"/>
      <c r="ALC12" s="3"/>
      <c r="ALD12" s="8"/>
      <c r="ALE12" s="9"/>
      <c r="ALF12" s="3"/>
      <c r="ALG12" s="3"/>
      <c r="ALH12" s="2"/>
      <c r="ALI12" s="3"/>
      <c r="ALJ12" s="7"/>
      <c r="ALK12" s="59"/>
      <c r="ALL12" s="3"/>
      <c r="ALM12" s="23"/>
      <c r="ALN12" s="26"/>
      <c r="ALO12" s="36"/>
      <c r="ALP12" s="20"/>
      <c r="ALQ12" s="3"/>
      <c r="ALR12" s="3"/>
      <c r="ALS12" s="8"/>
      <c r="ALT12" s="9"/>
      <c r="ALU12" s="3"/>
      <c r="ALV12" s="3"/>
      <c r="ALW12" s="2"/>
      <c r="ALX12" s="3"/>
      <c r="ALY12" s="7"/>
      <c r="ALZ12" s="59"/>
      <c r="AMA12" s="3"/>
      <c r="AMB12" s="23"/>
      <c r="AMC12" s="26"/>
      <c r="AMD12" s="36"/>
      <c r="AME12" s="20"/>
      <c r="AMF12" s="3"/>
      <c r="AMG12" s="3"/>
      <c r="AMH12" s="8"/>
      <c r="AMI12" s="9"/>
      <c r="AMJ12" s="3"/>
      <c r="AMK12" s="3"/>
      <c r="AML12" s="2"/>
      <c r="AMM12" s="3"/>
      <c r="AMN12" s="7"/>
      <c r="AMO12" s="59"/>
      <c r="AMP12" s="3"/>
      <c r="AMQ12" s="23"/>
      <c r="AMR12" s="26"/>
      <c r="AMS12" s="36"/>
      <c r="AMT12" s="20"/>
      <c r="AMU12" s="3"/>
      <c r="AMV12" s="3"/>
      <c r="AMW12" s="8"/>
      <c r="AMX12" s="9"/>
      <c r="AMY12" s="3"/>
      <c r="AMZ12" s="3"/>
      <c r="ANA12" s="2"/>
      <c r="ANB12" s="3"/>
      <c r="ANC12" s="7"/>
      <c r="AND12" s="59"/>
      <c r="ANE12" s="3"/>
      <c r="ANF12" s="23"/>
      <c r="ANG12" s="26"/>
      <c r="ANH12" s="36"/>
      <c r="ANI12" s="20"/>
      <c r="ANJ12" s="3"/>
      <c r="ANK12" s="3"/>
      <c r="ANL12" s="8"/>
      <c r="ANM12" s="9"/>
      <c r="ANN12" s="3"/>
      <c r="ANO12" s="3"/>
      <c r="ANP12" s="2"/>
      <c r="ANQ12" s="3"/>
      <c r="ANR12" s="7"/>
      <c r="ANS12" s="59"/>
      <c r="ANT12" s="3"/>
      <c r="ANU12" s="23"/>
      <c r="ANV12" s="26"/>
      <c r="ANW12" s="36"/>
      <c r="ANX12" s="20"/>
      <c r="ANY12" s="3"/>
      <c r="ANZ12" s="3"/>
      <c r="AOA12" s="8"/>
      <c r="AOB12" s="9"/>
      <c r="AOC12" s="3"/>
      <c r="AOD12" s="3"/>
      <c r="AOE12" s="2"/>
      <c r="AOF12" s="3"/>
      <c r="AOG12" s="7"/>
      <c r="AOH12" s="59"/>
      <c r="AOI12" s="3"/>
      <c r="AOJ12" s="23"/>
      <c r="AOK12" s="26"/>
      <c r="AOL12" s="36"/>
      <c r="AOM12" s="20"/>
      <c r="AON12" s="3"/>
      <c r="AOO12" s="3"/>
      <c r="AOP12" s="8"/>
      <c r="AOQ12" s="9"/>
      <c r="AOR12" s="3"/>
      <c r="AOS12" s="3"/>
      <c r="AOT12" s="2"/>
      <c r="AOU12" s="3"/>
      <c r="AOV12" s="7"/>
      <c r="AOW12" s="59"/>
      <c r="AOX12" s="3"/>
      <c r="AOY12" s="23"/>
      <c r="AOZ12" s="26"/>
      <c r="APA12" s="36"/>
      <c r="APB12" s="20"/>
      <c r="APC12" s="3"/>
      <c r="APD12" s="3"/>
      <c r="APE12" s="8"/>
      <c r="APF12" s="9"/>
      <c r="APG12" s="3"/>
      <c r="APH12" s="3"/>
      <c r="API12" s="2"/>
      <c r="APJ12" s="3"/>
      <c r="APK12" s="7"/>
      <c r="APL12" s="59"/>
      <c r="APM12" s="3"/>
      <c r="APN12" s="23"/>
      <c r="APO12" s="26"/>
      <c r="APP12" s="36"/>
      <c r="APQ12" s="20"/>
      <c r="APR12" s="3"/>
      <c r="APS12" s="3"/>
      <c r="APT12" s="8"/>
      <c r="APU12" s="9"/>
      <c r="APV12" s="3"/>
      <c r="APW12" s="3"/>
      <c r="APX12" s="2"/>
      <c r="APY12" s="3"/>
      <c r="APZ12" s="7"/>
      <c r="AQA12" s="59"/>
      <c r="AQB12" s="3"/>
      <c r="AQC12" s="23"/>
      <c r="AQD12" s="26"/>
      <c r="AQE12" s="36"/>
      <c r="AQF12" s="20"/>
      <c r="AQG12" s="3"/>
      <c r="AQH12" s="3"/>
      <c r="AQI12" s="8"/>
      <c r="AQJ12" s="9"/>
      <c r="AQK12" s="3"/>
      <c r="AQL12" s="3"/>
      <c r="AQM12" s="2"/>
      <c r="AQN12" s="3"/>
      <c r="AQO12" s="7"/>
      <c r="AQP12" s="59"/>
      <c r="AQQ12" s="3"/>
      <c r="AQR12" s="23"/>
      <c r="AQS12" s="26"/>
      <c r="AQT12" s="36"/>
      <c r="AQU12" s="20"/>
      <c r="AQV12" s="3"/>
      <c r="AQW12" s="3"/>
      <c r="AQX12" s="8"/>
      <c r="AQY12" s="9"/>
      <c r="AQZ12" s="3"/>
      <c r="ARA12" s="3"/>
      <c r="ARB12" s="2"/>
      <c r="ARC12" s="3"/>
      <c r="ARD12" s="7"/>
      <c r="ARE12" s="59"/>
      <c r="ARF12" s="3"/>
      <c r="ARG12" s="23"/>
      <c r="ARH12" s="26"/>
      <c r="ARI12" s="36"/>
      <c r="ARJ12" s="20"/>
      <c r="ARK12" s="3"/>
      <c r="ARL12" s="3"/>
      <c r="ARM12" s="8"/>
      <c r="ARN12" s="9"/>
      <c r="ARO12" s="3"/>
      <c r="ARP12" s="3"/>
      <c r="ARQ12" s="2"/>
      <c r="ARR12" s="3"/>
      <c r="ARS12" s="7"/>
      <c r="ART12" s="59"/>
      <c r="ARU12" s="3"/>
      <c r="ARV12" s="23"/>
      <c r="ARW12" s="26"/>
      <c r="ARX12" s="36"/>
      <c r="ARY12" s="20"/>
      <c r="ARZ12" s="3"/>
      <c r="ASA12" s="3"/>
      <c r="ASB12" s="8"/>
      <c r="ASC12" s="9"/>
      <c r="ASD12" s="3"/>
      <c r="ASE12" s="3"/>
      <c r="ASF12" s="2"/>
      <c r="ASG12" s="3"/>
      <c r="ASH12" s="7"/>
      <c r="ASI12" s="59"/>
      <c r="ASJ12" s="3"/>
      <c r="ASK12" s="23"/>
      <c r="ASL12" s="26"/>
      <c r="ASM12" s="36"/>
      <c r="ASN12" s="20"/>
      <c r="ASO12" s="3"/>
      <c r="ASP12" s="3"/>
      <c r="ASQ12" s="8"/>
      <c r="ASR12" s="9"/>
      <c r="ASS12" s="3"/>
      <c r="AST12" s="3"/>
      <c r="ASU12" s="2"/>
      <c r="ASV12" s="3"/>
      <c r="ASW12" s="7"/>
      <c r="ASX12" s="59"/>
      <c r="ASY12" s="3"/>
      <c r="ASZ12" s="23"/>
      <c r="ATA12" s="26"/>
      <c r="ATB12" s="36"/>
      <c r="ATC12" s="20"/>
      <c r="ATD12" s="3"/>
      <c r="ATE12" s="3"/>
      <c r="ATF12" s="8"/>
      <c r="ATG12" s="9"/>
      <c r="ATH12" s="3"/>
      <c r="ATI12" s="3"/>
      <c r="ATJ12" s="2"/>
      <c r="ATK12" s="3"/>
      <c r="ATL12" s="7"/>
      <c r="ATM12" s="59"/>
      <c r="ATN12" s="3"/>
      <c r="ATO12" s="23"/>
      <c r="ATP12" s="26"/>
      <c r="ATQ12" s="36"/>
      <c r="ATR12" s="20"/>
      <c r="ATS12" s="3"/>
      <c r="ATT12" s="3"/>
      <c r="ATU12" s="8"/>
      <c r="ATV12" s="9"/>
      <c r="ATW12" s="3"/>
      <c r="ATX12" s="3"/>
      <c r="ATY12" s="2"/>
      <c r="ATZ12" s="3"/>
      <c r="AUA12" s="7"/>
      <c r="AUB12" s="59"/>
      <c r="AUC12" s="3"/>
      <c r="AUD12" s="23"/>
      <c r="AUE12" s="26"/>
      <c r="AUF12" s="36"/>
      <c r="AUG12" s="20"/>
      <c r="AUH12" s="3"/>
      <c r="AUI12" s="3"/>
      <c r="AUJ12" s="8"/>
      <c r="AUK12" s="9"/>
      <c r="AUL12" s="3"/>
      <c r="AUM12" s="3"/>
      <c r="AUN12" s="2"/>
      <c r="AUO12" s="3"/>
      <c r="AUP12" s="7"/>
      <c r="AUQ12" s="59"/>
      <c r="AUR12" s="3"/>
      <c r="AUS12" s="23"/>
      <c r="AUT12" s="26"/>
      <c r="AUU12" s="36"/>
      <c r="AUV12" s="20"/>
      <c r="AUW12" s="3"/>
      <c r="AUX12" s="3"/>
      <c r="AUY12" s="8"/>
      <c r="AUZ12" s="9"/>
      <c r="AVA12" s="3"/>
      <c r="AVB12" s="3"/>
      <c r="AVC12" s="2"/>
      <c r="AVD12" s="3"/>
      <c r="AVE12" s="7"/>
      <c r="AVF12" s="59"/>
      <c r="AVG12" s="3"/>
      <c r="AVH12" s="23"/>
      <c r="AVI12" s="26"/>
      <c r="AVJ12" s="36"/>
      <c r="AVK12" s="20"/>
      <c r="AVL12" s="3"/>
      <c r="AVM12" s="3"/>
      <c r="AVN12" s="8"/>
      <c r="AVO12" s="9"/>
      <c r="AVP12" s="3"/>
      <c r="AVQ12" s="3"/>
      <c r="AVR12" s="2"/>
      <c r="AVS12" s="3"/>
      <c r="AVT12" s="7"/>
      <c r="AVU12" s="59"/>
      <c r="AVV12" s="3"/>
      <c r="AVW12" s="23"/>
      <c r="AVX12" s="26"/>
      <c r="AVY12" s="36"/>
      <c r="AVZ12" s="20"/>
      <c r="AWA12" s="3"/>
      <c r="AWB12" s="3"/>
      <c r="AWC12" s="8"/>
      <c r="AWD12" s="9"/>
      <c r="AWE12" s="3"/>
      <c r="AWF12" s="3"/>
      <c r="AWG12" s="2"/>
      <c r="AWH12" s="3"/>
      <c r="AWI12" s="7"/>
      <c r="AWJ12" s="59"/>
      <c r="AWK12" s="3"/>
      <c r="AWL12" s="23"/>
      <c r="AWM12" s="26"/>
      <c r="AWN12" s="36"/>
      <c r="AWO12" s="20"/>
      <c r="AWP12" s="3"/>
      <c r="AWQ12" s="3"/>
      <c r="AWR12" s="8"/>
      <c r="AWS12" s="9"/>
      <c r="AWT12" s="3"/>
      <c r="AWU12" s="3"/>
      <c r="AWV12" s="2"/>
      <c r="AWW12" s="3"/>
      <c r="AWX12" s="7"/>
      <c r="AWY12" s="59"/>
      <c r="AWZ12" s="3"/>
      <c r="AXA12" s="23"/>
      <c r="AXB12" s="26"/>
      <c r="AXC12" s="36"/>
      <c r="AXD12" s="20"/>
      <c r="AXE12" s="3"/>
      <c r="AXF12" s="3"/>
      <c r="AXG12" s="8"/>
      <c r="AXH12" s="9"/>
      <c r="AXI12" s="3"/>
      <c r="AXJ12" s="3"/>
      <c r="AXK12" s="2"/>
      <c r="AXL12" s="3"/>
      <c r="AXM12" s="7"/>
      <c r="AXN12" s="59"/>
      <c r="AXO12" s="3"/>
      <c r="AXP12" s="23"/>
      <c r="AXQ12" s="26"/>
      <c r="AXR12" s="36"/>
      <c r="AXS12" s="20"/>
      <c r="AXT12" s="3"/>
      <c r="AXU12" s="3"/>
      <c r="AXV12" s="8"/>
      <c r="AXW12" s="9"/>
      <c r="AXX12" s="3"/>
      <c r="AXY12" s="3"/>
      <c r="AXZ12" s="2"/>
      <c r="AYA12" s="3"/>
      <c r="AYB12" s="7"/>
      <c r="AYC12" s="59"/>
      <c r="AYD12" s="3"/>
      <c r="AYE12" s="23"/>
      <c r="AYF12" s="26"/>
      <c r="AYG12" s="36"/>
      <c r="AYH12" s="20"/>
      <c r="AYI12" s="3"/>
      <c r="AYJ12" s="3"/>
      <c r="AYK12" s="8"/>
      <c r="AYL12" s="9"/>
      <c r="AYM12" s="3"/>
      <c r="AYN12" s="3"/>
      <c r="AYO12" s="2"/>
      <c r="AYP12" s="3"/>
      <c r="AYQ12" s="7"/>
      <c r="AYR12" s="59"/>
      <c r="AYS12" s="3"/>
      <c r="AYT12" s="23"/>
      <c r="AYU12" s="26"/>
      <c r="AYV12" s="36"/>
      <c r="AYW12" s="20"/>
      <c r="AYX12" s="3"/>
      <c r="AYY12" s="3"/>
      <c r="AYZ12" s="8"/>
      <c r="AZA12" s="9"/>
      <c r="AZB12" s="3"/>
      <c r="AZC12" s="3"/>
      <c r="AZD12" s="2"/>
      <c r="AZE12" s="3"/>
      <c r="AZF12" s="7"/>
      <c r="AZG12" s="59"/>
      <c r="AZH12" s="3"/>
      <c r="AZI12" s="23"/>
      <c r="AZJ12" s="26"/>
      <c r="AZK12" s="36"/>
      <c r="AZL12" s="20"/>
      <c r="AZM12" s="3"/>
      <c r="AZN12" s="3"/>
      <c r="AZO12" s="8"/>
      <c r="AZP12" s="9"/>
      <c r="AZQ12" s="3"/>
      <c r="AZR12" s="3"/>
      <c r="AZS12" s="2"/>
      <c r="AZT12" s="3"/>
      <c r="AZU12" s="7"/>
      <c r="AZV12" s="59"/>
      <c r="AZW12" s="3"/>
      <c r="AZX12" s="23"/>
      <c r="AZY12" s="26"/>
      <c r="AZZ12" s="36"/>
      <c r="BAA12" s="20"/>
      <c r="BAB12" s="3"/>
      <c r="BAC12" s="3"/>
      <c r="BAD12" s="8"/>
      <c r="BAE12" s="9"/>
      <c r="BAF12" s="3"/>
      <c r="BAG12" s="3"/>
      <c r="BAH12" s="2"/>
      <c r="BAI12" s="3"/>
      <c r="BAJ12" s="7"/>
      <c r="BAK12" s="59"/>
      <c r="BAL12" s="3"/>
      <c r="BAM12" s="23"/>
      <c r="BAN12" s="26"/>
      <c r="BAO12" s="36"/>
      <c r="BAP12" s="20"/>
      <c r="BAQ12" s="3"/>
      <c r="BAR12" s="3"/>
      <c r="BAS12" s="8"/>
      <c r="BAT12" s="9"/>
      <c r="BAU12" s="3"/>
      <c r="BAV12" s="3"/>
      <c r="BAW12" s="2"/>
      <c r="BAX12" s="3"/>
      <c r="BAY12" s="7"/>
      <c r="BAZ12" s="59"/>
      <c r="BBA12" s="3"/>
      <c r="BBB12" s="23"/>
      <c r="BBC12" s="26"/>
      <c r="BBD12" s="36"/>
      <c r="BBE12" s="20"/>
      <c r="BBF12" s="3"/>
      <c r="BBG12" s="3"/>
      <c r="BBH12" s="8"/>
      <c r="BBI12" s="9"/>
      <c r="BBJ12" s="3"/>
      <c r="BBK12" s="3"/>
      <c r="BBL12" s="2"/>
      <c r="BBM12" s="3"/>
      <c r="BBN12" s="7"/>
      <c r="BBO12" s="59"/>
      <c r="BBP12" s="3"/>
      <c r="BBQ12" s="23"/>
      <c r="BBR12" s="26"/>
      <c r="BBS12" s="36"/>
      <c r="BBT12" s="20"/>
      <c r="BBU12" s="3"/>
      <c r="BBV12" s="3"/>
      <c r="BBW12" s="8"/>
      <c r="BBX12" s="9"/>
      <c r="BBY12" s="3"/>
      <c r="BBZ12" s="3"/>
      <c r="BCA12" s="2"/>
      <c r="BCB12" s="3"/>
      <c r="BCC12" s="7"/>
      <c r="BCD12" s="59"/>
      <c r="BCE12" s="3"/>
      <c r="BCF12" s="23"/>
      <c r="BCG12" s="26"/>
      <c r="BCH12" s="36"/>
      <c r="BCI12" s="20"/>
      <c r="BCJ12" s="3"/>
      <c r="BCK12" s="3"/>
      <c r="BCL12" s="8"/>
      <c r="BCM12" s="9"/>
      <c r="BCN12" s="3"/>
      <c r="BCO12" s="3"/>
      <c r="BCP12" s="2"/>
      <c r="BCQ12" s="3"/>
      <c r="BCR12" s="7"/>
      <c r="BCS12" s="59"/>
      <c r="BCT12" s="3"/>
      <c r="BCU12" s="23"/>
      <c r="BCV12" s="26"/>
      <c r="BCW12" s="36"/>
      <c r="BCX12" s="20"/>
      <c r="BCY12" s="3"/>
      <c r="BCZ12" s="3"/>
      <c r="BDA12" s="8"/>
      <c r="BDB12" s="9"/>
      <c r="BDC12" s="3"/>
      <c r="BDD12" s="3"/>
      <c r="BDE12" s="2"/>
      <c r="BDF12" s="3"/>
      <c r="BDG12" s="7"/>
      <c r="BDH12" s="59"/>
      <c r="BDI12" s="3"/>
      <c r="BDJ12" s="23"/>
      <c r="BDK12" s="26"/>
      <c r="BDL12" s="36"/>
      <c r="BDM12" s="20"/>
      <c r="BDN12" s="3"/>
      <c r="BDO12" s="3"/>
      <c r="BDP12" s="8"/>
      <c r="BDQ12" s="9"/>
      <c r="BDR12" s="3"/>
      <c r="BDS12" s="3"/>
      <c r="BDT12" s="2"/>
      <c r="BDU12" s="3"/>
      <c r="BDV12" s="7"/>
      <c r="BDW12" s="59"/>
      <c r="BDX12" s="3"/>
      <c r="BDY12" s="23"/>
      <c r="BDZ12" s="26"/>
      <c r="BEA12" s="36"/>
      <c r="BEB12" s="20"/>
      <c r="BEC12" s="3"/>
      <c r="BED12" s="3"/>
      <c r="BEE12" s="8"/>
      <c r="BEF12" s="9"/>
      <c r="BEG12" s="3"/>
      <c r="BEH12" s="3"/>
      <c r="BEI12" s="2"/>
      <c r="BEJ12" s="3"/>
      <c r="BEK12" s="7"/>
      <c r="BEL12" s="59"/>
      <c r="BEM12" s="3"/>
      <c r="BEN12" s="23"/>
      <c r="BEO12" s="26"/>
      <c r="BEP12" s="36"/>
      <c r="BEQ12" s="20"/>
      <c r="BER12" s="3"/>
      <c r="BES12" s="3"/>
      <c r="BET12" s="8"/>
      <c r="BEU12" s="9"/>
      <c r="BEV12" s="3"/>
      <c r="BEW12" s="3"/>
      <c r="BEX12" s="2"/>
      <c r="BEY12" s="3"/>
      <c r="BEZ12" s="7"/>
      <c r="BFA12" s="59"/>
      <c r="BFB12" s="3"/>
      <c r="BFC12" s="23"/>
      <c r="BFD12" s="26"/>
      <c r="BFE12" s="36"/>
      <c r="BFF12" s="20"/>
      <c r="BFG12" s="3"/>
      <c r="BFH12" s="3"/>
      <c r="BFI12" s="8"/>
      <c r="BFJ12" s="9"/>
      <c r="BFK12" s="3"/>
      <c r="BFL12" s="3"/>
      <c r="BFM12" s="2"/>
      <c r="BFN12" s="3"/>
      <c r="BFO12" s="7"/>
      <c r="BFP12" s="59"/>
      <c r="BFQ12" s="3"/>
      <c r="BFR12" s="23"/>
      <c r="BFS12" s="26"/>
      <c r="BFT12" s="36"/>
      <c r="BFU12" s="20"/>
      <c r="BFV12" s="3"/>
      <c r="BFW12" s="3"/>
      <c r="BFX12" s="8"/>
      <c r="BFY12" s="9"/>
      <c r="BFZ12" s="3"/>
      <c r="BGA12" s="3"/>
      <c r="BGB12" s="2"/>
      <c r="BGC12" s="3"/>
      <c r="BGD12" s="7"/>
      <c r="BGE12" s="59"/>
      <c r="BGF12" s="3"/>
      <c r="BGG12" s="23"/>
      <c r="BGH12" s="26"/>
      <c r="BGI12" s="36"/>
      <c r="BGJ12" s="20"/>
      <c r="BGK12" s="3"/>
      <c r="BGL12" s="3"/>
      <c r="BGM12" s="8"/>
      <c r="BGN12" s="9"/>
      <c r="BGO12" s="3"/>
      <c r="BGP12" s="3"/>
      <c r="BGQ12" s="2"/>
      <c r="BGR12" s="3"/>
      <c r="BGS12" s="7"/>
      <c r="BGT12" s="59"/>
      <c r="BGU12" s="3"/>
      <c r="BGV12" s="23"/>
      <c r="BGW12" s="26"/>
      <c r="BGX12" s="36"/>
      <c r="BGY12" s="20"/>
      <c r="BGZ12" s="3"/>
      <c r="BHA12" s="3"/>
      <c r="BHB12" s="8"/>
      <c r="BHC12" s="9"/>
      <c r="BHD12" s="3"/>
      <c r="BHE12" s="3"/>
      <c r="BHF12" s="2"/>
      <c r="BHG12" s="3"/>
      <c r="BHH12" s="7"/>
      <c r="BHI12" s="59"/>
      <c r="BHJ12" s="3"/>
      <c r="BHK12" s="23"/>
      <c r="BHL12" s="26"/>
      <c r="BHM12" s="36"/>
      <c r="BHN12" s="20"/>
      <c r="BHO12" s="3"/>
      <c r="BHP12" s="3"/>
      <c r="BHQ12" s="8"/>
      <c r="BHR12" s="9"/>
      <c r="BHS12" s="3"/>
      <c r="BHT12" s="3"/>
      <c r="BHU12" s="2"/>
      <c r="BHV12" s="3"/>
      <c r="BHW12" s="7"/>
      <c r="BHX12" s="59"/>
      <c r="BHY12" s="3"/>
      <c r="BHZ12" s="23"/>
      <c r="BIA12" s="26"/>
      <c r="BIB12" s="36"/>
      <c r="BIC12" s="20"/>
      <c r="BID12" s="3"/>
      <c r="BIE12" s="3"/>
      <c r="BIF12" s="8"/>
      <c r="BIG12" s="9"/>
      <c r="BIH12" s="3"/>
      <c r="BII12" s="3"/>
      <c r="BIJ12" s="2"/>
      <c r="BIK12" s="3"/>
      <c r="BIL12" s="7"/>
      <c r="BIM12" s="59"/>
      <c r="BIN12" s="3"/>
      <c r="BIO12" s="23"/>
      <c r="BIP12" s="26"/>
      <c r="BIQ12" s="36"/>
      <c r="BIR12" s="20"/>
      <c r="BIS12" s="3"/>
      <c r="BIT12" s="3"/>
      <c r="BIU12" s="8"/>
      <c r="BIV12" s="9"/>
      <c r="BIW12" s="3"/>
      <c r="BIX12" s="3"/>
      <c r="BIY12" s="2"/>
      <c r="BIZ12" s="3"/>
      <c r="BJA12" s="7"/>
      <c r="BJB12" s="59"/>
      <c r="BJC12" s="3"/>
      <c r="BJD12" s="23"/>
      <c r="BJE12" s="26"/>
      <c r="BJF12" s="36"/>
      <c r="BJG12" s="20"/>
      <c r="BJH12" s="3"/>
      <c r="BJI12" s="3"/>
      <c r="BJJ12" s="8"/>
      <c r="BJK12" s="9"/>
      <c r="BJL12" s="3"/>
      <c r="BJM12" s="3"/>
      <c r="BJN12" s="2"/>
      <c r="BJO12" s="3"/>
      <c r="BJP12" s="7"/>
      <c r="BJQ12" s="59"/>
      <c r="BJR12" s="3"/>
      <c r="BJS12" s="23"/>
      <c r="BJT12" s="26"/>
      <c r="BJU12" s="36"/>
      <c r="BJV12" s="20"/>
      <c r="BJW12" s="3"/>
      <c r="BJX12" s="3"/>
      <c r="BJY12" s="8"/>
      <c r="BJZ12" s="9"/>
      <c r="BKA12" s="3"/>
      <c r="BKB12" s="3"/>
      <c r="BKC12" s="2"/>
      <c r="BKD12" s="3"/>
      <c r="BKE12" s="7"/>
      <c r="BKF12" s="59"/>
      <c r="BKG12" s="3"/>
      <c r="BKH12" s="23"/>
      <c r="BKI12" s="26"/>
      <c r="BKJ12" s="36"/>
      <c r="BKK12" s="20"/>
      <c r="BKL12" s="3"/>
      <c r="BKM12" s="3"/>
      <c r="BKN12" s="8"/>
      <c r="BKO12" s="9"/>
      <c r="BKP12" s="3"/>
      <c r="BKQ12" s="3"/>
      <c r="BKR12" s="2"/>
      <c r="BKS12" s="3"/>
      <c r="BKT12" s="7"/>
      <c r="BKU12" s="59"/>
      <c r="BKV12" s="3"/>
      <c r="BKW12" s="23"/>
      <c r="BKX12" s="26"/>
      <c r="BKY12" s="36"/>
      <c r="BKZ12" s="20"/>
      <c r="BLA12" s="3"/>
      <c r="BLB12" s="3"/>
      <c r="BLC12" s="8"/>
      <c r="BLD12" s="9"/>
      <c r="BLE12" s="3"/>
      <c r="BLF12" s="3"/>
      <c r="BLG12" s="2"/>
      <c r="BLH12" s="3"/>
      <c r="BLI12" s="7"/>
      <c r="BLJ12" s="59"/>
      <c r="BLK12" s="3"/>
      <c r="BLL12" s="23"/>
      <c r="BLM12" s="26"/>
      <c r="BLN12" s="36"/>
      <c r="BLO12" s="20"/>
      <c r="BLP12" s="3"/>
      <c r="BLQ12" s="3"/>
      <c r="BLR12" s="8"/>
      <c r="BLS12" s="9"/>
      <c r="BLT12" s="3"/>
      <c r="BLU12" s="3"/>
      <c r="BLV12" s="2"/>
      <c r="BLW12" s="3"/>
      <c r="BLX12" s="7"/>
      <c r="BLY12" s="59"/>
      <c r="BLZ12" s="3"/>
      <c r="BMA12" s="23"/>
      <c r="BMB12" s="26"/>
      <c r="BMC12" s="36"/>
      <c r="BMD12" s="20"/>
      <c r="BME12" s="3"/>
      <c r="BMF12" s="3"/>
      <c r="BMG12" s="8"/>
      <c r="BMH12" s="9"/>
      <c r="BMI12" s="3"/>
      <c r="BMJ12" s="3"/>
      <c r="BMK12" s="2"/>
      <c r="BML12" s="3"/>
      <c r="BMM12" s="7"/>
      <c r="BMN12" s="59"/>
      <c r="BMO12" s="3"/>
      <c r="BMP12" s="23"/>
      <c r="BMQ12" s="26"/>
      <c r="BMR12" s="36"/>
      <c r="BMS12" s="20"/>
      <c r="BMT12" s="3"/>
      <c r="BMU12" s="3"/>
      <c r="BMV12" s="8"/>
      <c r="BMW12" s="9"/>
      <c r="BMX12" s="3"/>
      <c r="BMY12" s="3"/>
      <c r="BMZ12" s="2"/>
      <c r="BNA12" s="3"/>
      <c r="BNB12" s="7"/>
      <c r="BNC12" s="59"/>
      <c r="BND12" s="3"/>
      <c r="BNE12" s="23"/>
      <c r="BNF12" s="26"/>
      <c r="BNG12" s="36"/>
      <c r="BNH12" s="20"/>
      <c r="BNI12" s="3"/>
      <c r="BNJ12" s="3"/>
      <c r="BNK12" s="8"/>
      <c r="BNL12" s="9"/>
      <c r="BNM12" s="3"/>
      <c r="BNN12" s="3"/>
      <c r="BNO12" s="2"/>
      <c r="BNP12" s="3"/>
      <c r="BNQ12" s="7"/>
      <c r="BNR12" s="59"/>
      <c r="BNS12" s="3"/>
      <c r="BNT12" s="23"/>
      <c r="BNU12" s="26"/>
      <c r="BNV12" s="36"/>
      <c r="BNW12" s="20"/>
      <c r="BNX12" s="3"/>
      <c r="BNY12" s="3"/>
      <c r="BNZ12" s="8"/>
      <c r="BOA12" s="9"/>
      <c r="BOB12" s="3"/>
      <c r="BOC12" s="3"/>
      <c r="BOD12" s="2"/>
      <c r="BOE12" s="3"/>
      <c r="BOF12" s="7"/>
      <c r="BOG12" s="59"/>
      <c r="BOH12" s="3"/>
      <c r="BOI12" s="23"/>
      <c r="BOJ12" s="26"/>
      <c r="BOK12" s="36"/>
      <c r="BOL12" s="20"/>
      <c r="BOM12" s="3"/>
      <c r="BON12" s="3"/>
      <c r="BOO12" s="8"/>
      <c r="BOP12" s="9"/>
      <c r="BOQ12" s="3"/>
      <c r="BOR12" s="3"/>
      <c r="BOS12" s="2"/>
      <c r="BOT12" s="3"/>
      <c r="BOU12" s="7"/>
      <c r="BOV12" s="59"/>
      <c r="BOW12" s="3"/>
      <c r="BOX12" s="23"/>
      <c r="BOY12" s="26"/>
      <c r="BOZ12" s="36"/>
      <c r="BPA12" s="20"/>
      <c r="BPB12" s="3"/>
      <c r="BPC12" s="3"/>
      <c r="BPD12" s="8"/>
      <c r="BPE12" s="9"/>
      <c r="BPF12" s="3"/>
      <c r="BPG12" s="3"/>
      <c r="BPH12" s="2"/>
      <c r="BPI12" s="3"/>
      <c r="BPJ12" s="7"/>
      <c r="BPK12" s="59"/>
      <c r="BPL12" s="3"/>
      <c r="BPM12" s="23"/>
      <c r="BPN12" s="26"/>
      <c r="BPO12" s="36"/>
      <c r="BPP12" s="20"/>
      <c r="BPQ12" s="3"/>
      <c r="BPR12" s="3"/>
      <c r="BPS12" s="8"/>
      <c r="BPT12" s="9"/>
      <c r="BPU12" s="3"/>
      <c r="BPV12" s="3"/>
      <c r="BPW12" s="2"/>
      <c r="BPX12" s="3"/>
      <c r="BPY12" s="7"/>
      <c r="BPZ12" s="59"/>
      <c r="BQA12" s="3"/>
      <c r="BQB12" s="23"/>
      <c r="BQC12" s="26"/>
      <c r="BQD12" s="36"/>
      <c r="BQE12" s="20"/>
      <c r="BQF12" s="3"/>
      <c r="BQG12" s="3"/>
      <c r="BQH12" s="8"/>
      <c r="BQI12" s="9"/>
      <c r="BQJ12" s="3"/>
      <c r="BQK12" s="3"/>
      <c r="BQL12" s="2"/>
      <c r="BQM12" s="3"/>
      <c r="BQN12" s="7"/>
      <c r="BQO12" s="59"/>
      <c r="BQP12" s="3"/>
      <c r="BQQ12" s="23"/>
      <c r="BQR12" s="26"/>
      <c r="BQS12" s="36"/>
      <c r="BQT12" s="20"/>
      <c r="BQU12" s="3"/>
      <c r="BQV12" s="3"/>
      <c r="BQW12" s="8"/>
      <c r="BQX12" s="9"/>
      <c r="BQY12" s="3"/>
      <c r="BQZ12" s="3"/>
      <c r="BRA12" s="2"/>
      <c r="BRB12" s="3"/>
      <c r="BRC12" s="7"/>
      <c r="BRD12" s="59"/>
      <c r="BRE12" s="3"/>
      <c r="BRF12" s="23"/>
      <c r="BRG12" s="26"/>
      <c r="BRH12" s="36"/>
      <c r="BRI12" s="20"/>
      <c r="BRJ12" s="3"/>
      <c r="BRK12" s="3"/>
      <c r="BRL12" s="8"/>
      <c r="BRM12" s="9"/>
      <c r="BRN12" s="3"/>
      <c r="BRO12" s="3"/>
      <c r="BRP12" s="2"/>
      <c r="BRQ12" s="3"/>
      <c r="BRR12" s="7"/>
      <c r="BRS12" s="59"/>
      <c r="BRT12" s="3"/>
      <c r="BRU12" s="23"/>
      <c r="BRV12" s="26"/>
      <c r="BRW12" s="36"/>
      <c r="BRX12" s="20"/>
      <c r="BRY12" s="3"/>
      <c r="BRZ12" s="3"/>
      <c r="BSA12" s="8"/>
      <c r="BSB12" s="9"/>
      <c r="BSC12" s="3"/>
      <c r="BSD12" s="3"/>
      <c r="BSE12" s="2"/>
      <c r="BSF12" s="3"/>
      <c r="BSG12" s="7"/>
      <c r="BSH12" s="59"/>
      <c r="BSI12" s="3"/>
      <c r="BSJ12" s="23"/>
      <c r="BSK12" s="26"/>
      <c r="BSL12" s="36"/>
      <c r="BSM12" s="20"/>
      <c r="BSN12" s="3"/>
      <c r="BSO12" s="3"/>
      <c r="BSP12" s="8"/>
      <c r="BSQ12" s="9"/>
      <c r="BSR12" s="3"/>
      <c r="BSS12" s="3"/>
      <c r="BST12" s="2"/>
      <c r="BSU12" s="3"/>
      <c r="BSV12" s="7"/>
      <c r="BSW12" s="59"/>
      <c r="BSX12" s="3"/>
      <c r="BSY12" s="23"/>
      <c r="BSZ12" s="26"/>
      <c r="BTA12" s="36"/>
      <c r="BTB12" s="20"/>
      <c r="BTC12" s="3"/>
      <c r="BTD12" s="3"/>
      <c r="BTE12" s="8"/>
      <c r="BTF12" s="9"/>
      <c r="BTG12" s="3"/>
      <c r="BTH12" s="3"/>
      <c r="BTI12" s="2"/>
      <c r="BTJ12" s="3"/>
      <c r="BTK12" s="7"/>
      <c r="BTL12" s="59"/>
      <c r="BTM12" s="3"/>
      <c r="BTN12" s="23"/>
      <c r="BTO12" s="26"/>
      <c r="BTP12" s="36"/>
      <c r="BTQ12" s="20"/>
      <c r="BTR12" s="3"/>
      <c r="BTS12" s="3"/>
      <c r="BTT12" s="8"/>
      <c r="BTU12" s="9"/>
      <c r="BTV12" s="3"/>
      <c r="BTW12" s="3"/>
      <c r="BTX12" s="2"/>
      <c r="BTY12" s="3"/>
      <c r="BTZ12" s="7"/>
      <c r="BUA12" s="59"/>
      <c r="BUB12" s="3"/>
      <c r="BUC12" s="23"/>
      <c r="BUD12" s="26"/>
      <c r="BUE12" s="36"/>
      <c r="BUF12" s="20"/>
      <c r="BUG12" s="3"/>
      <c r="BUH12" s="3"/>
      <c r="BUI12" s="8"/>
      <c r="BUJ12" s="9"/>
      <c r="BUK12" s="3"/>
      <c r="BUL12" s="3"/>
      <c r="BUM12" s="2"/>
      <c r="BUN12" s="3"/>
      <c r="BUO12" s="7"/>
      <c r="BUP12" s="59"/>
      <c r="BUQ12" s="3"/>
      <c r="BUR12" s="23"/>
      <c r="BUS12" s="26"/>
      <c r="BUT12" s="36"/>
      <c r="BUU12" s="20"/>
      <c r="BUV12" s="3"/>
      <c r="BUW12" s="3"/>
      <c r="BUX12" s="8"/>
      <c r="BUY12" s="9"/>
      <c r="BUZ12" s="3"/>
      <c r="BVA12" s="3"/>
      <c r="BVB12" s="2"/>
      <c r="BVC12" s="3"/>
      <c r="BVD12" s="7"/>
      <c r="BVE12" s="59"/>
      <c r="BVF12" s="3"/>
      <c r="BVG12" s="23"/>
      <c r="BVH12" s="26"/>
      <c r="BVI12" s="36"/>
      <c r="BVJ12" s="20"/>
      <c r="BVK12" s="3"/>
      <c r="BVL12" s="3"/>
      <c r="BVM12" s="8"/>
      <c r="BVN12" s="9"/>
      <c r="BVO12" s="3"/>
      <c r="BVP12" s="3"/>
      <c r="BVQ12" s="2"/>
      <c r="BVR12" s="3"/>
      <c r="BVS12" s="7"/>
      <c r="BVT12" s="59"/>
      <c r="BVU12" s="3"/>
      <c r="BVV12" s="23"/>
      <c r="BVW12" s="26"/>
      <c r="BVX12" s="36"/>
      <c r="BVY12" s="20"/>
      <c r="BVZ12" s="3"/>
      <c r="BWA12" s="3"/>
      <c r="BWB12" s="8"/>
      <c r="BWC12" s="9"/>
      <c r="BWD12" s="3"/>
      <c r="BWE12" s="3"/>
      <c r="BWF12" s="2"/>
      <c r="BWG12" s="3"/>
      <c r="BWH12" s="7"/>
      <c r="BWI12" s="59"/>
      <c r="BWJ12" s="3"/>
      <c r="BWK12" s="23"/>
      <c r="BWL12" s="26"/>
      <c r="BWM12" s="36"/>
      <c r="BWN12" s="20"/>
      <c r="BWO12" s="3"/>
      <c r="BWP12" s="3"/>
      <c r="BWQ12" s="8"/>
      <c r="BWR12" s="9"/>
      <c r="BWS12" s="3"/>
      <c r="BWT12" s="3"/>
      <c r="BWU12" s="2"/>
      <c r="BWV12" s="3"/>
      <c r="BWW12" s="7"/>
      <c r="BWX12" s="59"/>
      <c r="BWY12" s="3"/>
      <c r="BWZ12" s="23"/>
      <c r="BXA12" s="26"/>
      <c r="BXB12" s="36"/>
      <c r="BXC12" s="20"/>
      <c r="BXD12" s="3"/>
      <c r="BXE12" s="3"/>
      <c r="BXF12" s="8"/>
      <c r="BXG12" s="9"/>
      <c r="BXH12" s="3"/>
      <c r="BXI12" s="3"/>
      <c r="BXJ12" s="2"/>
      <c r="BXK12" s="3"/>
      <c r="BXL12" s="7"/>
      <c r="BXM12" s="59"/>
      <c r="BXN12" s="3"/>
      <c r="BXO12" s="23"/>
      <c r="BXP12" s="26"/>
      <c r="BXQ12" s="36"/>
      <c r="BXR12" s="20"/>
      <c r="BXS12" s="3"/>
      <c r="BXT12" s="3"/>
      <c r="BXU12" s="8"/>
      <c r="BXV12" s="9"/>
      <c r="BXW12" s="3"/>
      <c r="BXX12" s="3"/>
      <c r="BXY12" s="2"/>
      <c r="BXZ12" s="3"/>
      <c r="BYA12" s="7"/>
      <c r="BYB12" s="59"/>
      <c r="BYC12" s="3"/>
      <c r="BYD12" s="23"/>
      <c r="BYE12" s="26"/>
      <c r="BYF12" s="36"/>
      <c r="BYG12" s="20"/>
      <c r="BYH12" s="3"/>
      <c r="BYI12" s="3"/>
      <c r="BYJ12" s="8"/>
      <c r="BYK12" s="9"/>
      <c r="BYL12" s="3"/>
      <c r="BYM12" s="3"/>
      <c r="BYN12" s="2"/>
      <c r="BYO12" s="3"/>
      <c r="BYP12" s="7"/>
      <c r="BYQ12" s="59"/>
      <c r="BYR12" s="3"/>
      <c r="BYS12" s="23"/>
      <c r="BYT12" s="26"/>
      <c r="BYU12" s="36"/>
      <c r="BYV12" s="20"/>
      <c r="BYW12" s="3"/>
      <c r="BYX12" s="3"/>
      <c r="BYY12" s="8"/>
      <c r="BYZ12" s="9"/>
      <c r="BZA12" s="3"/>
      <c r="BZB12" s="3"/>
      <c r="BZC12" s="2"/>
      <c r="BZD12" s="3"/>
      <c r="BZE12" s="7"/>
      <c r="BZF12" s="59"/>
      <c r="BZG12" s="3"/>
      <c r="BZH12" s="23"/>
      <c r="BZI12" s="26"/>
      <c r="BZJ12" s="36"/>
      <c r="BZK12" s="20"/>
      <c r="BZL12" s="3"/>
      <c r="BZM12" s="3"/>
      <c r="BZN12" s="8"/>
      <c r="BZO12" s="9"/>
      <c r="BZP12" s="3"/>
      <c r="BZQ12" s="3"/>
      <c r="BZR12" s="2"/>
      <c r="BZS12" s="3"/>
      <c r="BZT12" s="7"/>
      <c r="BZU12" s="59"/>
      <c r="BZV12" s="3"/>
      <c r="BZW12" s="23"/>
      <c r="BZX12" s="26"/>
      <c r="BZY12" s="36"/>
      <c r="BZZ12" s="20"/>
      <c r="CAA12" s="3"/>
      <c r="CAB12" s="3"/>
      <c r="CAC12" s="8"/>
      <c r="CAD12" s="9"/>
      <c r="CAE12" s="3"/>
      <c r="CAF12" s="3"/>
      <c r="CAG12" s="2"/>
      <c r="CAH12" s="3"/>
      <c r="CAI12" s="7"/>
      <c r="CAJ12" s="59"/>
      <c r="CAK12" s="3"/>
      <c r="CAL12" s="23"/>
      <c r="CAM12" s="26"/>
      <c r="CAN12" s="36"/>
      <c r="CAO12" s="20"/>
      <c r="CAP12" s="3"/>
      <c r="CAQ12" s="3"/>
      <c r="CAR12" s="8"/>
      <c r="CAS12" s="9"/>
      <c r="CAT12" s="3"/>
      <c r="CAU12" s="3"/>
      <c r="CAV12" s="2"/>
      <c r="CAW12" s="3"/>
      <c r="CAX12" s="7"/>
      <c r="CAY12" s="59"/>
      <c r="CAZ12" s="3"/>
      <c r="CBA12" s="23"/>
      <c r="CBB12" s="26"/>
      <c r="CBC12" s="36"/>
      <c r="CBD12" s="20"/>
      <c r="CBE12" s="3"/>
      <c r="CBF12" s="3"/>
      <c r="CBG12" s="8"/>
      <c r="CBH12" s="9"/>
      <c r="CBI12" s="3"/>
      <c r="CBJ12" s="3"/>
      <c r="CBK12" s="2"/>
      <c r="CBL12" s="3"/>
      <c r="CBM12" s="7"/>
      <c r="CBN12" s="59"/>
      <c r="CBO12" s="3"/>
      <c r="CBP12" s="23"/>
      <c r="CBQ12" s="26"/>
      <c r="CBR12" s="36"/>
      <c r="CBS12" s="20"/>
      <c r="CBT12" s="3"/>
      <c r="CBU12" s="3"/>
      <c r="CBV12" s="8"/>
      <c r="CBW12" s="9"/>
      <c r="CBX12" s="3"/>
      <c r="CBY12" s="3"/>
      <c r="CBZ12" s="2"/>
      <c r="CCA12" s="3"/>
      <c r="CCB12" s="7"/>
      <c r="CCC12" s="59"/>
      <c r="CCD12" s="3"/>
      <c r="CCE12" s="23"/>
      <c r="CCF12" s="26"/>
      <c r="CCG12" s="36"/>
      <c r="CCH12" s="20"/>
      <c r="CCI12" s="3"/>
      <c r="CCJ12" s="3"/>
      <c r="CCK12" s="8"/>
      <c r="CCL12" s="9"/>
      <c r="CCM12" s="3"/>
      <c r="CCN12" s="3"/>
      <c r="CCO12" s="2"/>
      <c r="CCP12" s="3"/>
      <c r="CCQ12" s="7"/>
      <c r="CCR12" s="59"/>
      <c r="CCS12" s="3"/>
      <c r="CCT12" s="23"/>
      <c r="CCU12" s="26"/>
      <c r="CCV12" s="36"/>
      <c r="CCW12" s="20"/>
      <c r="CCX12" s="3"/>
      <c r="CCY12" s="3"/>
      <c r="CCZ12" s="8"/>
      <c r="CDA12" s="9"/>
      <c r="CDB12" s="3"/>
      <c r="CDC12" s="3"/>
      <c r="CDD12" s="2"/>
      <c r="CDE12" s="3"/>
      <c r="CDF12" s="7"/>
      <c r="CDG12" s="59"/>
      <c r="CDH12" s="3"/>
      <c r="CDI12" s="23"/>
      <c r="CDJ12" s="26"/>
      <c r="CDK12" s="36"/>
      <c r="CDL12" s="20"/>
      <c r="CDM12" s="3"/>
      <c r="CDN12" s="3"/>
      <c r="CDO12" s="8"/>
      <c r="CDP12" s="9"/>
      <c r="CDQ12" s="3"/>
      <c r="CDR12" s="3"/>
      <c r="CDS12" s="2"/>
      <c r="CDT12" s="3"/>
      <c r="CDU12" s="7"/>
      <c r="CDV12" s="59"/>
      <c r="CDW12" s="3"/>
      <c r="CDX12" s="23"/>
      <c r="CDY12" s="26"/>
      <c r="CDZ12" s="36"/>
      <c r="CEA12" s="20"/>
      <c r="CEB12" s="3"/>
      <c r="CEC12" s="3"/>
      <c r="CED12" s="8"/>
      <c r="CEE12" s="9"/>
      <c r="CEF12" s="3"/>
      <c r="CEG12" s="3"/>
      <c r="CEH12" s="2"/>
      <c r="CEI12" s="3"/>
      <c r="CEJ12" s="7"/>
      <c r="CEK12" s="59"/>
      <c r="CEL12" s="3"/>
      <c r="CEM12" s="23"/>
      <c r="CEN12" s="26"/>
      <c r="CEO12" s="36"/>
      <c r="CEP12" s="20"/>
      <c r="CEQ12" s="3"/>
      <c r="CER12" s="3"/>
      <c r="CES12" s="8"/>
      <c r="CET12" s="9"/>
      <c r="CEU12" s="3"/>
      <c r="CEV12" s="3"/>
      <c r="CEW12" s="2"/>
      <c r="CEX12" s="3"/>
      <c r="CEY12" s="7"/>
      <c r="CEZ12" s="59"/>
      <c r="CFA12" s="3"/>
      <c r="CFB12" s="23"/>
      <c r="CFC12" s="26"/>
      <c r="CFD12" s="36"/>
      <c r="CFE12" s="20"/>
      <c r="CFF12" s="3"/>
      <c r="CFG12" s="3"/>
      <c r="CFH12" s="8"/>
      <c r="CFI12" s="9"/>
      <c r="CFJ12" s="3"/>
      <c r="CFK12" s="3"/>
      <c r="CFL12" s="2"/>
      <c r="CFM12" s="3"/>
      <c r="CFN12" s="7"/>
      <c r="CFO12" s="59"/>
      <c r="CFP12" s="3"/>
      <c r="CFQ12" s="23"/>
      <c r="CFR12" s="26"/>
      <c r="CFS12" s="36"/>
      <c r="CFT12" s="20"/>
      <c r="CFU12" s="3"/>
      <c r="CFV12" s="3"/>
      <c r="CFW12" s="8"/>
      <c r="CFX12" s="9"/>
      <c r="CFY12" s="3"/>
      <c r="CFZ12" s="3"/>
      <c r="CGA12" s="2"/>
      <c r="CGB12" s="3"/>
      <c r="CGC12" s="7"/>
      <c r="CGD12" s="59"/>
      <c r="CGE12" s="3"/>
      <c r="CGF12" s="23"/>
      <c r="CGG12" s="26"/>
      <c r="CGH12" s="36"/>
      <c r="CGI12" s="20"/>
      <c r="CGJ12" s="3"/>
      <c r="CGK12" s="3"/>
      <c r="CGL12" s="8"/>
      <c r="CGM12" s="9"/>
      <c r="CGN12" s="3"/>
      <c r="CGO12" s="3"/>
      <c r="CGP12" s="2"/>
      <c r="CGQ12" s="3"/>
      <c r="CGR12" s="7"/>
      <c r="CGS12" s="59"/>
      <c r="CGT12" s="3"/>
      <c r="CGU12" s="23"/>
      <c r="CGV12" s="26"/>
      <c r="CGW12" s="36"/>
      <c r="CGX12" s="20"/>
      <c r="CGY12" s="3"/>
      <c r="CGZ12" s="3"/>
      <c r="CHA12" s="8"/>
      <c r="CHB12" s="9"/>
      <c r="CHC12" s="3"/>
      <c r="CHD12" s="3"/>
      <c r="CHE12" s="2"/>
      <c r="CHF12" s="3"/>
      <c r="CHG12" s="7"/>
      <c r="CHH12" s="59"/>
      <c r="CHI12" s="3"/>
      <c r="CHJ12" s="23"/>
      <c r="CHK12" s="26"/>
      <c r="CHL12" s="36"/>
      <c r="CHM12" s="20"/>
      <c r="CHN12" s="3"/>
      <c r="CHO12" s="3"/>
      <c r="CHP12" s="8"/>
      <c r="CHQ12" s="9"/>
      <c r="CHR12" s="3"/>
      <c r="CHS12" s="3"/>
      <c r="CHT12" s="2"/>
      <c r="CHU12" s="3"/>
      <c r="CHV12" s="7"/>
      <c r="CHW12" s="59"/>
      <c r="CHX12" s="3"/>
      <c r="CHY12" s="23"/>
      <c r="CHZ12" s="26"/>
      <c r="CIA12" s="36"/>
      <c r="CIB12" s="20"/>
      <c r="CIC12" s="3"/>
      <c r="CID12" s="3"/>
      <c r="CIE12" s="8"/>
      <c r="CIF12" s="9"/>
      <c r="CIG12" s="3"/>
      <c r="CIH12" s="3"/>
      <c r="CII12" s="2"/>
      <c r="CIJ12" s="3"/>
      <c r="CIK12" s="7"/>
      <c r="CIL12" s="59"/>
      <c r="CIM12" s="3"/>
      <c r="CIN12" s="23"/>
      <c r="CIO12" s="26"/>
      <c r="CIP12" s="36"/>
      <c r="CIQ12" s="20"/>
      <c r="CIR12" s="3"/>
      <c r="CIS12" s="3"/>
      <c r="CIT12" s="8"/>
      <c r="CIU12" s="9"/>
      <c r="CIV12" s="3"/>
      <c r="CIW12" s="3"/>
      <c r="CIX12" s="2"/>
      <c r="CIY12" s="3"/>
      <c r="CIZ12" s="7"/>
      <c r="CJA12" s="59"/>
      <c r="CJB12" s="3"/>
      <c r="CJC12" s="23"/>
      <c r="CJD12" s="26"/>
      <c r="CJE12" s="36"/>
      <c r="CJF12" s="20"/>
      <c r="CJG12" s="3"/>
      <c r="CJH12" s="3"/>
      <c r="CJI12" s="8"/>
      <c r="CJJ12" s="9"/>
      <c r="CJK12" s="3"/>
      <c r="CJL12" s="3"/>
      <c r="CJM12" s="2"/>
      <c r="CJN12" s="3"/>
      <c r="CJO12" s="7"/>
      <c r="CJP12" s="59"/>
      <c r="CJQ12" s="3"/>
      <c r="CJR12" s="23"/>
      <c r="CJS12" s="26"/>
      <c r="CJT12" s="36"/>
      <c r="CJU12" s="20"/>
      <c r="CJV12" s="3"/>
      <c r="CJW12" s="3"/>
      <c r="CJX12" s="8"/>
      <c r="CJY12" s="9"/>
      <c r="CJZ12" s="3"/>
      <c r="CKA12" s="3"/>
      <c r="CKB12" s="2"/>
      <c r="CKC12" s="3"/>
      <c r="CKD12" s="7"/>
      <c r="CKE12" s="59"/>
      <c r="CKF12" s="3"/>
      <c r="CKG12" s="23"/>
      <c r="CKH12" s="26"/>
      <c r="CKI12" s="36"/>
      <c r="CKJ12" s="20"/>
      <c r="CKK12" s="3"/>
      <c r="CKL12" s="3"/>
      <c r="CKM12" s="8"/>
      <c r="CKN12" s="9"/>
      <c r="CKO12" s="3"/>
      <c r="CKP12" s="3"/>
      <c r="CKQ12" s="2"/>
      <c r="CKR12" s="3"/>
      <c r="CKS12" s="7"/>
      <c r="CKT12" s="59"/>
      <c r="CKU12" s="3"/>
      <c r="CKV12" s="23"/>
      <c r="CKW12" s="26"/>
      <c r="CKX12" s="36"/>
      <c r="CKY12" s="20"/>
      <c r="CKZ12" s="3"/>
      <c r="CLA12" s="3"/>
      <c r="CLB12" s="8"/>
      <c r="CLC12" s="9"/>
      <c r="CLD12" s="3"/>
      <c r="CLE12" s="3"/>
      <c r="CLF12" s="2"/>
      <c r="CLG12" s="3"/>
      <c r="CLH12" s="7"/>
      <c r="CLI12" s="59"/>
      <c r="CLJ12" s="3"/>
      <c r="CLK12" s="23"/>
      <c r="CLL12" s="26"/>
      <c r="CLM12" s="36"/>
      <c r="CLN12" s="20"/>
      <c r="CLO12" s="3"/>
      <c r="CLP12" s="3"/>
      <c r="CLQ12" s="8"/>
      <c r="CLR12" s="9"/>
      <c r="CLS12" s="3"/>
      <c r="CLT12" s="3"/>
      <c r="CLU12" s="2"/>
      <c r="CLV12" s="3"/>
      <c r="CLW12" s="7"/>
      <c r="CLX12" s="59"/>
      <c r="CLY12" s="3"/>
      <c r="CLZ12" s="23"/>
      <c r="CMA12" s="26"/>
      <c r="CMB12" s="36"/>
      <c r="CMC12" s="20"/>
      <c r="CMD12" s="3"/>
      <c r="CME12" s="3"/>
      <c r="CMF12" s="8"/>
      <c r="CMG12" s="9"/>
      <c r="CMH12" s="3"/>
      <c r="CMI12" s="3"/>
      <c r="CMJ12" s="2"/>
      <c r="CMK12" s="3"/>
      <c r="CML12" s="7"/>
      <c r="CMM12" s="59"/>
      <c r="CMN12" s="3"/>
      <c r="CMO12" s="23"/>
      <c r="CMP12" s="26"/>
      <c r="CMQ12" s="36"/>
      <c r="CMR12" s="20"/>
      <c r="CMS12" s="3"/>
      <c r="CMT12" s="3"/>
      <c r="CMU12" s="8"/>
      <c r="CMV12" s="9"/>
      <c r="CMW12" s="3"/>
      <c r="CMX12" s="3"/>
      <c r="CMY12" s="2"/>
      <c r="CMZ12" s="3"/>
      <c r="CNA12" s="7"/>
      <c r="CNB12" s="59"/>
      <c r="CNC12" s="3"/>
      <c r="CND12" s="23"/>
      <c r="CNE12" s="26"/>
      <c r="CNF12" s="36"/>
      <c r="CNG12" s="20"/>
      <c r="CNH12" s="3"/>
      <c r="CNI12" s="3"/>
      <c r="CNJ12" s="8"/>
      <c r="CNK12" s="9"/>
      <c r="CNL12" s="3"/>
      <c r="CNM12" s="3"/>
      <c r="CNN12" s="2"/>
      <c r="CNO12" s="3"/>
      <c r="CNP12" s="7"/>
      <c r="CNQ12" s="59"/>
      <c r="CNR12" s="3"/>
      <c r="CNS12" s="23"/>
      <c r="CNT12" s="26"/>
      <c r="CNU12" s="36"/>
      <c r="CNV12" s="20"/>
      <c r="CNW12" s="3"/>
      <c r="CNX12" s="3"/>
      <c r="CNY12" s="8"/>
      <c r="CNZ12" s="9"/>
      <c r="COA12" s="3"/>
      <c r="COB12" s="3"/>
      <c r="COC12" s="2"/>
      <c r="COD12" s="3"/>
      <c r="COE12" s="7"/>
      <c r="COF12" s="59"/>
      <c r="COG12" s="3"/>
      <c r="COH12" s="23"/>
      <c r="COI12" s="26"/>
      <c r="COJ12" s="36"/>
      <c r="COK12" s="20"/>
      <c r="COL12" s="3"/>
      <c r="COM12" s="3"/>
      <c r="CON12" s="8"/>
      <c r="COO12" s="9"/>
      <c r="COP12" s="3"/>
      <c r="COQ12" s="3"/>
      <c r="COR12" s="2"/>
      <c r="COS12" s="3"/>
      <c r="COT12" s="7"/>
      <c r="COU12" s="59"/>
      <c r="COV12" s="3"/>
      <c r="COW12" s="23"/>
      <c r="COX12" s="26"/>
      <c r="COY12" s="36"/>
      <c r="COZ12" s="20"/>
      <c r="CPA12" s="3"/>
      <c r="CPB12" s="3"/>
      <c r="CPC12" s="8"/>
      <c r="CPD12" s="9"/>
      <c r="CPE12" s="3"/>
      <c r="CPF12" s="3"/>
      <c r="CPG12" s="2"/>
      <c r="CPH12" s="3"/>
      <c r="CPI12" s="7"/>
      <c r="CPJ12" s="59"/>
      <c r="CPK12" s="3"/>
      <c r="CPL12" s="23"/>
      <c r="CPM12" s="26"/>
      <c r="CPN12" s="36"/>
      <c r="CPO12" s="20"/>
      <c r="CPP12" s="3"/>
      <c r="CPQ12" s="3"/>
      <c r="CPR12" s="8"/>
      <c r="CPS12" s="9"/>
      <c r="CPT12" s="3"/>
      <c r="CPU12" s="3"/>
      <c r="CPV12" s="2"/>
      <c r="CPW12" s="3"/>
      <c r="CPX12" s="7"/>
      <c r="CPY12" s="59"/>
      <c r="CPZ12" s="3"/>
      <c r="CQA12" s="23"/>
      <c r="CQB12" s="26"/>
      <c r="CQC12" s="36"/>
      <c r="CQD12" s="20"/>
      <c r="CQE12" s="3"/>
      <c r="CQF12" s="3"/>
      <c r="CQG12" s="8"/>
      <c r="CQH12" s="9"/>
      <c r="CQI12" s="3"/>
      <c r="CQJ12" s="3"/>
      <c r="CQK12" s="2"/>
      <c r="CQL12" s="3"/>
      <c r="CQM12" s="7"/>
      <c r="CQN12" s="59"/>
      <c r="CQO12" s="3"/>
      <c r="CQP12" s="23"/>
      <c r="CQQ12" s="26"/>
      <c r="CQR12" s="36"/>
      <c r="CQS12" s="20"/>
      <c r="CQT12" s="3"/>
      <c r="CQU12" s="3"/>
      <c r="CQV12" s="8"/>
      <c r="CQW12" s="9"/>
      <c r="CQX12" s="3"/>
      <c r="CQY12" s="3"/>
      <c r="CQZ12" s="2"/>
      <c r="CRA12" s="3"/>
      <c r="CRB12" s="7"/>
      <c r="CRC12" s="59"/>
      <c r="CRD12" s="3"/>
      <c r="CRE12" s="23"/>
      <c r="CRF12" s="26"/>
      <c r="CRG12" s="36"/>
      <c r="CRH12" s="20"/>
      <c r="CRI12" s="3"/>
      <c r="CRJ12" s="3"/>
      <c r="CRK12" s="8"/>
      <c r="CRL12" s="9"/>
      <c r="CRM12" s="3"/>
      <c r="CRN12" s="3"/>
      <c r="CRO12" s="2"/>
      <c r="CRP12" s="3"/>
      <c r="CRQ12" s="7"/>
      <c r="CRR12" s="59"/>
      <c r="CRS12" s="3"/>
      <c r="CRT12" s="23"/>
      <c r="CRU12" s="26"/>
      <c r="CRV12" s="36"/>
      <c r="CRW12" s="20"/>
      <c r="CRX12" s="3"/>
      <c r="CRY12" s="3"/>
      <c r="CRZ12" s="8"/>
      <c r="CSA12" s="9"/>
      <c r="CSB12" s="3"/>
      <c r="CSC12" s="3"/>
      <c r="CSD12" s="2"/>
      <c r="CSE12" s="3"/>
      <c r="CSF12" s="7"/>
      <c r="CSG12" s="59"/>
      <c r="CSH12" s="3"/>
      <c r="CSI12" s="23"/>
      <c r="CSJ12" s="26"/>
      <c r="CSK12" s="36"/>
      <c r="CSL12" s="20"/>
      <c r="CSM12" s="3"/>
      <c r="CSN12" s="3"/>
      <c r="CSO12" s="8"/>
      <c r="CSP12" s="9"/>
      <c r="CSQ12" s="3"/>
      <c r="CSR12" s="3"/>
      <c r="CSS12" s="2"/>
      <c r="CST12" s="3"/>
      <c r="CSU12" s="7"/>
      <c r="CSV12" s="59"/>
      <c r="CSW12" s="3"/>
      <c r="CSX12" s="23"/>
      <c r="CSY12" s="26"/>
      <c r="CSZ12" s="36"/>
      <c r="CTA12" s="20"/>
      <c r="CTB12" s="3"/>
      <c r="CTC12" s="3"/>
      <c r="CTD12" s="8"/>
      <c r="CTE12" s="9"/>
      <c r="CTF12" s="3"/>
      <c r="CTG12" s="3"/>
      <c r="CTH12" s="2"/>
      <c r="CTI12" s="3"/>
      <c r="CTJ12" s="7"/>
      <c r="CTK12" s="59"/>
      <c r="CTL12" s="3"/>
      <c r="CTM12" s="23"/>
      <c r="CTN12" s="26"/>
      <c r="CTO12" s="36"/>
      <c r="CTP12" s="20"/>
      <c r="CTQ12" s="3"/>
      <c r="CTR12" s="3"/>
      <c r="CTS12" s="8"/>
      <c r="CTT12" s="9"/>
      <c r="CTU12" s="3"/>
      <c r="CTV12" s="3"/>
      <c r="CTW12" s="2"/>
      <c r="CTX12" s="3"/>
      <c r="CTY12" s="7"/>
      <c r="CTZ12" s="59"/>
      <c r="CUA12" s="3"/>
      <c r="CUB12" s="23"/>
      <c r="CUC12" s="26"/>
      <c r="CUD12" s="36"/>
      <c r="CUE12" s="20"/>
      <c r="CUF12" s="3"/>
      <c r="CUG12" s="3"/>
      <c r="CUH12" s="8"/>
      <c r="CUI12" s="9"/>
      <c r="CUJ12" s="3"/>
      <c r="CUK12" s="3"/>
      <c r="CUL12" s="2"/>
      <c r="CUM12" s="3"/>
      <c r="CUN12" s="7"/>
      <c r="CUO12" s="59"/>
      <c r="CUP12" s="3"/>
      <c r="CUQ12" s="23"/>
      <c r="CUR12" s="26"/>
      <c r="CUS12" s="36"/>
      <c r="CUT12" s="20"/>
      <c r="CUU12" s="3"/>
      <c r="CUV12" s="3"/>
      <c r="CUW12" s="8"/>
      <c r="CUX12" s="9"/>
      <c r="CUY12" s="3"/>
      <c r="CUZ12" s="3"/>
      <c r="CVA12" s="2"/>
      <c r="CVB12" s="3"/>
      <c r="CVC12" s="7"/>
      <c r="CVD12" s="59"/>
      <c r="CVE12" s="3"/>
      <c r="CVF12" s="23"/>
      <c r="CVG12" s="26"/>
      <c r="CVH12" s="36"/>
      <c r="CVI12" s="20"/>
      <c r="CVJ12" s="3"/>
      <c r="CVK12" s="3"/>
      <c r="CVL12" s="8"/>
      <c r="CVM12" s="9"/>
      <c r="CVN12" s="3"/>
      <c r="CVO12" s="3"/>
      <c r="CVP12" s="2"/>
      <c r="CVQ12" s="3"/>
      <c r="CVR12" s="7"/>
      <c r="CVS12" s="59"/>
      <c r="CVT12" s="3"/>
      <c r="CVU12" s="23"/>
      <c r="CVV12" s="26"/>
      <c r="CVW12" s="36"/>
      <c r="CVX12" s="20"/>
      <c r="CVY12" s="3"/>
      <c r="CVZ12" s="3"/>
      <c r="CWA12" s="8"/>
      <c r="CWB12" s="9"/>
      <c r="CWC12" s="3"/>
      <c r="CWD12" s="3"/>
      <c r="CWE12" s="2"/>
      <c r="CWF12" s="3"/>
      <c r="CWG12" s="7"/>
      <c r="CWH12" s="59"/>
      <c r="CWI12" s="3"/>
      <c r="CWJ12" s="23"/>
      <c r="CWK12" s="26"/>
      <c r="CWL12" s="36"/>
      <c r="CWM12" s="20"/>
      <c r="CWN12" s="3"/>
      <c r="CWO12" s="3"/>
      <c r="CWP12" s="8"/>
      <c r="CWQ12" s="9"/>
      <c r="CWR12" s="3"/>
      <c r="CWS12" s="3"/>
      <c r="CWT12" s="2"/>
      <c r="CWU12" s="3"/>
      <c r="CWV12" s="7"/>
      <c r="CWW12" s="59"/>
      <c r="CWX12" s="3"/>
      <c r="CWY12" s="23"/>
      <c r="CWZ12" s="26"/>
      <c r="CXA12" s="36"/>
      <c r="CXB12" s="20"/>
      <c r="CXC12" s="3"/>
      <c r="CXD12" s="3"/>
      <c r="CXE12" s="8"/>
      <c r="CXF12" s="9"/>
      <c r="CXG12" s="3"/>
      <c r="CXH12" s="3"/>
      <c r="CXI12" s="2"/>
      <c r="CXJ12" s="3"/>
      <c r="CXK12" s="7"/>
      <c r="CXL12" s="59"/>
      <c r="CXM12" s="3"/>
      <c r="CXN12" s="23"/>
      <c r="CXO12" s="26"/>
      <c r="CXP12" s="36"/>
      <c r="CXQ12" s="20"/>
      <c r="CXR12" s="3"/>
      <c r="CXS12" s="3"/>
      <c r="CXT12" s="8"/>
      <c r="CXU12" s="9"/>
      <c r="CXV12" s="3"/>
      <c r="CXW12" s="3"/>
      <c r="CXX12" s="2"/>
      <c r="CXY12" s="3"/>
      <c r="CXZ12" s="7"/>
      <c r="CYA12" s="59"/>
      <c r="CYB12" s="3"/>
      <c r="CYC12" s="23"/>
      <c r="CYD12" s="26"/>
      <c r="CYE12" s="36"/>
      <c r="CYF12" s="20"/>
      <c r="CYG12" s="3"/>
      <c r="CYH12" s="3"/>
      <c r="CYI12" s="8"/>
      <c r="CYJ12" s="9"/>
      <c r="CYK12" s="3"/>
      <c r="CYL12" s="3"/>
      <c r="CYM12" s="2"/>
      <c r="CYN12" s="3"/>
      <c r="CYO12" s="7"/>
      <c r="CYP12" s="59"/>
      <c r="CYQ12" s="3"/>
      <c r="CYR12" s="23"/>
      <c r="CYS12" s="26"/>
      <c r="CYT12" s="36"/>
      <c r="CYU12" s="20"/>
      <c r="CYV12" s="3"/>
      <c r="CYW12" s="3"/>
      <c r="CYX12" s="8"/>
      <c r="CYY12" s="9"/>
      <c r="CYZ12" s="3"/>
      <c r="CZA12" s="3"/>
      <c r="CZB12" s="2"/>
      <c r="CZC12" s="3"/>
      <c r="CZD12" s="7"/>
      <c r="CZE12" s="59"/>
      <c r="CZF12" s="3"/>
      <c r="CZG12" s="23"/>
      <c r="CZH12" s="26"/>
      <c r="CZI12" s="36"/>
      <c r="CZJ12" s="20"/>
      <c r="CZK12" s="3"/>
      <c r="CZL12" s="3"/>
      <c r="CZM12" s="8"/>
      <c r="CZN12" s="9"/>
      <c r="CZO12" s="3"/>
      <c r="CZP12" s="3"/>
      <c r="CZQ12" s="2"/>
      <c r="CZR12" s="3"/>
      <c r="CZS12" s="7"/>
      <c r="CZT12" s="59"/>
      <c r="CZU12" s="3"/>
      <c r="CZV12" s="23"/>
      <c r="CZW12" s="26"/>
      <c r="CZX12" s="36"/>
      <c r="CZY12" s="20"/>
      <c r="CZZ12" s="3"/>
      <c r="DAA12" s="3"/>
      <c r="DAB12" s="8"/>
      <c r="DAC12" s="9"/>
      <c r="DAD12" s="3"/>
      <c r="DAE12" s="3"/>
      <c r="DAF12" s="2"/>
      <c r="DAG12" s="3"/>
      <c r="DAH12" s="7"/>
      <c r="DAI12" s="59"/>
      <c r="DAJ12" s="3"/>
      <c r="DAK12" s="23"/>
      <c r="DAL12" s="26"/>
      <c r="DAM12" s="36"/>
      <c r="DAN12" s="20"/>
      <c r="DAO12" s="3"/>
      <c r="DAP12" s="3"/>
      <c r="DAQ12" s="8"/>
      <c r="DAR12" s="9"/>
      <c r="DAS12" s="3"/>
      <c r="DAT12" s="3"/>
      <c r="DAU12" s="2"/>
      <c r="DAV12" s="3"/>
      <c r="DAW12" s="7"/>
      <c r="DAX12" s="59"/>
      <c r="DAY12" s="3"/>
      <c r="DAZ12" s="23"/>
      <c r="DBA12" s="26"/>
      <c r="DBB12" s="36"/>
      <c r="DBC12" s="20"/>
      <c r="DBD12" s="3"/>
      <c r="DBE12" s="3"/>
      <c r="DBF12" s="8"/>
      <c r="DBG12" s="9"/>
      <c r="DBH12" s="3"/>
      <c r="DBI12" s="3"/>
      <c r="DBJ12" s="2"/>
      <c r="DBK12" s="3"/>
      <c r="DBL12" s="7"/>
      <c r="DBM12" s="59"/>
      <c r="DBN12" s="3"/>
      <c r="DBO12" s="23"/>
      <c r="DBP12" s="26"/>
      <c r="DBQ12" s="36"/>
      <c r="DBR12" s="20"/>
      <c r="DBS12" s="3"/>
      <c r="DBT12" s="3"/>
      <c r="DBU12" s="8"/>
      <c r="DBV12" s="9"/>
      <c r="DBW12" s="3"/>
      <c r="DBX12" s="3"/>
      <c r="DBY12" s="2"/>
      <c r="DBZ12" s="3"/>
      <c r="DCA12" s="7"/>
      <c r="DCB12" s="59"/>
      <c r="DCC12" s="3"/>
      <c r="DCD12" s="23"/>
      <c r="DCE12" s="26"/>
      <c r="DCF12" s="36"/>
      <c r="DCG12" s="20"/>
      <c r="DCH12" s="3"/>
      <c r="DCI12" s="3"/>
      <c r="DCJ12" s="8"/>
      <c r="DCK12" s="9"/>
      <c r="DCL12" s="3"/>
      <c r="DCM12" s="3"/>
      <c r="DCN12" s="2"/>
      <c r="DCO12" s="3"/>
      <c r="DCP12" s="7"/>
      <c r="DCQ12" s="59"/>
      <c r="DCR12" s="3"/>
      <c r="DCS12" s="23"/>
      <c r="DCT12" s="26"/>
      <c r="DCU12" s="36"/>
      <c r="DCV12" s="20"/>
      <c r="DCW12" s="3"/>
      <c r="DCX12" s="3"/>
      <c r="DCY12" s="8"/>
      <c r="DCZ12" s="9"/>
      <c r="DDA12" s="3"/>
      <c r="DDB12" s="3"/>
      <c r="DDC12" s="2"/>
      <c r="DDD12" s="3"/>
      <c r="DDE12" s="7"/>
      <c r="DDF12" s="59"/>
      <c r="DDG12" s="3"/>
      <c r="DDH12" s="23"/>
      <c r="DDI12" s="26"/>
      <c r="DDJ12" s="36"/>
      <c r="DDK12" s="20"/>
      <c r="DDL12" s="3"/>
      <c r="DDM12" s="3"/>
      <c r="DDN12" s="8"/>
      <c r="DDO12" s="9"/>
      <c r="DDP12" s="3"/>
      <c r="DDQ12" s="3"/>
      <c r="DDR12" s="2"/>
      <c r="DDS12" s="3"/>
      <c r="DDT12" s="7"/>
      <c r="DDU12" s="59"/>
      <c r="DDV12" s="3"/>
      <c r="DDW12" s="23"/>
      <c r="DDX12" s="26"/>
      <c r="DDY12" s="36"/>
      <c r="DDZ12" s="20"/>
      <c r="DEA12" s="3"/>
      <c r="DEB12" s="3"/>
      <c r="DEC12" s="8"/>
      <c r="DED12" s="9"/>
      <c r="DEE12" s="3"/>
      <c r="DEF12" s="3"/>
      <c r="DEG12" s="2"/>
      <c r="DEH12" s="3"/>
      <c r="DEI12" s="7"/>
      <c r="DEJ12" s="59"/>
      <c r="DEK12" s="3"/>
      <c r="DEL12" s="23"/>
      <c r="DEM12" s="26"/>
      <c r="DEN12" s="36"/>
      <c r="DEO12" s="20"/>
      <c r="DEP12" s="3"/>
      <c r="DEQ12" s="3"/>
      <c r="DER12" s="8"/>
      <c r="DES12" s="9"/>
      <c r="DET12" s="3"/>
      <c r="DEU12" s="3"/>
      <c r="DEV12" s="2"/>
      <c r="DEW12" s="3"/>
      <c r="DEX12" s="7"/>
      <c r="DEY12" s="59"/>
      <c r="DEZ12" s="3"/>
      <c r="DFA12" s="23"/>
      <c r="DFB12" s="26"/>
      <c r="DFC12" s="36"/>
      <c r="DFD12" s="20"/>
      <c r="DFE12" s="3"/>
      <c r="DFF12" s="3"/>
      <c r="DFG12" s="8"/>
      <c r="DFH12" s="9"/>
      <c r="DFI12" s="3"/>
      <c r="DFJ12" s="3"/>
      <c r="DFK12" s="2"/>
      <c r="DFL12" s="3"/>
      <c r="DFM12" s="7"/>
      <c r="DFN12" s="59"/>
      <c r="DFO12" s="3"/>
      <c r="DFP12" s="23"/>
      <c r="DFQ12" s="26"/>
      <c r="DFR12" s="36"/>
      <c r="DFS12" s="20"/>
      <c r="DFT12" s="3"/>
      <c r="DFU12" s="3"/>
      <c r="DFV12" s="8"/>
      <c r="DFW12" s="9"/>
      <c r="DFX12" s="3"/>
      <c r="DFY12" s="3"/>
      <c r="DFZ12" s="2"/>
      <c r="DGA12" s="3"/>
      <c r="DGB12" s="7"/>
      <c r="DGC12" s="59"/>
      <c r="DGD12" s="3"/>
      <c r="DGE12" s="23"/>
      <c r="DGF12" s="26"/>
      <c r="DGG12" s="36"/>
      <c r="DGH12" s="20"/>
      <c r="DGI12" s="3"/>
      <c r="DGJ12" s="3"/>
      <c r="DGK12" s="8"/>
      <c r="DGL12" s="9"/>
      <c r="DGM12" s="3"/>
      <c r="DGN12" s="3"/>
      <c r="DGO12" s="2"/>
      <c r="DGP12" s="3"/>
      <c r="DGQ12" s="7"/>
      <c r="DGR12" s="59"/>
      <c r="DGS12" s="3"/>
      <c r="DGT12" s="23"/>
      <c r="DGU12" s="26"/>
      <c r="DGV12" s="36"/>
      <c r="DGW12" s="20"/>
      <c r="DGX12" s="3"/>
      <c r="DGY12" s="3"/>
      <c r="DGZ12" s="8"/>
      <c r="DHA12" s="9"/>
      <c r="DHB12" s="3"/>
      <c r="DHC12" s="3"/>
      <c r="DHD12" s="2"/>
      <c r="DHE12" s="3"/>
      <c r="DHF12" s="7"/>
      <c r="DHG12" s="59"/>
      <c r="DHH12" s="3"/>
      <c r="DHI12" s="23"/>
      <c r="DHJ12" s="26"/>
      <c r="DHK12" s="36"/>
      <c r="DHL12" s="20"/>
      <c r="DHM12" s="3"/>
      <c r="DHN12" s="3"/>
      <c r="DHO12" s="8"/>
      <c r="DHP12" s="9"/>
      <c r="DHQ12" s="3"/>
      <c r="DHR12" s="3"/>
      <c r="DHS12" s="2"/>
      <c r="DHT12" s="3"/>
      <c r="DHU12" s="7"/>
      <c r="DHV12" s="59"/>
      <c r="DHW12" s="3"/>
      <c r="DHX12" s="23"/>
      <c r="DHY12" s="26"/>
      <c r="DHZ12" s="36"/>
      <c r="DIA12" s="20"/>
      <c r="DIB12" s="3"/>
      <c r="DIC12" s="3"/>
      <c r="DID12" s="8"/>
      <c r="DIE12" s="9"/>
      <c r="DIF12" s="3"/>
      <c r="DIG12" s="3"/>
      <c r="DIH12" s="2"/>
      <c r="DII12" s="3"/>
      <c r="DIJ12" s="7"/>
      <c r="DIK12" s="59"/>
      <c r="DIL12" s="3"/>
      <c r="DIM12" s="23"/>
      <c r="DIN12" s="26"/>
      <c r="DIO12" s="36"/>
      <c r="DIP12" s="20"/>
      <c r="DIQ12" s="3"/>
      <c r="DIR12" s="3"/>
      <c r="DIS12" s="8"/>
      <c r="DIT12" s="9"/>
      <c r="DIU12" s="3"/>
      <c r="DIV12" s="3"/>
      <c r="DIW12" s="2"/>
      <c r="DIX12" s="3"/>
      <c r="DIY12" s="7"/>
      <c r="DIZ12" s="59"/>
      <c r="DJA12" s="3"/>
      <c r="DJB12" s="23"/>
      <c r="DJC12" s="26"/>
      <c r="DJD12" s="36"/>
      <c r="DJE12" s="20"/>
      <c r="DJF12" s="3"/>
      <c r="DJG12" s="3"/>
      <c r="DJH12" s="8"/>
      <c r="DJI12" s="9"/>
      <c r="DJJ12" s="3"/>
      <c r="DJK12" s="3"/>
      <c r="DJL12" s="2"/>
      <c r="DJM12" s="3"/>
      <c r="DJN12" s="7"/>
      <c r="DJO12" s="59"/>
      <c r="DJP12" s="3"/>
      <c r="DJQ12" s="23"/>
      <c r="DJR12" s="26"/>
      <c r="DJS12" s="36"/>
      <c r="DJT12" s="20"/>
      <c r="DJU12" s="3"/>
      <c r="DJV12" s="3"/>
      <c r="DJW12" s="8"/>
      <c r="DJX12" s="9"/>
      <c r="DJY12" s="3"/>
      <c r="DJZ12" s="3"/>
      <c r="DKA12" s="2"/>
      <c r="DKB12" s="3"/>
      <c r="DKC12" s="7"/>
      <c r="DKD12" s="59"/>
      <c r="DKE12" s="3"/>
      <c r="DKF12" s="23"/>
      <c r="DKG12" s="26"/>
      <c r="DKH12" s="36"/>
      <c r="DKI12" s="20"/>
      <c r="DKJ12" s="3"/>
      <c r="DKK12" s="3"/>
      <c r="DKL12" s="8"/>
      <c r="DKM12" s="9"/>
      <c r="DKN12" s="3"/>
      <c r="DKO12" s="3"/>
      <c r="DKP12" s="2"/>
      <c r="DKQ12" s="3"/>
      <c r="DKR12" s="7"/>
      <c r="DKS12" s="59"/>
      <c r="DKT12" s="3"/>
      <c r="DKU12" s="23"/>
      <c r="DKV12" s="26"/>
      <c r="DKW12" s="36"/>
      <c r="DKX12" s="20"/>
      <c r="DKY12" s="3"/>
      <c r="DKZ12" s="3"/>
      <c r="DLA12" s="8"/>
      <c r="DLB12" s="9"/>
      <c r="DLC12" s="3"/>
      <c r="DLD12" s="3"/>
      <c r="DLE12" s="2"/>
      <c r="DLF12" s="3"/>
      <c r="DLG12" s="7"/>
      <c r="DLH12" s="59"/>
      <c r="DLI12" s="3"/>
      <c r="DLJ12" s="23"/>
      <c r="DLK12" s="26"/>
      <c r="DLL12" s="36"/>
      <c r="DLM12" s="20"/>
      <c r="DLN12" s="3"/>
      <c r="DLO12" s="3"/>
      <c r="DLP12" s="8"/>
      <c r="DLQ12" s="9"/>
      <c r="DLR12" s="3"/>
      <c r="DLS12" s="3"/>
      <c r="DLT12" s="2"/>
      <c r="DLU12" s="3"/>
      <c r="DLV12" s="7"/>
      <c r="DLW12" s="59"/>
      <c r="DLX12" s="3"/>
      <c r="DLY12" s="23"/>
      <c r="DLZ12" s="26"/>
      <c r="DMA12" s="36"/>
      <c r="DMB12" s="20"/>
      <c r="DMC12" s="3"/>
      <c r="DMD12" s="3"/>
      <c r="DME12" s="8"/>
      <c r="DMF12" s="9"/>
      <c r="DMG12" s="3"/>
      <c r="DMH12" s="3"/>
      <c r="DMI12" s="2"/>
      <c r="DMJ12" s="3"/>
      <c r="DMK12" s="7"/>
      <c r="DML12" s="59"/>
      <c r="DMM12" s="3"/>
      <c r="DMN12" s="23"/>
      <c r="DMO12" s="26"/>
      <c r="DMP12" s="36"/>
      <c r="DMQ12" s="20"/>
      <c r="DMR12" s="3"/>
      <c r="DMS12" s="3"/>
      <c r="DMT12" s="8"/>
      <c r="DMU12" s="9"/>
      <c r="DMV12" s="3"/>
      <c r="DMW12" s="3"/>
      <c r="DMX12" s="2"/>
      <c r="DMY12" s="3"/>
      <c r="DMZ12" s="7"/>
      <c r="DNA12" s="59"/>
      <c r="DNB12" s="3"/>
      <c r="DNC12" s="23"/>
      <c r="DND12" s="26"/>
      <c r="DNE12" s="36"/>
      <c r="DNF12" s="20"/>
      <c r="DNG12" s="3"/>
      <c r="DNH12" s="3"/>
      <c r="DNI12" s="8"/>
      <c r="DNJ12" s="9"/>
      <c r="DNK12" s="3"/>
      <c r="DNL12" s="3"/>
      <c r="DNM12" s="2"/>
      <c r="DNN12" s="3"/>
      <c r="DNO12" s="7"/>
      <c r="DNP12" s="59"/>
      <c r="DNQ12" s="3"/>
      <c r="DNR12" s="23"/>
      <c r="DNS12" s="26"/>
      <c r="DNT12" s="36"/>
      <c r="DNU12" s="20"/>
      <c r="DNV12" s="3"/>
      <c r="DNW12" s="3"/>
      <c r="DNX12" s="8"/>
      <c r="DNY12" s="9"/>
      <c r="DNZ12" s="3"/>
      <c r="DOA12" s="3"/>
      <c r="DOB12" s="2"/>
      <c r="DOC12" s="3"/>
      <c r="DOD12" s="7"/>
      <c r="DOE12" s="59"/>
      <c r="DOF12" s="3"/>
      <c r="DOG12" s="23"/>
      <c r="DOH12" s="26"/>
      <c r="DOI12" s="36"/>
      <c r="DOJ12" s="20"/>
      <c r="DOK12" s="3"/>
      <c r="DOL12" s="3"/>
      <c r="DOM12" s="8"/>
      <c r="DON12" s="9"/>
      <c r="DOO12" s="3"/>
      <c r="DOP12" s="3"/>
      <c r="DOQ12" s="2"/>
      <c r="DOR12" s="3"/>
      <c r="DOS12" s="7"/>
      <c r="DOT12" s="59"/>
      <c r="DOU12" s="3"/>
      <c r="DOV12" s="23"/>
      <c r="DOW12" s="26"/>
      <c r="DOX12" s="36"/>
      <c r="DOY12" s="20"/>
      <c r="DOZ12" s="3"/>
      <c r="DPA12" s="3"/>
      <c r="DPB12" s="8"/>
      <c r="DPC12" s="9"/>
      <c r="DPD12" s="3"/>
      <c r="DPE12" s="3"/>
      <c r="DPF12" s="2"/>
      <c r="DPG12" s="3"/>
      <c r="DPH12" s="7"/>
      <c r="DPI12" s="59"/>
      <c r="DPJ12" s="3"/>
      <c r="DPK12" s="23"/>
      <c r="DPL12" s="26"/>
      <c r="DPM12" s="36"/>
      <c r="DPN12" s="20"/>
      <c r="DPO12" s="3"/>
      <c r="DPP12" s="3"/>
      <c r="DPQ12" s="8"/>
      <c r="DPR12" s="9"/>
      <c r="DPS12" s="3"/>
      <c r="DPT12" s="3"/>
      <c r="DPU12" s="2"/>
      <c r="DPV12" s="3"/>
      <c r="DPW12" s="7"/>
      <c r="DPX12" s="59"/>
      <c r="DPY12" s="3"/>
      <c r="DPZ12" s="23"/>
      <c r="DQA12" s="26"/>
      <c r="DQB12" s="36"/>
      <c r="DQC12" s="20"/>
      <c r="DQD12" s="3"/>
      <c r="DQE12" s="3"/>
      <c r="DQF12" s="8"/>
      <c r="DQG12" s="9"/>
      <c r="DQH12" s="3"/>
      <c r="DQI12" s="3"/>
      <c r="DQJ12" s="2"/>
      <c r="DQK12" s="3"/>
      <c r="DQL12" s="7"/>
      <c r="DQM12" s="59"/>
      <c r="DQN12" s="3"/>
      <c r="DQO12" s="23"/>
      <c r="DQP12" s="26"/>
      <c r="DQQ12" s="36"/>
      <c r="DQR12" s="20"/>
      <c r="DQS12" s="3"/>
      <c r="DQT12" s="3"/>
      <c r="DQU12" s="8"/>
      <c r="DQV12" s="9"/>
      <c r="DQW12" s="3"/>
      <c r="DQX12" s="3"/>
      <c r="DQY12" s="2"/>
      <c r="DQZ12" s="3"/>
      <c r="DRA12" s="7"/>
      <c r="DRB12" s="59"/>
      <c r="DRC12" s="3"/>
      <c r="DRD12" s="23"/>
      <c r="DRE12" s="26"/>
      <c r="DRF12" s="36"/>
      <c r="DRG12" s="20"/>
      <c r="DRH12" s="3"/>
      <c r="DRI12" s="3"/>
      <c r="DRJ12" s="8"/>
      <c r="DRK12" s="9"/>
      <c r="DRL12" s="3"/>
      <c r="DRM12" s="3"/>
      <c r="DRN12" s="2"/>
      <c r="DRO12" s="3"/>
      <c r="DRP12" s="7"/>
      <c r="DRQ12" s="59"/>
      <c r="DRR12" s="3"/>
      <c r="DRS12" s="23"/>
      <c r="DRT12" s="26"/>
      <c r="DRU12" s="36"/>
      <c r="DRV12" s="20"/>
      <c r="DRW12" s="3"/>
      <c r="DRX12" s="3"/>
      <c r="DRY12" s="8"/>
      <c r="DRZ12" s="9"/>
      <c r="DSA12" s="3"/>
      <c r="DSB12" s="3"/>
      <c r="DSC12" s="2"/>
      <c r="DSD12" s="3"/>
      <c r="DSE12" s="7"/>
      <c r="DSF12" s="59"/>
      <c r="DSG12" s="3"/>
      <c r="DSH12" s="23"/>
      <c r="DSI12" s="26"/>
      <c r="DSJ12" s="36"/>
      <c r="DSK12" s="20"/>
      <c r="DSL12" s="3"/>
      <c r="DSM12" s="3"/>
      <c r="DSN12" s="8"/>
      <c r="DSO12" s="9"/>
      <c r="DSP12" s="3"/>
      <c r="DSQ12" s="3"/>
      <c r="DSR12" s="2"/>
      <c r="DSS12" s="3"/>
      <c r="DST12" s="7"/>
      <c r="DSU12" s="59"/>
      <c r="DSV12" s="3"/>
      <c r="DSW12" s="23"/>
      <c r="DSX12" s="26"/>
      <c r="DSY12" s="36"/>
      <c r="DSZ12" s="20"/>
      <c r="DTA12" s="3"/>
      <c r="DTB12" s="3"/>
      <c r="DTC12" s="8"/>
      <c r="DTD12" s="9"/>
      <c r="DTE12" s="3"/>
      <c r="DTF12" s="3"/>
      <c r="DTG12" s="2"/>
      <c r="DTH12" s="3"/>
      <c r="DTI12" s="7"/>
      <c r="DTJ12" s="59"/>
      <c r="DTK12" s="3"/>
      <c r="DTL12" s="23"/>
      <c r="DTM12" s="26"/>
      <c r="DTN12" s="36"/>
      <c r="DTO12" s="20"/>
      <c r="DTP12" s="3"/>
      <c r="DTQ12" s="3"/>
      <c r="DTR12" s="8"/>
      <c r="DTS12" s="9"/>
      <c r="DTT12" s="3"/>
      <c r="DTU12" s="3"/>
      <c r="DTV12" s="2"/>
      <c r="DTW12" s="3"/>
      <c r="DTX12" s="7"/>
      <c r="DTY12" s="59"/>
      <c r="DTZ12" s="3"/>
      <c r="DUA12" s="23"/>
      <c r="DUB12" s="26"/>
      <c r="DUC12" s="36"/>
      <c r="DUD12" s="20"/>
      <c r="DUE12" s="3"/>
      <c r="DUF12" s="3"/>
      <c r="DUG12" s="8"/>
      <c r="DUH12" s="9"/>
      <c r="DUI12" s="3"/>
      <c r="DUJ12" s="3"/>
      <c r="DUK12" s="2"/>
      <c r="DUL12" s="3"/>
      <c r="DUM12" s="7"/>
      <c r="DUN12" s="59"/>
      <c r="DUO12" s="3"/>
      <c r="DUP12" s="23"/>
      <c r="DUQ12" s="26"/>
      <c r="DUR12" s="36"/>
      <c r="DUS12" s="20"/>
      <c r="DUT12" s="3"/>
      <c r="DUU12" s="3"/>
      <c r="DUV12" s="8"/>
      <c r="DUW12" s="9"/>
      <c r="DUX12" s="3"/>
      <c r="DUY12" s="3"/>
      <c r="DUZ12" s="2"/>
      <c r="DVA12" s="3"/>
      <c r="DVB12" s="7"/>
      <c r="DVC12" s="59"/>
      <c r="DVD12" s="3"/>
      <c r="DVE12" s="23"/>
      <c r="DVF12" s="26"/>
      <c r="DVG12" s="36"/>
      <c r="DVH12" s="20"/>
      <c r="DVI12" s="3"/>
      <c r="DVJ12" s="3"/>
      <c r="DVK12" s="8"/>
      <c r="DVL12" s="9"/>
      <c r="DVM12" s="3"/>
      <c r="DVN12" s="3"/>
      <c r="DVO12" s="2"/>
      <c r="DVP12" s="3"/>
      <c r="DVQ12" s="7"/>
      <c r="DVR12" s="59"/>
      <c r="DVS12" s="3"/>
      <c r="DVT12" s="23"/>
      <c r="DVU12" s="26"/>
      <c r="DVV12" s="36"/>
      <c r="DVW12" s="20"/>
      <c r="DVX12" s="3"/>
      <c r="DVY12" s="3"/>
      <c r="DVZ12" s="8"/>
      <c r="DWA12" s="9"/>
      <c r="DWB12" s="3"/>
      <c r="DWC12" s="3"/>
      <c r="DWD12" s="2"/>
      <c r="DWE12" s="3"/>
      <c r="DWF12" s="7"/>
      <c r="DWG12" s="59"/>
      <c r="DWH12" s="3"/>
      <c r="DWI12" s="23"/>
      <c r="DWJ12" s="26"/>
      <c r="DWK12" s="36"/>
      <c r="DWL12" s="20"/>
      <c r="DWM12" s="3"/>
      <c r="DWN12" s="3"/>
      <c r="DWO12" s="8"/>
      <c r="DWP12" s="9"/>
      <c r="DWQ12" s="3"/>
      <c r="DWR12" s="3"/>
      <c r="DWS12" s="2"/>
      <c r="DWT12" s="3"/>
      <c r="DWU12" s="7"/>
      <c r="DWV12" s="59"/>
      <c r="DWW12" s="3"/>
      <c r="DWX12" s="23"/>
      <c r="DWY12" s="26"/>
      <c r="DWZ12" s="36"/>
      <c r="DXA12" s="20"/>
      <c r="DXB12" s="3"/>
      <c r="DXC12" s="3"/>
      <c r="DXD12" s="8"/>
      <c r="DXE12" s="9"/>
      <c r="DXF12" s="3"/>
      <c r="DXG12" s="3"/>
      <c r="DXH12" s="2"/>
      <c r="DXI12" s="3"/>
      <c r="DXJ12" s="7"/>
      <c r="DXK12" s="59"/>
      <c r="DXL12" s="3"/>
      <c r="DXM12" s="23"/>
      <c r="DXN12" s="26"/>
      <c r="DXO12" s="36"/>
      <c r="DXP12" s="20"/>
      <c r="DXQ12" s="3"/>
      <c r="DXR12" s="3"/>
      <c r="DXS12" s="8"/>
      <c r="DXT12" s="9"/>
      <c r="DXU12" s="3"/>
      <c r="DXV12" s="3"/>
      <c r="DXW12" s="2"/>
      <c r="DXX12" s="3"/>
      <c r="DXY12" s="7"/>
      <c r="DXZ12" s="59"/>
      <c r="DYA12" s="3"/>
      <c r="DYB12" s="23"/>
      <c r="DYC12" s="26"/>
      <c r="DYD12" s="36"/>
      <c r="DYE12" s="20"/>
      <c r="DYF12" s="3"/>
      <c r="DYG12" s="3"/>
      <c r="DYH12" s="8"/>
      <c r="DYI12" s="9"/>
      <c r="DYJ12" s="3"/>
      <c r="DYK12" s="3"/>
      <c r="DYL12" s="2"/>
      <c r="DYM12" s="3"/>
      <c r="DYN12" s="7"/>
      <c r="DYO12" s="59"/>
      <c r="DYP12" s="3"/>
      <c r="DYQ12" s="23"/>
      <c r="DYR12" s="26"/>
      <c r="DYS12" s="36"/>
      <c r="DYT12" s="20"/>
      <c r="DYU12" s="3"/>
      <c r="DYV12" s="3"/>
      <c r="DYW12" s="8"/>
      <c r="DYX12" s="9"/>
      <c r="DYY12" s="3"/>
      <c r="DYZ12" s="3"/>
      <c r="DZA12" s="2"/>
      <c r="DZB12" s="3"/>
      <c r="DZC12" s="7"/>
      <c r="DZD12" s="59"/>
      <c r="DZE12" s="3"/>
      <c r="DZF12" s="23"/>
      <c r="DZG12" s="26"/>
      <c r="DZH12" s="36"/>
      <c r="DZI12" s="20"/>
      <c r="DZJ12" s="3"/>
      <c r="DZK12" s="3"/>
      <c r="DZL12" s="8"/>
      <c r="DZM12" s="9"/>
      <c r="DZN12" s="3"/>
      <c r="DZO12" s="3"/>
      <c r="DZP12" s="2"/>
      <c r="DZQ12" s="3"/>
      <c r="DZR12" s="7"/>
      <c r="DZS12" s="59"/>
      <c r="DZT12" s="3"/>
      <c r="DZU12" s="23"/>
      <c r="DZV12" s="26"/>
      <c r="DZW12" s="36"/>
      <c r="DZX12" s="20"/>
      <c r="DZY12" s="3"/>
      <c r="DZZ12" s="3"/>
      <c r="EAA12" s="8"/>
      <c r="EAB12" s="9"/>
      <c r="EAC12" s="3"/>
      <c r="EAD12" s="3"/>
      <c r="EAE12" s="2"/>
      <c r="EAF12" s="3"/>
      <c r="EAG12" s="7"/>
      <c r="EAH12" s="59"/>
      <c r="EAI12" s="3"/>
      <c r="EAJ12" s="23"/>
      <c r="EAK12" s="26"/>
      <c r="EAL12" s="36"/>
      <c r="EAM12" s="20"/>
      <c r="EAN12" s="3"/>
      <c r="EAO12" s="3"/>
      <c r="EAP12" s="8"/>
      <c r="EAQ12" s="9"/>
      <c r="EAR12" s="3"/>
      <c r="EAS12" s="3"/>
      <c r="EAT12" s="2"/>
      <c r="EAU12" s="3"/>
      <c r="EAV12" s="7"/>
      <c r="EAW12" s="59"/>
      <c r="EAX12" s="3"/>
      <c r="EAY12" s="23"/>
      <c r="EAZ12" s="26"/>
      <c r="EBA12" s="36"/>
      <c r="EBB12" s="20"/>
      <c r="EBC12" s="3"/>
      <c r="EBD12" s="3"/>
      <c r="EBE12" s="8"/>
      <c r="EBF12" s="9"/>
      <c r="EBG12" s="3"/>
      <c r="EBH12" s="3"/>
      <c r="EBI12" s="2"/>
      <c r="EBJ12" s="3"/>
      <c r="EBK12" s="7"/>
      <c r="EBL12" s="59"/>
      <c r="EBM12" s="3"/>
      <c r="EBN12" s="23"/>
      <c r="EBO12" s="26"/>
      <c r="EBP12" s="36"/>
      <c r="EBQ12" s="20"/>
      <c r="EBR12" s="3"/>
      <c r="EBS12" s="3"/>
      <c r="EBT12" s="8"/>
      <c r="EBU12" s="9"/>
      <c r="EBV12" s="3"/>
      <c r="EBW12" s="3"/>
      <c r="EBX12" s="2"/>
      <c r="EBY12" s="3"/>
      <c r="EBZ12" s="7"/>
      <c r="ECA12" s="59"/>
      <c r="ECB12" s="3"/>
      <c r="ECC12" s="23"/>
      <c r="ECD12" s="26"/>
      <c r="ECE12" s="36"/>
      <c r="ECF12" s="20"/>
      <c r="ECG12" s="3"/>
      <c r="ECH12" s="3"/>
      <c r="ECI12" s="8"/>
      <c r="ECJ12" s="9"/>
      <c r="ECK12" s="3"/>
      <c r="ECL12" s="3"/>
      <c r="ECM12" s="2"/>
      <c r="ECN12" s="3"/>
      <c r="ECO12" s="7"/>
      <c r="ECP12" s="59"/>
      <c r="ECQ12" s="3"/>
      <c r="ECR12" s="23"/>
      <c r="ECS12" s="26"/>
      <c r="ECT12" s="36"/>
      <c r="ECU12" s="20"/>
      <c r="ECV12" s="3"/>
      <c r="ECW12" s="3"/>
      <c r="ECX12" s="8"/>
      <c r="ECY12" s="9"/>
      <c r="ECZ12" s="3"/>
      <c r="EDA12" s="3"/>
      <c r="EDB12" s="2"/>
      <c r="EDC12" s="3"/>
      <c r="EDD12" s="7"/>
      <c r="EDE12" s="59"/>
      <c r="EDF12" s="3"/>
      <c r="EDG12" s="23"/>
      <c r="EDH12" s="26"/>
      <c r="EDI12" s="36"/>
      <c r="EDJ12" s="20"/>
      <c r="EDK12" s="3"/>
      <c r="EDL12" s="3"/>
      <c r="EDM12" s="8"/>
      <c r="EDN12" s="9"/>
      <c r="EDO12" s="3"/>
      <c r="EDP12" s="3"/>
      <c r="EDQ12" s="2"/>
      <c r="EDR12" s="3"/>
      <c r="EDS12" s="7"/>
      <c r="EDT12" s="59"/>
      <c r="EDU12" s="3"/>
      <c r="EDV12" s="23"/>
      <c r="EDW12" s="26"/>
      <c r="EDX12" s="36"/>
      <c r="EDY12" s="20"/>
      <c r="EDZ12" s="3"/>
      <c r="EEA12" s="3"/>
      <c r="EEB12" s="8"/>
      <c r="EEC12" s="9"/>
      <c r="EED12" s="3"/>
      <c r="EEE12" s="3"/>
      <c r="EEF12" s="2"/>
      <c r="EEG12" s="3"/>
      <c r="EEH12" s="7"/>
      <c r="EEI12" s="59"/>
      <c r="EEJ12" s="3"/>
      <c r="EEK12" s="23"/>
      <c r="EEL12" s="26"/>
      <c r="EEM12" s="36"/>
      <c r="EEN12" s="20"/>
      <c r="EEO12" s="3"/>
      <c r="EEP12" s="3"/>
      <c r="EEQ12" s="8"/>
      <c r="EER12" s="9"/>
      <c r="EES12" s="3"/>
      <c r="EET12" s="3"/>
      <c r="EEU12" s="2"/>
      <c r="EEV12" s="3"/>
      <c r="EEW12" s="7"/>
      <c r="EEX12" s="59"/>
      <c r="EEY12" s="3"/>
      <c r="EEZ12" s="23"/>
      <c r="EFA12" s="26"/>
      <c r="EFB12" s="36"/>
      <c r="EFC12" s="20"/>
      <c r="EFD12" s="3"/>
      <c r="EFE12" s="3"/>
      <c r="EFF12" s="8"/>
      <c r="EFG12" s="9"/>
      <c r="EFH12" s="3"/>
      <c r="EFI12" s="3"/>
      <c r="EFJ12" s="2"/>
      <c r="EFK12" s="3"/>
      <c r="EFL12" s="7"/>
      <c r="EFM12" s="59"/>
      <c r="EFN12" s="3"/>
      <c r="EFO12" s="23"/>
      <c r="EFP12" s="26"/>
      <c r="EFQ12" s="36"/>
      <c r="EFR12" s="20"/>
      <c r="EFS12" s="3"/>
      <c r="EFT12" s="3"/>
      <c r="EFU12" s="8"/>
      <c r="EFV12" s="9"/>
      <c r="EFW12" s="3"/>
      <c r="EFX12" s="3"/>
      <c r="EFY12" s="2"/>
      <c r="EFZ12" s="3"/>
      <c r="EGA12" s="7"/>
      <c r="EGB12" s="59"/>
      <c r="EGC12" s="3"/>
      <c r="EGD12" s="23"/>
      <c r="EGE12" s="26"/>
      <c r="EGF12" s="36"/>
      <c r="EGG12" s="20"/>
      <c r="EGH12" s="3"/>
      <c r="EGI12" s="3"/>
      <c r="EGJ12" s="8"/>
      <c r="EGK12" s="9"/>
      <c r="EGL12" s="3"/>
      <c r="EGM12" s="3"/>
      <c r="EGN12" s="2"/>
      <c r="EGO12" s="3"/>
      <c r="EGP12" s="7"/>
      <c r="EGQ12" s="59"/>
      <c r="EGR12" s="3"/>
      <c r="EGS12" s="23"/>
      <c r="EGT12" s="26"/>
      <c r="EGU12" s="36"/>
      <c r="EGV12" s="20"/>
      <c r="EGW12" s="3"/>
      <c r="EGX12" s="3"/>
      <c r="EGY12" s="8"/>
      <c r="EGZ12" s="9"/>
      <c r="EHA12" s="3"/>
      <c r="EHB12" s="3"/>
      <c r="EHC12" s="2"/>
      <c r="EHD12" s="3"/>
      <c r="EHE12" s="7"/>
      <c r="EHF12" s="59"/>
      <c r="EHG12" s="3"/>
      <c r="EHH12" s="23"/>
      <c r="EHI12" s="26"/>
      <c r="EHJ12" s="36"/>
      <c r="EHK12" s="20"/>
      <c r="EHL12" s="3"/>
      <c r="EHM12" s="3"/>
      <c r="EHN12" s="8"/>
      <c r="EHO12" s="9"/>
      <c r="EHP12" s="3"/>
      <c r="EHQ12" s="3"/>
      <c r="EHR12" s="2"/>
      <c r="EHS12" s="3"/>
      <c r="EHT12" s="7"/>
      <c r="EHU12" s="59"/>
      <c r="EHV12" s="3"/>
      <c r="EHW12" s="23"/>
      <c r="EHX12" s="26"/>
      <c r="EHY12" s="36"/>
      <c r="EHZ12" s="20"/>
      <c r="EIA12" s="3"/>
      <c r="EIB12" s="3"/>
      <c r="EIC12" s="8"/>
      <c r="EID12" s="9"/>
      <c r="EIE12" s="3"/>
      <c r="EIF12" s="3"/>
      <c r="EIG12" s="2"/>
      <c r="EIH12" s="3"/>
      <c r="EII12" s="7"/>
      <c r="EIJ12" s="59"/>
      <c r="EIK12" s="3"/>
      <c r="EIL12" s="23"/>
      <c r="EIM12" s="26"/>
      <c r="EIN12" s="36"/>
      <c r="EIO12" s="20"/>
      <c r="EIP12" s="3"/>
      <c r="EIQ12" s="3"/>
      <c r="EIR12" s="8"/>
      <c r="EIS12" s="9"/>
      <c r="EIT12" s="3"/>
      <c r="EIU12" s="3"/>
      <c r="EIV12" s="2"/>
      <c r="EIW12" s="3"/>
      <c r="EIX12" s="7"/>
      <c r="EIY12" s="59"/>
      <c r="EIZ12" s="3"/>
      <c r="EJA12" s="23"/>
      <c r="EJB12" s="26"/>
      <c r="EJC12" s="36"/>
      <c r="EJD12" s="20"/>
      <c r="EJE12" s="3"/>
      <c r="EJF12" s="3"/>
      <c r="EJG12" s="8"/>
      <c r="EJH12" s="9"/>
      <c r="EJI12" s="3"/>
      <c r="EJJ12" s="3"/>
      <c r="EJK12" s="2"/>
      <c r="EJL12" s="3"/>
      <c r="EJM12" s="7"/>
      <c r="EJN12" s="59"/>
      <c r="EJO12" s="3"/>
      <c r="EJP12" s="23"/>
      <c r="EJQ12" s="26"/>
      <c r="EJR12" s="36"/>
      <c r="EJS12" s="20"/>
      <c r="EJT12" s="3"/>
      <c r="EJU12" s="3"/>
      <c r="EJV12" s="8"/>
      <c r="EJW12" s="9"/>
      <c r="EJX12" s="3"/>
      <c r="EJY12" s="3"/>
      <c r="EJZ12" s="2"/>
      <c r="EKA12" s="3"/>
      <c r="EKB12" s="7"/>
      <c r="EKC12" s="59"/>
      <c r="EKD12" s="3"/>
      <c r="EKE12" s="23"/>
      <c r="EKF12" s="26"/>
      <c r="EKG12" s="36"/>
      <c r="EKH12" s="20"/>
      <c r="EKI12" s="3"/>
      <c r="EKJ12" s="3"/>
      <c r="EKK12" s="8"/>
      <c r="EKL12" s="9"/>
      <c r="EKM12" s="3"/>
      <c r="EKN12" s="3"/>
      <c r="EKO12" s="2"/>
      <c r="EKP12" s="3"/>
      <c r="EKQ12" s="7"/>
      <c r="EKR12" s="59"/>
      <c r="EKS12" s="3"/>
      <c r="EKT12" s="23"/>
      <c r="EKU12" s="26"/>
      <c r="EKV12" s="36"/>
      <c r="EKW12" s="20"/>
      <c r="EKX12" s="3"/>
      <c r="EKY12" s="3"/>
      <c r="EKZ12" s="8"/>
      <c r="ELA12" s="9"/>
      <c r="ELB12" s="3"/>
      <c r="ELC12" s="3"/>
      <c r="ELD12" s="2"/>
      <c r="ELE12" s="3"/>
      <c r="ELF12" s="7"/>
      <c r="ELG12" s="59"/>
      <c r="ELH12" s="3"/>
      <c r="ELI12" s="23"/>
      <c r="ELJ12" s="26"/>
      <c r="ELK12" s="36"/>
      <c r="ELL12" s="20"/>
      <c r="ELM12" s="3"/>
      <c r="ELN12" s="3"/>
      <c r="ELO12" s="8"/>
      <c r="ELP12" s="9"/>
      <c r="ELQ12" s="3"/>
      <c r="ELR12" s="3"/>
      <c r="ELS12" s="2"/>
      <c r="ELT12" s="3"/>
      <c r="ELU12" s="7"/>
      <c r="ELV12" s="59"/>
      <c r="ELW12" s="3"/>
      <c r="ELX12" s="23"/>
      <c r="ELY12" s="26"/>
      <c r="ELZ12" s="36"/>
      <c r="EMA12" s="20"/>
      <c r="EMB12" s="3"/>
      <c r="EMC12" s="3"/>
      <c r="EMD12" s="8"/>
      <c r="EME12" s="9"/>
      <c r="EMF12" s="3"/>
      <c r="EMG12" s="3"/>
      <c r="EMH12" s="2"/>
      <c r="EMI12" s="3"/>
      <c r="EMJ12" s="7"/>
      <c r="EMK12" s="59"/>
      <c r="EML12" s="3"/>
      <c r="EMM12" s="23"/>
      <c r="EMN12" s="26"/>
      <c r="EMO12" s="36"/>
      <c r="EMP12" s="20"/>
      <c r="EMQ12" s="3"/>
      <c r="EMR12" s="3"/>
      <c r="EMS12" s="8"/>
      <c r="EMT12" s="9"/>
      <c r="EMU12" s="3"/>
      <c r="EMV12" s="3"/>
      <c r="EMW12" s="2"/>
      <c r="EMX12" s="3"/>
      <c r="EMY12" s="7"/>
      <c r="EMZ12" s="59"/>
      <c r="ENA12" s="3"/>
      <c r="ENB12" s="23"/>
      <c r="ENC12" s="26"/>
      <c r="END12" s="36"/>
      <c r="ENE12" s="20"/>
      <c r="ENF12" s="3"/>
      <c r="ENG12" s="3"/>
      <c r="ENH12" s="8"/>
      <c r="ENI12" s="9"/>
      <c r="ENJ12" s="3"/>
      <c r="ENK12" s="3"/>
      <c r="ENL12" s="2"/>
      <c r="ENM12" s="3"/>
      <c r="ENN12" s="7"/>
      <c r="ENO12" s="59"/>
      <c r="ENP12" s="3"/>
      <c r="ENQ12" s="23"/>
      <c r="ENR12" s="26"/>
      <c r="ENS12" s="36"/>
      <c r="ENT12" s="20"/>
      <c r="ENU12" s="3"/>
      <c r="ENV12" s="3"/>
      <c r="ENW12" s="8"/>
      <c r="ENX12" s="9"/>
      <c r="ENY12" s="3"/>
      <c r="ENZ12" s="3"/>
      <c r="EOA12" s="2"/>
      <c r="EOB12" s="3"/>
      <c r="EOC12" s="7"/>
      <c r="EOD12" s="59"/>
      <c r="EOE12" s="3"/>
      <c r="EOF12" s="23"/>
      <c r="EOG12" s="26"/>
      <c r="EOH12" s="36"/>
      <c r="EOI12" s="20"/>
      <c r="EOJ12" s="3"/>
      <c r="EOK12" s="3"/>
      <c r="EOL12" s="8"/>
      <c r="EOM12" s="9"/>
      <c r="EON12" s="3"/>
      <c r="EOO12" s="3"/>
      <c r="EOP12" s="2"/>
      <c r="EOQ12" s="3"/>
      <c r="EOR12" s="7"/>
      <c r="EOS12" s="59"/>
      <c r="EOT12" s="3"/>
      <c r="EOU12" s="23"/>
      <c r="EOV12" s="26"/>
      <c r="EOW12" s="36"/>
      <c r="EOX12" s="20"/>
      <c r="EOY12" s="3"/>
      <c r="EOZ12" s="3"/>
      <c r="EPA12" s="8"/>
      <c r="EPB12" s="9"/>
      <c r="EPC12" s="3"/>
      <c r="EPD12" s="3"/>
      <c r="EPE12" s="2"/>
      <c r="EPF12" s="3"/>
      <c r="EPG12" s="7"/>
      <c r="EPH12" s="59"/>
      <c r="EPI12" s="3"/>
      <c r="EPJ12" s="23"/>
      <c r="EPK12" s="26"/>
      <c r="EPL12" s="36"/>
      <c r="EPM12" s="20"/>
      <c r="EPN12" s="3"/>
      <c r="EPO12" s="3"/>
      <c r="EPP12" s="8"/>
      <c r="EPQ12" s="9"/>
      <c r="EPR12" s="3"/>
      <c r="EPS12" s="3"/>
      <c r="EPT12" s="2"/>
      <c r="EPU12" s="3"/>
      <c r="EPV12" s="7"/>
      <c r="EPW12" s="59"/>
      <c r="EPX12" s="3"/>
      <c r="EPY12" s="23"/>
      <c r="EPZ12" s="26"/>
      <c r="EQA12" s="36"/>
      <c r="EQB12" s="20"/>
      <c r="EQC12" s="3"/>
      <c r="EQD12" s="3"/>
      <c r="EQE12" s="8"/>
      <c r="EQF12" s="9"/>
      <c r="EQG12" s="3"/>
      <c r="EQH12" s="3"/>
      <c r="EQI12" s="2"/>
      <c r="EQJ12" s="3"/>
      <c r="EQK12" s="7"/>
      <c r="EQL12" s="59"/>
      <c r="EQM12" s="3"/>
      <c r="EQN12" s="23"/>
      <c r="EQO12" s="26"/>
      <c r="EQP12" s="36"/>
      <c r="EQQ12" s="20"/>
      <c r="EQR12" s="3"/>
      <c r="EQS12" s="3"/>
      <c r="EQT12" s="8"/>
      <c r="EQU12" s="9"/>
      <c r="EQV12" s="3"/>
      <c r="EQW12" s="3"/>
      <c r="EQX12" s="2"/>
      <c r="EQY12" s="3"/>
      <c r="EQZ12" s="7"/>
      <c r="ERA12" s="59"/>
      <c r="ERB12" s="3"/>
      <c r="ERC12" s="23"/>
      <c r="ERD12" s="26"/>
      <c r="ERE12" s="36"/>
      <c r="ERF12" s="20"/>
      <c r="ERG12" s="3"/>
      <c r="ERH12" s="3"/>
      <c r="ERI12" s="8"/>
      <c r="ERJ12" s="9"/>
      <c r="ERK12" s="3"/>
      <c r="ERL12" s="3"/>
      <c r="ERM12" s="2"/>
      <c r="ERN12" s="3"/>
      <c r="ERO12" s="7"/>
      <c r="ERP12" s="59"/>
      <c r="ERQ12" s="3"/>
      <c r="ERR12" s="23"/>
      <c r="ERS12" s="26"/>
      <c r="ERT12" s="36"/>
      <c r="ERU12" s="20"/>
      <c r="ERV12" s="3"/>
      <c r="ERW12" s="3"/>
      <c r="ERX12" s="8"/>
      <c r="ERY12" s="9"/>
      <c r="ERZ12" s="3"/>
      <c r="ESA12" s="3"/>
      <c r="ESB12" s="2"/>
      <c r="ESC12" s="3"/>
      <c r="ESD12" s="7"/>
      <c r="ESE12" s="59"/>
      <c r="ESF12" s="3"/>
      <c r="ESG12" s="23"/>
      <c r="ESH12" s="26"/>
      <c r="ESI12" s="36"/>
      <c r="ESJ12" s="20"/>
      <c r="ESK12" s="3"/>
      <c r="ESL12" s="3"/>
      <c r="ESM12" s="8"/>
      <c r="ESN12" s="9"/>
      <c r="ESO12" s="3"/>
      <c r="ESP12" s="3"/>
      <c r="ESQ12" s="2"/>
      <c r="ESR12" s="3"/>
      <c r="ESS12" s="7"/>
      <c r="EST12" s="59"/>
      <c r="ESU12" s="3"/>
      <c r="ESV12" s="23"/>
      <c r="ESW12" s="26"/>
      <c r="ESX12" s="36"/>
      <c r="ESY12" s="20"/>
      <c r="ESZ12" s="3"/>
      <c r="ETA12" s="3"/>
      <c r="ETB12" s="8"/>
      <c r="ETC12" s="9"/>
      <c r="ETD12" s="3"/>
      <c r="ETE12" s="3"/>
      <c r="ETF12" s="2"/>
      <c r="ETG12" s="3"/>
      <c r="ETH12" s="7"/>
      <c r="ETI12" s="59"/>
      <c r="ETJ12" s="3"/>
      <c r="ETK12" s="23"/>
      <c r="ETL12" s="26"/>
      <c r="ETM12" s="36"/>
      <c r="ETN12" s="20"/>
      <c r="ETO12" s="3"/>
      <c r="ETP12" s="3"/>
      <c r="ETQ12" s="8"/>
      <c r="ETR12" s="9"/>
      <c r="ETS12" s="3"/>
      <c r="ETT12" s="3"/>
      <c r="ETU12" s="2"/>
      <c r="ETV12" s="3"/>
      <c r="ETW12" s="7"/>
      <c r="ETX12" s="59"/>
      <c r="ETY12" s="3"/>
      <c r="ETZ12" s="23"/>
      <c r="EUA12" s="26"/>
      <c r="EUB12" s="36"/>
      <c r="EUC12" s="20"/>
      <c r="EUD12" s="3"/>
      <c r="EUE12" s="3"/>
      <c r="EUF12" s="8"/>
      <c r="EUG12" s="9"/>
      <c r="EUH12" s="3"/>
      <c r="EUI12" s="3"/>
      <c r="EUJ12" s="2"/>
      <c r="EUK12" s="3"/>
      <c r="EUL12" s="7"/>
      <c r="EUM12" s="59"/>
      <c r="EUN12" s="3"/>
      <c r="EUO12" s="23"/>
      <c r="EUP12" s="26"/>
      <c r="EUQ12" s="36"/>
      <c r="EUR12" s="20"/>
      <c r="EUS12" s="3"/>
      <c r="EUT12" s="3"/>
      <c r="EUU12" s="8"/>
      <c r="EUV12" s="9"/>
      <c r="EUW12" s="3"/>
      <c r="EUX12" s="3"/>
      <c r="EUY12" s="2"/>
      <c r="EUZ12" s="3"/>
      <c r="EVA12" s="7"/>
      <c r="EVB12" s="59"/>
      <c r="EVC12" s="3"/>
      <c r="EVD12" s="23"/>
      <c r="EVE12" s="26"/>
      <c r="EVF12" s="36"/>
      <c r="EVG12" s="20"/>
      <c r="EVH12" s="3"/>
      <c r="EVI12" s="3"/>
      <c r="EVJ12" s="8"/>
      <c r="EVK12" s="9"/>
      <c r="EVL12" s="3"/>
      <c r="EVM12" s="3"/>
      <c r="EVN12" s="2"/>
      <c r="EVO12" s="3"/>
      <c r="EVP12" s="7"/>
      <c r="EVQ12" s="59"/>
      <c r="EVR12" s="3"/>
      <c r="EVS12" s="23"/>
      <c r="EVT12" s="26"/>
      <c r="EVU12" s="36"/>
      <c r="EVV12" s="20"/>
      <c r="EVW12" s="3"/>
      <c r="EVX12" s="3"/>
      <c r="EVY12" s="8"/>
      <c r="EVZ12" s="9"/>
      <c r="EWA12" s="3"/>
      <c r="EWB12" s="3"/>
      <c r="EWC12" s="2"/>
      <c r="EWD12" s="3"/>
      <c r="EWE12" s="7"/>
      <c r="EWF12" s="59"/>
      <c r="EWG12" s="3"/>
      <c r="EWH12" s="23"/>
      <c r="EWI12" s="26"/>
      <c r="EWJ12" s="36"/>
      <c r="EWK12" s="20"/>
      <c r="EWL12" s="3"/>
      <c r="EWM12" s="3"/>
      <c r="EWN12" s="8"/>
      <c r="EWO12" s="9"/>
      <c r="EWP12" s="3"/>
      <c r="EWQ12" s="3"/>
      <c r="EWR12" s="2"/>
      <c r="EWS12" s="3"/>
      <c r="EWT12" s="7"/>
      <c r="EWU12" s="59"/>
      <c r="EWV12" s="3"/>
      <c r="EWW12" s="23"/>
      <c r="EWX12" s="26"/>
      <c r="EWY12" s="36"/>
      <c r="EWZ12" s="20"/>
      <c r="EXA12" s="3"/>
      <c r="EXB12" s="3"/>
      <c r="EXC12" s="8"/>
      <c r="EXD12" s="9"/>
      <c r="EXE12" s="3"/>
      <c r="EXF12" s="3"/>
      <c r="EXG12" s="2"/>
      <c r="EXH12" s="3"/>
      <c r="EXI12" s="7"/>
      <c r="EXJ12" s="59"/>
      <c r="EXK12" s="3"/>
      <c r="EXL12" s="23"/>
      <c r="EXM12" s="26"/>
      <c r="EXN12" s="36"/>
      <c r="EXO12" s="20"/>
      <c r="EXP12" s="3"/>
      <c r="EXQ12" s="3"/>
      <c r="EXR12" s="8"/>
      <c r="EXS12" s="9"/>
      <c r="EXT12" s="3"/>
      <c r="EXU12" s="3"/>
      <c r="EXV12" s="2"/>
      <c r="EXW12" s="3"/>
      <c r="EXX12" s="7"/>
      <c r="EXY12" s="59"/>
      <c r="EXZ12" s="3"/>
      <c r="EYA12" s="23"/>
      <c r="EYB12" s="26"/>
      <c r="EYC12" s="36"/>
      <c r="EYD12" s="20"/>
      <c r="EYE12" s="3"/>
      <c r="EYF12" s="3"/>
      <c r="EYG12" s="8"/>
      <c r="EYH12" s="9"/>
      <c r="EYI12" s="3"/>
      <c r="EYJ12" s="3"/>
      <c r="EYK12" s="2"/>
      <c r="EYL12" s="3"/>
      <c r="EYM12" s="7"/>
      <c r="EYN12" s="59"/>
      <c r="EYO12" s="3"/>
      <c r="EYP12" s="23"/>
      <c r="EYQ12" s="26"/>
      <c r="EYR12" s="36"/>
      <c r="EYS12" s="20"/>
      <c r="EYT12" s="3"/>
      <c r="EYU12" s="3"/>
      <c r="EYV12" s="8"/>
      <c r="EYW12" s="9"/>
      <c r="EYX12" s="3"/>
      <c r="EYY12" s="3"/>
      <c r="EYZ12" s="2"/>
      <c r="EZA12" s="3"/>
      <c r="EZB12" s="7"/>
      <c r="EZC12" s="59"/>
      <c r="EZD12" s="3"/>
      <c r="EZE12" s="23"/>
      <c r="EZF12" s="26"/>
      <c r="EZG12" s="36"/>
      <c r="EZH12" s="20"/>
      <c r="EZI12" s="3"/>
      <c r="EZJ12" s="3"/>
      <c r="EZK12" s="8"/>
      <c r="EZL12" s="9"/>
      <c r="EZM12" s="3"/>
      <c r="EZN12" s="3"/>
      <c r="EZO12" s="2"/>
      <c r="EZP12" s="3"/>
      <c r="EZQ12" s="7"/>
      <c r="EZR12" s="59"/>
      <c r="EZS12" s="3"/>
      <c r="EZT12" s="23"/>
      <c r="EZU12" s="26"/>
      <c r="EZV12" s="36"/>
      <c r="EZW12" s="20"/>
      <c r="EZX12" s="3"/>
      <c r="EZY12" s="3"/>
      <c r="EZZ12" s="8"/>
      <c r="FAA12" s="9"/>
      <c r="FAB12" s="3"/>
      <c r="FAC12" s="3"/>
      <c r="FAD12" s="2"/>
      <c r="FAE12" s="3"/>
      <c r="FAF12" s="7"/>
      <c r="FAG12" s="59"/>
      <c r="FAH12" s="3"/>
      <c r="FAI12" s="23"/>
      <c r="FAJ12" s="26"/>
      <c r="FAK12" s="36"/>
      <c r="FAL12" s="20"/>
      <c r="FAM12" s="3"/>
      <c r="FAN12" s="3"/>
      <c r="FAO12" s="8"/>
      <c r="FAP12" s="9"/>
      <c r="FAQ12" s="3"/>
      <c r="FAR12" s="3"/>
      <c r="FAS12" s="2"/>
      <c r="FAT12" s="3"/>
      <c r="FAU12" s="7"/>
      <c r="FAV12" s="59"/>
      <c r="FAW12" s="3"/>
      <c r="FAX12" s="23"/>
      <c r="FAY12" s="26"/>
      <c r="FAZ12" s="36"/>
      <c r="FBA12" s="20"/>
      <c r="FBB12" s="3"/>
      <c r="FBC12" s="3"/>
      <c r="FBD12" s="8"/>
      <c r="FBE12" s="9"/>
      <c r="FBF12" s="3"/>
      <c r="FBG12" s="3"/>
      <c r="FBH12" s="2"/>
      <c r="FBI12" s="3"/>
      <c r="FBJ12" s="7"/>
      <c r="FBK12" s="59"/>
      <c r="FBL12" s="3"/>
      <c r="FBM12" s="23"/>
      <c r="FBN12" s="26"/>
      <c r="FBO12" s="36"/>
      <c r="FBP12" s="20"/>
      <c r="FBQ12" s="3"/>
      <c r="FBR12" s="3"/>
      <c r="FBS12" s="8"/>
      <c r="FBT12" s="9"/>
      <c r="FBU12" s="3"/>
      <c r="FBV12" s="3"/>
      <c r="FBW12" s="2"/>
      <c r="FBX12" s="3"/>
      <c r="FBY12" s="7"/>
      <c r="FBZ12" s="59"/>
      <c r="FCA12" s="3"/>
      <c r="FCB12" s="23"/>
      <c r="FCC12" s="26"/>
      <c r="FCD12" s="36"/>
      <c r="FCE12" s="20"/>
      <c r="FCF12" s="3"/>
      <c r="FCG12" s="3"/>
      <c r="FCH12" s="8"/>
      <c r="FCI12" s="9"/>
      <c r="FCJ12" s="3"/>
      <c r="FCK12" s="3"/>
      <c r="FCL12" s="2"/>
      <c r="FCM12" s="3"/>
      <c r="FCN12" s="7"/>
      <c r="FCO12" s="59"/>
      <c r="FCP12" s="3"/>
      <c r="FCQ12" s="23"/>
      <c r="FCR12" s="26"/>
      <c r="FCS12" s="36"/>
      <c r="FCT12" s="20"/>
      <c r="FCU12" s="3"/>
      <c r="FCV12" s="3"/>
      <c r="FCW12" s="8"/>
      <c r="FCX12" s="9"/>
      <c r="FCY12" s="3"/>
      <c r="FCZ12" s="3"/>
      <c r="FDA12" s="2"/>
      <c r="FDB12" s="3"/>
      <c r="FDC12" s="7"/>
      <c r="FDD12" s="59"/>
      <c r="FDE12" s="3"/>
      <c r="FDF12" s="23"/>
      <c r="FDG12" s="26"/>
      <c r="FDH12" s="36"/>
      <c r="FDI12" s="20"/>
      <c r="FDJ12" s="3"/>
      <c r="FDK12" s="3"/>
      <c r="FDL12" s="8"/>
      <c r="FDM12" s="9"/>
      <c r="FDN12" s="3"/>
      <c r="FDO12" s="3"/>
      <c r="FDP12" s="2"/>
      <c r="FDQ12" s="3"/>
      <c r="FDR12" s="7"/>
      <c r="FDS12" s="59"/>
      <c r="FDT12" s="3"/>
      <c r="FDU12" s="23"/>
      <c r="FDV12" s="26"/>
      <c r="FDW12" s="36"/>
      <c r="FDX12" s="20"/>
      <c r="FDY12" s="3"/>
      <c r="FDZ12" s="3"/>
      <c r="FEA12" s="8"/>
      <c r="FEB12" s="9"/>
      <c r="FEC12" s="3"/>
      <c r="FED12" s="3"/>
      <c r="FEE12" s="2"/>
      <c r="FEF12" s="3"/>
      <c r="FEG12" s="7"/>
      <c r="FEH12" s="59"/>
      <c r="FEI12" s="3"/>
      <c r="FEJ12" s="23"/>
      <c r="FEK12" s="26"/>
      <c r="FEL12" s="36"/>
      <c r="FEM12" s="20"/>
      <c r="FEN12" s="3"/>
      <c r="FEO12" s="3"/>
      <c r="FEP12" s="8"/>
      <c r="FEQ12" s="9"/>
      <c r="FER12" s="3"/>
      <c r="FES12" s="3"/>
      <c r="FET12" s="2"/>
      <c r="FEU12" s="3"/>
      <c r="FEV12" s="7"/>
      <c r="FEW12" s="59"/>
      <c r="FEX12" s="3"/>
      <c r="FEY12" s="23"/>
      <c r="FEZ12" s="26"/>
      <c r="FFA12" s="36"/>
      <c r="FFB12" s="20"/>
      <c r="FFC12" s="3"/>
      <c r="FFD12" s="3"/>
      <c r="FFE12" s="8"/>
      <c r="FFF12" s="9"/>
      <c r="FFG12" s="3"/>
      <c r="FFH12" s="3"/>
      <c r="FFI12" s="2"/>
      <c r="FFJ12" s="3"/>
      <c r="FFK12" s="7"/>
      <c r="FFL12" s="59"/>
      <c r="FFM12" s="3"/>
      <c r="FFN12" s="23"/>
      <c r="FFO12" s="26"/>
      <c r="FFP12" s="36"/>
      <c r="FFQ12" s="20"/>
      <c r="FFR12" s="3"/>
      <c r="FFS12" s="3"/>
      <c r="FFT12" s="8"/>
      <c r="FFU12" s="9"/>
      <c r="FFV12" s="3"/>
      <c r="FFW12" s="3"/>
      <c r="FFX12" s="2"/>
      <c r="FFY12" s="3"/>
      <c r="FFZ12" s="7"/>
      <c r="FGA12" s="59"/>
      <c r="FGB12" s="3"/>
      <c r="FGC12" s="23"/>
      <c r="FGD12" s="26"/>
      <c r="FGE12" s="36"/>
      <c r="FGF12" s="20"/>
      <c r="FGG12" s="3"/>
      <c r="FGH12" s="3"/>
      <c r="FGI12" s="8"/>
      <c r="FGJ12" s="9"/>
      <c r="FGK12" s="3"/>
      <c r="FGL12" s="3"/>
      <c r="FGM12" s="2"/>
      <c r="FGN12" s="3"/>
      <c r="FGO12" s="7"/>
      <c r="FGP12" s="59"/>
      <c r="FGQ12" s="3"/>
      <c r="FGR12" s="23"/>
      <c r="FGS12" s="26"/>
      <c r="FGT12" s="36"/>
      <c r="FGU12" s="20"/>
      <c r="FGV12" s="3"/>
      <c r="FGW12" s="3"/>
      <c r="FGX12" s="8"/>
      <c r="FGY12" s="9"/>
      <c r="FGZ12" s="3"/>
      <c r="FHA12" s="3"/>
      <c r="FHB12" s="2"/>
      <c r="FHC12" s="3"/>
      <c r="FHD12" s="7"/>
      <c r="FHE12" s="59"/>
      <c r="FHF12" s="3"/>
      <c r="FHG12" s="23"/>
      <c r="FHH12" s="26"/>
      <c r="FHI12" s="36"/>
      <c r="FHJ12" s="20"/>
      <c r="FHK12" s="3"/>
      <c r="FHL12" s="3"/>
      <c r="FHM12" s="8"/>
      <c r="FHN12" s="9"/>
      <c r="FHO12" s="3"/>
      <c r="FHP12" s="3"/>
      <c r="FHQ12" s="2"/>
      <c r="FHR12" s="3"/>
      <c r="FHS12" s="7"/>
      <c r="FHT12" s="59"/>
      <c r="FHU12" s="3"/>
      <c r="FHV12" s="23"/>
      <c r="FHW12" s="26"/>
      <c r="FHX12" s="36"/>
      <c r="FHY12" s="20"/>
      <c r="FHZ12" s="3"/>
      <c r="FIA12" s="3"/>
      <c r="FIB12" s="8"/>
      <c r="FIC12" s="9"/>
      <c r="FID12" s="3"/>
      <c r="FIE12" s="3"/>
      <c r="FIF12" s="2"/>
      <c r="FIG12" s="3"/>
      <c r="FIH12" s="7"/>
      <c r="FII12" s="59"/>
      <c r="FIJ12" s="3"/>
      <c r="FIK12" s="23"/>
      <c r="FIL12" s="26"/>
      <c r="FIM12" s="36"/>
      <c r="FIN12" s="20"/>
      <c r="FIO12" s="3"/>
      <c r="FIP12" s="3"/>
      <c r="FIQ12" s="8"/>
      <c r="FIR12" s="9"/>
      <c r="FIS12" s="3"/>
      <c r="FIT12" s="3"/>
      <c r="FIU12" s="2"/>
      <c r="FIV12" s="3"/>
      <c r="FIW12" s="7"/>
      <c r="FIX12" s="59"/>
      <c r="FIY12" s="3"/>
      <c r="FIZ12" s="23"/>
      <c r="FJA12" s="26"/>
      <c r="FJB12" s="36"/>
      <c r="FJC12" s="20"/>
      <c r="FJD12" s="3"/>
      <c r="FJE12" s="3"/>
      <c r="FJF12" s="8"/>
      <c r="FJG12" s="9"/>
      <c r="FJH12" s="3"/>
      <c r="FJI12" s="3"/>
      <c r="FJJ12" s="2"/>
      <c r="FJK12" s="3"/>
      <c r="FJL12" s="7"/>
      <c r="FJM12" s="59"/>
      <c r="FJN12" s="3"/>
      <c r="FJO12" s="23"/>
      <c r="FJP12" s="26"/>
      <c r="FJQ12" s="36"/>
      <c r="FJR12" s="20"/>
      <c r="FJS12" s="3"/>
      <c r="FJT12" s="3"/>
      <c r="FJU12" s="8"/>
      <c r="FJV12" s="9"/>
      <c r="FJW12" s="3"/>
      <c r="FJX12" s="3"/>
      <c r="FJY12" s="2"/>
      <c r="FJZ12" s="3"/>
      <c r="FKA12" s="7"/>
      <c r="FKB12" s="59"/>
      <c r="FKC12" s="3"/>
      <c r="FKD12" s="23"/>
      <c r="FKE12" s="26"/>
      <c r="FKF12" s="36"/>
      <c r="FKG12" s="20"/>
      <c r="FKH12" s="3"/>
      <c r="FKI12" s="3"/>
      <c r="FKJ12" s="8"/>
      <c r="FKK12" s="9"/>
      <c r="FKL12" s="3"/>
      <c r="FKM12" s="3"/>
      <c r="FKN12" s="2"/>
      <c r="FKO12" s="3"/>
      <c r="FKP12" s="7"/>
      <c r="FKQ12" s="59"/>
      <c r="FKR12" s="3"/>
      <c r="FKS12" s="23"/>
      <c r="FKT12" s="26"/>
      <c r="FKU12" s="36"/>
      <c r="FKV12" s="20"/>
      <c r="FKW12" s="3"/>
      <c r="FKX12" s="3"/>
      <c r="FKY12" s="8"/>
      <c r="FKZ12" s="9"/>
      <c r="FLA12" s="3"/>
      <c r="FLB12" s="3"/>
      <c r="FLC12" s="2"/>
      <c r="FLD12" s="3"/>
      <c r="FLE12" s="7"/>
      <c r="FLF12" s="59"/>
      <c r="FLG12" s="3"/>
      <c r="FLH12" s="23"/>
      <c r="FLI12" s="26"/>
      <c r="FLJ12" s="36"/>
      <c r="FLK12" s="20"/>
      <c r="FLL12" s="3"/>
      <c r="FLM12" s="3"/>
      <c r="FLN12" s="8"/>
      <c r="FLO12" s="9"/>
      <c r="FLP12" s="3"/>
      <c r="FLQ12" s="3"/>
      <c r="FLR12" s="2"/>
      <c r="FLS12" s="3"/>
      <c r="FLT12" s="7"/>
      <c r="FLU12" s="59"/>
      <c r="FLV12" s="3"/>
      <c r="FLW12" s="23"/>
      <c r="FLX12" s="26"/>
      <c r="FLY12" s="36"/>
      <c r="FLZ12" s="20"/>
      <c r="FMA12" s="3"/>
      <c r="FMB12" s="3"/>
      <c r="FMC12" s="8"/>
      <c r="FMD12" s="9"/>
      <c r="FME12" s="3"/>
      <c r="FMF12" s="3"/>
      <c r="FMG12" s="2"/>
      <c r="FMH12" s="3"/>
      <c r="FMI12" s="7"/>
      <c r="FMJ12" s="59"/>
      <c r="FMK12" s="3"/>
      <c r="FML12" s="23"/>
      <c r="FMM12" s="26"/>
      <c r="FMN12" s="36"/>
      <c r="FMO12" s="20"/>
      <c r="FMP12" s="3"/>
      <c r="FMQ12" s="3"/>
      <c r="FMR12" s="8"/>
      <c r="FMS12" s="9"/>
      <c r="FMT12" s="3"/>
      <c r="FMU12" s="3"/>
      <c r="FMV12" s="2"/>
      <c r="FMW12" s="3"/>
      <c r="FMX12" s="7"/>
      <c r="FMY12" s="59"/>
      <c r="FMZ12" s="3"/>
      <c r="FNA12" s="23"/>
      <c r="FNB12" s="26"/>
      <c r="FNC12" s="36"/>
      <c r="FND12" s="20"/>
      <c r="FNE12" s="3"/>
      <c r="FNF12" s="3"/>
      <c r="FNG12" s="8"/>
      <c r="FNH12" s="9"/>
      <c r="FNI12" s="3"/>
      <c r="FNJ12" s="3"/>
      <c r="FNK12" s="2"/>
      <c r="FNL12" s="3"/>
      <c r="FNM12" s="7"/>
      <c r="FNN12" s="59"/>
      <c r="FNO12" s="3"/>
      <c r="FNP12" s="23"/>
      <c r="FNQ12" s="26"/>
      <c r="FNR12" s="36"/>
      <c r="FNS12" s="20"/>
      <c r="FNT12" s="3"/>
      <c r="FNU12" s="3"/>
      <c r="FNV12" s="8"/>
      <c r="FNW12" s="9"/>
      <c r="FNX12" s="3"/>
      <c r="FNY12" s="3"/>
      <c r="FNZ12" s="2"/>
      <c r="FOA12" s="3"/>
      <c r="FOB12" s="7"/>
      <c r="FOC12" s="59"/>
      <c r="FOD12" s="3"/>
      <c r="FOE12" s="23"/>
      <c r="FOF12" s="26"/>
      <c r="FOG12" s="36"/>
      <c r="FOH12" s="20"/>
      <c r="FOI12" s="3"/>
      <c r="FOJ12" s="3"/>
      <c r="FOK12" s="8"/>
      <c r="FOL12" s="9"/>
      <c r="FOM12" s="3"/>
      <c r="FON12" s="3"/>
      <c r="FOO12" s="2"/>
      <c r="FOP12" s="3"/>
      <c r="FOQ12" s="7"/>
      <c r="FOR12" s="59"/>
      <c r="FOS12" s="3"/>
      <c r="FOT12" s="23"/>
      <c r="FOU12" s="26"/>
      <c r="FOV12" s="36"/>
      <c r="FOW12" s="20"/>
      <c r="FOX12" s="3"/>
      <c r="FOY12" s="3"/>
      <c r="FOZ12" s="8"/>
      <c r="FPA12" s="9"/>
      <c r="FPB12" s="3"/>
      <c r="FPC12" s="3"/>
      <c r="FPD12" s="2"/>
      <c r="FPE12" s="3"/>
      <c r="FPF12" s="7"/>
      <c r="FPG12" s="59"/>
      <c r="FPH12" s="3"/>
      <c r="FPI12" s="23"/>
      <c r="FPJ12" s="26"/>
      <c r="FPK12" s="36"/>
      <c r="FPL12" s="20"/>
      <c r="FPM12" s="3"/>
      <c r="FPN12" s="3"/>
      <c r="FPO12" s="8"/>
      <c r="FPP12" s="9"/>
      <c r="FPQ12" s="3"/>
      <c r="FPR12" s="3"/>
      <c r="FPS12" s="2"/>
      <c r="FPT12" s="3"/>
      <c r="FPU12" s="7"/>
      <c r="FPV12" s="59"/>
      <c r="FPW12" s="3"/>
      <c r="FPX12" s="23"/>
      <c r="FPY12" s="26"/>
      <c r="FPZ12" s="36"/>
      <c r="FQA12" s="20"/>
      <c r="FQB12" s="3"/>
      <c r="FQC12" s="3"/>
      <c r="FQD12" s="8"/>
      <c r="FQE12" s="9"/>
      <c r="FQF12" s="3"/>
      <c r="FQG12" s="3"/>
      <c r="FQH12" s="2"/>
      <c r="FQI12" s="3"/>
      <c r="FQJ12" s="7"/>
      <c r="FQK12" s="59"/>
      <c r="FQL12" s="3"/>
      <c r="FQM12" s="23"/>
      <c r="FQN12" s="26"/>
      <c r="FQO12" s="36"/>
      <c r="FQP12" s="20"/>
      <c r="FQQ12" s="3"/>
      <c r="FQR12" s="3"/>
      <c r="FQS12" s="8"/>
      <c r="FQT12" s="9"/>
      <c r="FQU12" s="3"/>
      <c r="FQV12" s="3"/>
      <c r="FQW12" s="2"/>
      <c r="FQX12" s="3"/>
      <c r="FQY12" s="7"/>
      <c r="FQZ12" s="59"/>
      <c r="FRA12" s="3"/>
      <c r="FRB12" s="23"/>
      <c r="FRC12" s="26"/>
      <c r="FRD12" s="36"/>
      <c r="FRE12" s="20"/>
      <c r="FRF12" s="3"/>
      <c r="FRG12" s="3"/>
      <c r="FRH12" s="8"/>
      <c r="FRI12" s="9"/>
      <c r="FRJ12" s="3"/>
      <c r="FRK12" s="3"/>
      <c r="FRL12" s="2"/>
      <c r="FRM12" s="3"/>
      <c r="FRN12" s="7"/>
      <c r="FRO12" s="59"/>
      <c r="FRP12" s="3"/>
      <c r="FRQ12" s="23"/>
      <c r="FRR12" s="26"/>
      <c r="FRS12" s="36"/>
      <c r="FRT12" s="20"/>
      <c r="FRU12" s="3"/>
      <c r="FRV12" s="3"/>
      <c r="FRW12" s="8"/>
      <c r="FRX12" s="9"/>
      <c r="FRY12" s="3"/>
      <c r="FRZ12" s="3"/>
      <c r="FSA12" s="2"/>
      <c r="FSB12" s="3"/>
      <c r="FSC12" s="7"/>
      <c r="FSD12" s="59"/>
      <c r="FSE12" s="3"/>
      <c r="FSF12" s="23"/>
      <c r="FSG12" s="26"/>
      <c r="FSH12" s="36"/>
      <c r="FSI12" s="20"/>
      <c r="FSJ12" s="3"/>
      <c r="FSK12" s="3"/>
      <c r="FSL12" s="8"/>
      <c r="FSM12" s="9"/>
      <c r="FSN12" s="3"/>
      <c r="FSO12" s="3"/>
      <c r="FSP12" s="2"/>
      <c r="FSQ12" s="3"/>
      <c r="FSR12" s="7"/>
      <c r="FSS12" s="59"/>
      <c r="FST12" s="3"/>
      <c r="FSU12" s="23"/>
      <c r="FSV12" s="26"/>
      <c r="FSW12" s="36"/>
      <c r="FSX12" s="20"/>
      <c r="FSY12" s="3"/>
      <c r="FSZ12" s="3"/>
      <c r="FTA12" s="8"/>
      <c r="FTB12" s="9"/>
      <c r="FTC12" s="3"/>
      <c r="FTD12" s="3"/>
      <c r="FTE12" s="2"/>
      <c r="FTF12" s="3"/>
      <c r="FTG12" s="7"/>
      <c r="FTH12" s="59"/>
      <c r="FTI12" s="3"/>
      <c r="FTJ12" s="23"/>
      <c r="FTK12" s="26"/>
      <c r="FTL12" s="36"/>
      <c r="FTM12" s="20"/>
      <c r="FTN12" s="3"/>
      <c r="FTO12" s="3"/>
      <c r="FTP12" s="8"/>
      <c r="FTQ12" s="9"/>
      <c r="FTR12" s="3"/>
      <c r="FTS12" s="3"/>
      <c r="FTT12" s="2"/>
      <c r="FTU12" s="3"/>
      <c r="FTV12" s="7"/>
      <c r="FTW12" s="59"/>
      <c r="FTX12" s="3"/>
      <c r="FTY12" s="23"/>
      <c r="FTZ12" s="26"/>
      <c r="FUA12" s="36"/>
      <c r="FUB12" s="20"/>
      <c r="FUC12" s="3"/>
      <c r="FUD12" s="3"/>
      <c r="FUE12" s="8"/>
      <c r="FUF12" s="9"/>
      <c r="FUG12" s="3"/>
      <c r="FUH12" s="3"/>
      <c r="FUI12" s="2"/>
      <c r="FUJ12" s="3"/>
      <c r="FUK12" s="7"/>
      <c r="FUL12" s="59"/>
      <c r="FUM12" s="3"/>
      <c r="FUN12" s="23"/>
      <c r="FUO12" s="26"/>
      <c r="FUP12" s="36"/>
      <c r="FUQ12" s="20"/>
      <c r="FUR12" s="3"/>
      <c r="FUS12" s="3"/>
      <c r="FUT12" s="8"/>
      <c r="FUU12" s="9"/>
      <c r="FUV12" s="3"/>
      <c r="FUW12" s="3"/>
      <c r="FUX12" s="2"/>
      <c r="FUY12" s="3"/>
      <c r="FUZ12" s="7"/>
      <c r="FVA12" s="59"/>
      <c r="FVB12" s="3"/>
      <c r="FVC12" s="23"/>
      <c r="FVD12" s="26"/>
      <c r="FVE12" s="36"/>
      <c r="FVF12" s="20"/>
      <c r="FVG12" s="3"/>
      <c r="FVH12" s="3"/>
      <c r="FVI12" s="8"/>
      <c r="FVJ12" s="9"/>
      <c r="FVK12" s="3"/>
      <c r="FVL12" s="3"/>
      <c r="FVM12" s="2"/>
      <c r="FVN12" s="3"/>
      <c r="FVO12" s="7"/>
      <c r="FVP12" s="59"/>
      <c r="FVQ12" s="3"/>
      <c r="FVR12" s="23"/>
      <c r="FVS12" s="26"/>
      <c r="FVT12" s="36"/>
      <c r="FVU12" s="20"/>
      <c r="FVV12" s="3"/>
      <c r="FVW12" s="3"/>
      <c r="FVX12" s="8"/>
      <c r="FVY12" s="9"/>
      <c r="FVZ12" s="3"/>
      <c r="FWA12" s="3"/>
      <c r="FWB12" s="2"/>
      <c r="FWC12" s="3"/>
      <c r="FWD12" s="7"/>
      <c r="FWE12" s="59"/>
      <c r="FWF12" s="3"/>
      <c r="FWG12" s="23"/>
      <c r="FWH12" s="26"/>
      <c r="FWI12" s="36"/>
      <c r="FWJ12" s="20"/>
      <c r="FWK12" s="3"/>
      <c r="FWL12" s="3"/>
      <c r="FWM12" s="8"/>
      <c r="FWN12" s="9"/>
      <c r="FWO12" s="3"/>
      <c r="FWP12" s="3"/>
      <c r="FWQ12" s="2"/>
      <c r="FWR12" s="3"/>
      <c r="FWS12" s="7"/>
      <c r="FWT12" s="59"/>
      <c r="FWU12" s="3"/>
      <c r="FWV12" s="23"/>
      <c r="FWW12" s="26"/>
      <c r="FWX12" s="36"/>
      <c r="FWY12" s="20"/>
      <c r="FWZ12" s="3"/>
      <c r="FXA12" s="3"/>
      <c r="FXB12" s="8"/>
      <c r="FXC12" s="9"/>
      <c r="FXD12" s="3"/>
      <c r="FXE12" s="3"/>
      <c r="FXF12" s="2"/>
      <c r="FXG12" s="3"/>
      <c r="FXH12" s="7"/>
      <c r="FXI12" s="59"/>
      <c r="FXJ12" s="3"/>
      <c r="FXK12" s="23"/>
      <c r="FXL12" s="26"/>
      <c r="FXM12" s="36"/>
      <c r="FXN12" s="20"/>
      <c r="FXO12" s="3"/>
      <c r="FXP12" s="3"/>
      <c r="FXQ12" s="8"/>
      <c r="FXR12" s="9"/>
      <c r="FXS12" s="3"/>
      <c r="FXT12" s="3"/>
      <c r="FXU12" s="2"/>
      <c r="FXV12" s="3"/>
      <c r="FXW12" s="7"/>
      <c r="FXX12" s="59"/>
      <c r="FXY12" s="3"/>
      <c r="FXZ12" s="23"/>
      <c r="FYA12" s="26"/>
      <c r="FYB12" s="36"/>
      <c r="FYC12" s="20"/>
      <c r="FYD12" s="3"/>
      <c r="FYE12" s="3"/>
      <c r="FYF12" s="8"/>
      <c r="FYG12" s="9"/>
      <c r="FYH12" s="3"/>
      <c r="FYI12" s="3"/>
      <c r="FYJ12" s="2"/>
      <c r="FYK12" s="3"/>
      <c r="FYL12" s="7"/>
      <c r="FYM12" s="59"/>
      <c r="FYN12" s="3"/>
      <c r="FYO12" s="23"/>
      <c r="FYP12" s="26"/>
      <c r="FYQ12" s="36"/>
      <c r="FYR12" s="20"/>
      <c r="FYS12" s="3"/>
      <c r="FYT12" s="3"/>
      <c r="FYU12" s="8"/>
      <c r="FYV12" s="9"/>
      <c r="FYW12" s="3"/>
      <c r="FYX12" s="3"/>
      <c r="FYY12" s="2"/>
      <c r="FYZ12" s="3"/>
      <c r="FZA12" s="7"/>
      <c r="FZB12" s="59"/>
      <c r="FZC12" s="3"/>
      <c r="FZD12" s="23"/>
      <c r="FZE12" s="26"/>
      <c r="FZF12" s="36"/>
      <c r="FZG12" s="20"/>
      <c r="FZH12" s="3"/>
      <c r="FZI12" s="3"/>
      <c r="FZJ12" s="8"/>
      <c r="FZK12" s="9"/>
      <c r="FZL12" s="3"/>
      <c r="FZM12" s="3"/>
      <c r="FZN12" s="2"/>
      <c r="FZO12" s="3"/>
      <c r="FZP12" s="7"/>
      <c r="FZQ12" s="59"/>
      <c r="FZR12" s="3"/>
      <c r="FZS12" s="23"/>
      <c r="FZT12" s="26"/>
      <c r="FZU12" s="36"/>
      <c r="FZV12" s="20"/>
      <c r="FZW12" s="3"/>
      <c r="FZX12" s="3"/>
      <c r="FZY12" s="8"/>
      <c r="FZZ12" s="9"/>
      <c r="GAA12" s="3"/>
      <c r="GAB12" s="3"/>
      <c r="GAC12" s="2"/>
      <c r="GAD12" s="3"/>
      <c r="GAE12" s="7"/>
      <c r="GAF12" s="59"/>
      <c r="GAG12" s="3"/>
      <c r="GAH12" s="23"/>
      <c r="GAI12" s="26"/>
      <c r="GAJ12" s="36"/>
      <c r="GAK12" s="20"/>
      <c r="GAL12" s="3"/>
      <c r="GAM12" s="3"/>
      <c r="GAN12" s="8"/>
      <c r="GAO12" s="9"/>
      <c r="GAP12" s="3"/>
      <c r="GAQ12" s="3"/>
      <c r="GAR12" s="2"/>
      <c r="GAS12" s="3"/>
      <c r="GAT12" s="7"/>
      <c r="GAU12" s="59"/>
      <c r="GAV12" s="3"/>
      <c r="GAW12" s="23"/>
      <c r="GAX12" s="26"/>
      <c r="GAY12" s="36"/>
      <c r="GAZ12" s="20"/>
      <c r="GBA12" s="3"/>
      <c r="GBB12" s="3"/>
      <c r="GBC12" s="8"/>
      <c r="GBD12" s="9"/>
      <c r="GBE12" s="3"/>
      <c r="GBF12" s="3"/>
      <c r="GBG12" s="2"/>
      <c r="GBH12" s="3"/>
      <c r="GBI12" s="7"/>
      <c r="GBJ12" s="59"/>
      <c r="GBK12" s="3"/>
      <c r="GBL12" s="23"/>
      <c r="GBM12" s="26"/>
      <c r="GBN12" s="36"/>
      <c r="GBO12" s="20"/>
      <c r="GBP12" s="3"/>
      <c r="GBQ12" s="3"/>
      <c r="GBR12" s="8"/>
      <c r="GBS12" s="9"/>
      <c r="GBT12" s="3"/>
      <c r="GBU12" s="3"/>
      <c r="GBV12" s="2"/>
      <c r="GBW12" s="3"/>
      <c r="GBX12" s="7"/>
      <c r="GBY12" s="59"/>
      <c r="GBZ12" s="3"/>
      <c r="GCA12" s="23"/>
      <c r="GCB12" s="26"/>
      <c r="GCC12" s="36"/>
      <c r="GCD12" s="20"/>
      <c r="GCE12" s="3"/>
      <c r="GCF12" s="3"/>
      <c r="GCG12" s="8"/>
      <c r="GCH12" s="9"/>
      <c r="GCI12" s="3"/>
      <c r="GCJ12" s="3"/>
      <c r="GCK12" s="2"/>
      <c r="GCL12" s="3"/>
      <c r="GCM12" s="7"/>
      <c r="GCN12" s="59"/>
      <c r="GCO12" s="3"/>
      <c r="GCP12" s="23"/>
      <c r="GCQ12" s="26"/>
      <c r="GCR12" s="36"/>
      <c r="GCS12" s="20"/>
      <c r="GCT12" s="3"/>
      <c r="GCU12" s="3"/>
      <c r="GCV12" s="8"/>
      <c r="GCW12" s="9"/>
      <c r="GCX12" s="3"/>
      <c r="GCY12" s="3"/>
      <c r="GCZ12" s="2"/>
      <c r="GDA12" s="3"/>
      <c r="GDB12" s="7"/>
      <c r="GDC12" s="59"/>
      <c r="GDD12" s="3"/>
      <c r="GDE12" s="23"/>
      <c r="GDF12" s="26"/>
      <c r="GDG12" s="36"/>
      <c r="GDH12" s="20"/>
      <c r="GDI12" s="3"/>
      <c r="GDJ12" s="3"/>
      <c r="GDK12" s="8"/>
      <c r="GDL12" s="9"/>
      <c r="GDM12" s="3"/>
      <c r="GDN12" s="3"/>
      <c r="GDO12" s="2"/>
      <c r="GDP12" s="3"/>
      <c r="GDQ12" s="7"/>
      <c r="GDR12" s="59"/>
      <c r="GDS12" s="3"/>
      <c r="GDT12" s="23"/>
      <c r="GDU12" s="26"/>
      <c r="GDV12" s="36"/>
      <c r="GDW12" s="20"/>
      <c r="GDX12" s="3"/>
      <c r="GDY12" s="3"/>
      <c r="GDZ12" s="8"/>
      <c r="GEA12" s="9"/>
      <c r="GEB12" s="3"/>
      <c r="GEC12" s="3"/>
      <c r="GED12" s="2"/>
      <c r="GEE12" s="3"/>
      <c r="GEF12" s="7"/>
      <c r="GEG12" s="59"/>
      <c r="GEH12" s="3"/>
      <c r="GEI12" s="23"/>
      <c r="GEJ12" s="26"/>
      <c r="GEK12" s="36"/>
      <c r="GEL12" s="20"/>
      <c r="GEM12" s="3"/>
      <c r="GEN12" s="3"/>
      <c r="GEO12" s="8"/>
      <c r="GEP12" s="9"/>
      <c r="GEQ12" s="3"/>
      <c r="GER12" s="3"/>
      <c r="GES12" s="2"/>
      <c r="GET12" s="3"/>
      <c r="GEU12" s="7"/>
      <c r="GEV12" s="59"/>
      <c r="GEW12" s="3"/>
      <c r="GEX12" s="23"/>
      <c r="GEY12" s="26"/>
      <c r="GEZ12" s="36"/>
      <c r="GFA12" s="20"/>
      <c r="GFB12" s="3"/>
      <c r="GFC12" s="3"/>
      <c r="GFD12" s="8"/>
      <c r="GFE12" s="9"/>
      <c r="GFF12" s="3"/>
      <c r="GFG12" s="3"/>
      <c r="GFH12" s="2"/>
      <c r="GFI12" s="3"/>
      <c r="GFJ12" s="7"/>
      <c r="GFK12" s="59"/>
      <c r="GFL12" s="3"/>
      <c r="GFM12" s="23"/>
      <c r="GFN12" s="26"/>
      <c r="GFO12" s="36"/>
      <c r="GFP12" s="20"/>
      <c r="GFQ12" s="3"/>
      <c r="GFR12" s="3"/>
      <c r="GFS12" s="8"/>
      <c r="GFT12" s="9"/>
      <c r="GFU12" s="3"/>
      <c r="GFV12" s="3"/>
      <c r="GFW12" s="2"/>
      <c r="GFX12" s="3"/>
      <c r="GFY12" s="7"/>
      <c r="GFZ12" s="59"/>
      <c r="GGA12" s="3"/>
      <c r="GGB12" s="23"/>
      <c r="GGC12" s="26"/>
      <c r="GGD12" s="36"/>
      <c r="GGE12" s="20"/>
      <c r="GGF12" s="3"/>
      <c r="GGG12" s="3"/>
      <c r="GGH12" s="8"/>
      <c r="GGI12" s="9"/>
      <c r="GGJ12" s="3"/>
      <c r="GGK12" s="3"/>
      <c r="GGL12" s="2"/>
      <c r="GGM12" s="3"/>
      <c r="GGN12" s="7"/>
      <c r="GGO12" s="59"/>
      <c r="GGP12" s="3"/>
      <c r="GGQ12" s="23"/>
      <c r="GGR12" s="26"/>
      <c r="GGS12" s="36"/>
      <c r="GGT12" s="20"/>
      <c r="GGU12" s="3"/>
      <c r="GGV12" s="3"/>
      <c r="GGW12" s="8"/>
      <c r="GGX12" s="9"/>
      <c r="GGY12" s="3"/>
      <c r="GGZ12" s="3"/>
      <c r="GHA12" s="2"/>
      <c r="GHB12" s="3"/>
      <c r="GHC12" s="7"/>
      <c r="GHD12" s="59"/>
      <c r="GHE12" s="3"/>
      <c r="GHF12" s="23"/>
      <c r="GHG12" s="26"/>
      <c r="GHH12" s="36"/>
      <c r="GHI12" s="20"/>
      <c r="GHJ12" s="3"/>
      <c r="GHK12" s="3"/>
      <c r="GHL12" s="8"/>
      <c r="GHM12" s="9"/>
      <c r="GHN12" s="3"/>
      <c r="GHO12" s="3"/>
      <c r="GHP12" s="2"/>
      <c r="GHQ12" s="3"/>
      <c r="GHR12" s="7"/>
      <c r="GHS12" s="59"/>
      <c r="GHT12" s="3"/>
      <c r="GHU12" s="23"/>
      <c r="GHV12" s="26"/>
      <c r="GHW12" s="36"/>
      <c r="GHX12" s="20"/>
      <c r="GHY12" s="3"/>
      <c r="GHZ12" s="3"/>
      <c r="GIA12" s="8"/>
      <c r="GIB12" s="9"/>
      <c r="GIC12" s="3"/>
      <c r="GID12" s="3"/>
      <c r="GIE12" s="2"/>
      <c r="GIF12" s="3"/>
      <c r="GIG12" s="7"/>
      <c r="GIH12" s="59"/>
      <c r="GII12" s="3"/>
      <c r="GIJ12" s="23"/>
      <c r="GIK12" s="26"/>
      <c r="GIL12" s="36"/>
      <c r="GIM12" s="20"/>
      <c r="GIN12" s="3"/>
      <c r="GIO12" s="3"/>
      <c r="GIP12" s="8"/>
      <c r="GIQ12" s="9"/>
      <c r="GIR12" s="3"/>
      <c r="GIS12" s="3"/>
      <c r="GIT12" s="2"/>
      <c r="GIU12" s="3"/>
      <c r="GIV12" s="7"/>
      <c r="GIW12" s="59"/>
      <c r="GIX12" s="3"/>
      <c r="GIY12" s="23"/>
      <c r="GIZ12" s="26"/>
      <c r="GJA12" s="36"/>
      <c r="GJB12" s="20"/>
      <c r="GJC12" s="3"/>
      <c r="GJD12" s="3"/>
      <c r="GJE12" s="8"/>
      <c r="GJF12" s="9"/>
      <c r="GJG12" s="3"/>
      <c r="GJH12" s="3"/>
      <c r="GJI12" s="2"/>
      <c r="GJJ12" s="3"/>
      <c r="GJK12" s="7"/>
      <c r="GJL12" s="59"/>
      <c r="GJM12" s="3"/>
      <c r="GJN12" s="23"/>
      <c r="GJO12" s="26"/>
      <c r="GJP12" s="36"/>
      <c r="GJQ12" s="20"/>
      <c r="GJR12" s="3"/>
      <c r="GJS12" s="3"/>
      <c r="GJT12" s="8"/>
      <c r="GJU12" s="9"/>
      <c r="GJV12" s="3"/>
      <c r="GJW12" s="3"/>
      <c r="GJX12" s="2"/>
      <c r="GJY12" s="3"/>
      <c r="GJZ12" s="7"/>
      <c r="GKA12" s="59"/>
      <c r="GKB12" s="3"/>
      <c r="GKC12" s="23"/>
      <c r="GKD12" s="26"/>
      <c r="GKE12" s="36"/>
      <c r="GKF12" s="20"/>
      <c r="GKG12" s="3"/>
      <c r="GKH12" s="3"/>
      <c r="GKI12" s="8"/>
      <c r="GKJ12" s="9"/>
      <c r="GKK12" s="3"/>
      <c r="GKL12" s="3"/>
      <c r="GKM12" s="2"/>
      <c r="GKN12" s="3"/>
      <c r="GKO12" s="7"/>
      <c r="GKP12" s="59"/>
      <c r="GKQ12" s="3"/>
      <c r="GKR12" s="23"/>
      <c r="GKS12" s="26"/>
      <c r="GKT12" s="36"/>
      <c r="GKU12" s="20"/>
      <c r="GKV12" s="3"/>
      <c r="GKW12" s="3"/>
      <c r="GKX12" s="8"/>
      <c r="GKY12" s="9"/>
      <c r="GKZ12" s="3"/>
      <c r="GLA12" s="3"/>
      <c r="GLB12" s="2"/>
      <c r="GLC12" s="3"/>
      <c r="GLD12" s="7"/>
      <c r="GLE12" s="59"/>
      <c r="GLF12" s="3"/>
      <c r="GLG12" s="23"/>
      <c r="GLH12" s="26"/>
      <c r="GLI12" s="36"/>
      <c r="GLJ12" s="20"/>
      <c r="GLK12" s="3"/>
      <c r="GLL12" s="3"/>
      <c r="GLM12" s="8"/>
      <c r="GLN12" s="9"/>
      <c r="GLO12" s="3"/>
      <c r="GLP12" s="3"/>
      <c r="GLQ12" s="2"/>
      <c r="GLR12" s="3"/>
      <c r="GLS12" s="7"/>
      <c r="GLT12" s="59"/>
      <c r="GLU12" s="3"/>
      <c r="GLV12" s="23"/>
      <c r="GLW12" s="26"/>
      <c r="GLX12" s="36"/>
      <c r="GLY12" s="20"/>
      <c r="GLZ12" s="3"/>
      <c r="GMA12" s="3"/>
      <c r="GMB12" s="8"/>
      <c r="GMC12" s="9"/>
      <c r="GMD12" s="3"/>
      <c r="GME12" s="3"/>
      <c r="GMF12" s="2"/>
      <c r="GMG12" s="3"/>
      <c r="GMH12" s="7"/>
      <c r="GMI12" s="59"/>
      <c r="GMJ12" s="3"/>
      <c r="GMK12" s="23"/>
      <c r="GML12" s="26"/>
      <c r="GMM12" s="36"/>
      <c r="GMN12" s="20"/>
      <c r="GMO12" s="3"/>
      <c r="GMP12" s="3"/>
      <c r="GMQ12" s="8"/>
      <c r="GMR12" s="9"/>
      <c r="GMS12" s="3"/>
      <c r="GMT12" s="3"/>
      <c r="GMU12" s="2"/>
      <c r="GMV12" s="3"/>
      <c r="GMW12" s="7"/>
      <c r="GMX12" s="59"/>
      <c r="GMY12" s="3"/>
      <c r="GMZ12" s="23"/>
      <c r="GNA12" s="26"/>
      <c r="GNB12" s="36"/>
      <c r="GNC12" s="20"/>
      <c r="GND12" s="3"/>
      <c r="GNE12" s="3"/>
      <c r="GNF12" s="8"/>
      <c r="GNG12" s="9"/>
      <c r="GNH12" s="3"/>
      <c r="GNI12" s="3"/>
      <c r="GNJ12" s="2"/>
      <c r="GNK12" s="3"/>
      <c r="GNL12" s="7"/>
      <c r="GNM12" s="59"/>
      <c r="GNN12" s="3"/>
      <c r="GNO12" s="23"/>
      <c r="GNP12" s="26"/>
      <c r="GNQ12" s="36"/>
      <c r="GNR12" s="20"/>
      <c r="GNS12" s="3"/>
      <c r="GNT12" s="3"/>
      <c r="GNU12" s="8"/>
      <c r="GNV12" s="9"/>
      <c r="GNW12" s="3"/>
      <c r="GNX12" s="3"/>
      <c r="GNY12" s="2"/>
      <c r="GNZ12" s="3"/>
      <c r="GOA12" s="7"/>
      <c r="GOB12" s="59"/>
      <c r="GOC12" s="3"/>
      <c r="GOD12" s="23"/>
      <c r="GOE12" s="26"/>
      <c r="GOF12" s="36"/>
      <c r="GOG12" s="20"/>
      <c r="GOH12" s="3"/>
      <c r="GOI12" s="3"/>
      <c r="GOJ12" s="8"/>
      <c r="GOK12" s="9"/>
      <c r="GOL12" s="3"/>
      <c r="GOM12" s="3"/>
      <c r="GON12" s="2"/>
      <c r="GOO12" s="3"/>
      <c r="GOP12" s="7"/>
      <c r="GOQ12" s="59"/>
      <c r="GOR12" s="3"/>
      <c r="GOS12" s="23"/>
      <c r="GOT12" s="26"/>
      <c r="GOU12" s="36"/>
      <c r="GOV12" s="20"/>
      <c r="GOW12" s="3"/>
      <c r="GOX12" s="3"/>
      <c r="GOY12" s="8"/>
      <c r="GOZ12" s="9"/>
      <c r="GPA12" s="3"/>
      <c r="GPB12" s="3"/>
      <c r="GPC12" s="2"/>
      <c r="GPD12" s="3"/>
      <c r="GPE12" s="7"/>
      <c r="GPF12" s="59"/>
      <c r="GPG12" s="3"/>
      <c r="GPH12" s="23"/>
      <c r="GPI12" s="26"/>
      <c r="GPJ12" s="36"/>
      <c r="GPK12" s="20"/>
      <c r="GPL12" s="3"/>
      <c r="GPM12" s="3"/>
      <c r="GPN12" s="8"/>
      <c r="GPO12" s="9"/>
      <c r="GPP12" s="3"/>
      <c r="GPQ12" s="3"/>
      <c r="GPR12" s="2"/>
      <c r="GPS12" s="3"/>
      <c r="GPT12" s="7"/>
      <c r="GPU12" s="59"/>
      <c r="GPV12" s="3"/>
      <c r="GPW12" s="23"/>
      <c r="GPX12" s="26"/>
      <c r="GPY12" s="36"/>
      <c r="GPZ12" s="20"/>
      <c r="GQA12" s="3"/>
      <c r="GQB12" s="3"/>
      <c r="GQC12" s="8"/>
      <c r="GQD12" s="9"/>
      <c r="GQE12" s="3"/>
      <c r="GQF12" s="3"/>
      <c r="GQG12" s="2"/>
      <c r="GQH12" s="3"/>
      <c r="GQI12" s="7"/>
      <c r="GQJ12" s="59"/>
      <c r="GQK12" s="3"/>
      <c r="GQL12" s="23"/>
      <c r="GQM12" s="26"/>
      <c r="GQN12" s="36"/>
      <c r="GQO12" s="20"/>
      <c r="GQP12" s="3"/>
      <c r="GQQ12" s="3"/>
      <c r="GQR12" s="8"/>
      <c r="GQS12" s="9"/>
      <c r="GQT12" s="3"/>
      <c r="GQU12" s="3"/>
      <c r="GQV12" s="2"/>
      <c r="GQW12" s="3"/>
      <c r="GQX12" s="7"/>
      <c r="GQY12" s="59"/>
      <c r="GQZ12" s="3"/>
      <c r="GRA12" s="23"/>
      <c r="GRB12" s="26"/>
      <c r="GRC12" s="36"/>
      <c r="GRD12" s="20"/>
      <c r="GRE12" s="3"/>
      <c r="GRF12" s="3"/>
      <c r="GRG12" s="8"/>
      <c r="GRH12" s="9"/>
      <c r="GRI12" s="3"/>
      <c r="GRJ12" s="3"/>
      <c r="GRK12" s="2"/>
      <c r="GRL12" s="3"/>
      <c r="GRM12" s="7"/>
      <c r="GRN12" s="59"/>
      <c r="GRO12" s="3"/>
      <c r="GRP12" s="23"/>
      <c r="GRQ12" s="26"/>
      <c r="GRR12" s="36"/>
      <c r="GRS12" s="20"/>
      <c r="GRT12" s="3"/>
      <c r="GRU12" s="3"/>
      <c r="GRV12" s="8"/>
      <c r="GRW12" s="9"/>
      <c r="GRX12" s="3"/>
      <c r="GRY12" s="3"/>
      <c r="GRZ12" s="2"/>
      <c r="GSA12" s="3"/>
      <c r="GSB12" s="7"/>
      <c r="GSC12" s="59"/>
      <c r="GSD12" s="3"/>
      <c r="GSE12" s="23"/>
      <c r="GSF12" s="26"/>
      <c r="GSG12" s="36"/>
      <c r="GSH12" s="20"/>
      <c r="GSI12" s="3"/>
      <c r="GSJ12" s="3"/>
      <c r="GSK12" s="8"/>
      <c r="GSL12" s="9"/>
      <c r="GSM12" s="3"/>
      <c r="GSN12" s="3"/>
      <c r="GSO12" s="2"/>
      <c r="GSP12" s="3"/>
      <c r="GSQ12" s="7"/>
      <c r="GSR12" s="59"/>
      <c r="GSS12" s="3"/>
      <c r="GST12" s="23"/>
      <c r="GSU12" s="26"/>
      <c r="GSV12" s="36"/>
      <c r="GSW12" s="20"/>
      <c r="GSX12" s="3"/>
      <c r="GSY12" s="3"/>
      <c r="GSZ12" s="8"/>
      <c r="GTA12" s="9"/>
      <c r="GTB12" s="3"/>
      <c r="GTC12" s="3"/>
      <c r="GTD12" s="2"/>
      <c r="GTE12" s="3"/>
      <c r="GTF12" s="7"/>
      <c r="GTG12" s="59"/>
      <c r="GTH12" s="3"/>
      <c r="GTI12" s="23"/>
      <c r="GTJ12" s="26"/>
      <c r="GTK12" s="36"/>
      <c r="GTL12" s="20"/>
      <c r="GTM12" s="3"/>
      <c r="GTN12" s="3"/>
      <c r="GTO12" s="8"/>
      <c r="GTP12" s="9"/>
      <c r="GTQ12" s="3"/>
      <c r="GTR12" s="3"/>
      <c r="GTS12" s="2"/>
      <c r="GTT12" s="3"/>
      <c r="GTU12" s="7"/>
      <c r="GTV12" s="59"/>
      <c r="GTW12" s="3"/>
      <c r="GTX12" s="23"/>
      <c r="GTY12" s="26"/>
      <c r="GTZ12" s="36"/>
      <c r="GUA12" s="20"/>
      <c r="GUB12" s="3"/>
      <c r="GUC12" s="3"/>
      <c r="GUD12" s="8"/>
      <c r="GUE12" s="9"/>
      <c r="GUF12" s="3"/>
      <c r="GUG12" s="3"/>
      <c r="GUH12" s="2"/>
      <c r="GUI12" s="3"/>
      <c r="GUJ12" s="7"/>
      <c r="GUK12" s="59"/>
      <c r="GUL12" s="3"/>
      <c r="GUM12" s="23"/>
      <c r="GUN12" s="26"/>
      <c r="GUO12" s="36"/>
      <c r="GUP12" s="20"/>
      <c r="GUQ12" s="3"/>
      <c r="GUR12" s="3"/>
      <c r="GUS12" s="8"/>
      <c r="GUT12" s="9"/>
      <c r="GUU12" s="3"/>
      <c r="GUV12" s="3"/>
      <c r="GUW12" s="2"/>
      <c r="GUX12" s="3"/>
      <c r="GUY12" s="7"/>
      <c r="GUZ12" s="59"/>
      <c r="GVA12" s="3"/>
      <c r="GVB12" s="23"/>
      <c r="GVC12" s="26"/>
      <c r="GVD12" s="36"/>
      <c r="GVE12" s="20"/>
      <c r="GVF12" s="3"/>
      <c r="GVG12" s="3"/>
      <c r="GVH12" s="8"/>
      <c r="GVI12" s="9"/>
      <c r="GVJ12" s="3"/>
      <c r="GVK12" s="3"/>
      <c r="GVL12" s="2"/>
      <c r="GVM12" s="3"/>
      <c r="GVN12" s="7"/>
      <c r="GVO12" s="59"/>
      <c r="GVP12" s="3"/>
      <c r="GVQ12" s="23"/>
      <c r="GVR12" s="26"/>
      <c r="GVS12" s="36"/>
      <c r="GVT12" s="20"/>
      <c r="GVU12" s="3"/>
      <c r="GVV12" s="3"/>
      <c r="GVW12" s="8"/>
      <c r="GVX12" s="9"/>
      <c r="GVY12" s="3"/>
      <c r="GVZ12" s="3"/>
      <c r="GWA12" s="2"/>
      <c r="GWB12" s="3"/>
      <c r="GWC12" s="7"/>
      <c r="GWD12" s="59"/>
      <c r="GWE12" s="3"/>
      <c r="GWF12" s="23"/>
      <c r="GWG12" s="26"/>
      <c r="GWH12" s="36"/>
      <c r="GWI12" s="20"/>
      <c r="GWJ12" s="3"/>
      <c r="GWK12" s="3"/>
      <c r="GWL12" s="8"/>
      <c r="GWM12" s="9"/>
      <c r="GWN12" s="3"/>
      <c r="GWO12" s="3"/>
      <c r="GWP12" s="2"/>
      <c r="GWQ12" s="3"/>
      <c r="GWR12" s="7"/>
      <c r="GWS12" s="59"/>
      <c r="GWT12" s="3"/>
      <c r="GWU12" s="23"/>
      <c r="GWV12" s="26"/>
      <c r="GWW12" s="36"/>
      <c r="GWX12" s="20"/>
      <c r="GWY12" s="3"/>
      <c r="GWZ12" s="3"/>
      <c r="GXA12" s="8"/>
      <c r="GXB12" s="9"/>
      <c r="GXC12" s="3"/>
      <c r="GXD12" s="3"/>
      <c r="GXE12" s="2"/>
      <c r="GXF12" s="3"/>
      <c r="GXG12" s="7"/>
      <c r="GXH12" s="59"/>
      <c r="GXI12" s="3"/>
      <c r="GXJ12" s="23"/>
      <c r="GXK12" s="26"/>
      <c r="GXL12" s="36"/>
      <c r="GXM12" s="20"/>
      <c r="GXN12" s="3"/>
      <c r="GXO12" s="3"/>
      <c r="GXP12" s="8"/>
      <c r="GXQ12" s="9"/>
      <c r="GXR12" s="3"/>
      <c r="GXS12" s="3"/>
      <c r="GXT12" s="2"/>
      <c r="GXU12" s="3"/>
      <c r="GXV12" s="7"/>
      <c r="GXW12" s="59"/>
      <c r="GXX12" s="3"/>
      <c r="GXY12" s="23"/>
      <c r="GXZ12" s="26"/>
      <c r="GYA12" s="36"/>
      <c r="GYB12" s="20"/>
      <c r="GYC12" s="3"/>
      <c r="GYD12" s="3"/>
      <c r="GYE12" s="8"/>
      <c r="GYF12" s="9"/>
      <c r="GYG12" s="3"/>
      <c r="GYH12" s="3"/>
      <c r="GYI12" s="2"/>
      <c r="GYJ12" s="3"/>
      <c r="GYK12" s="7"/>
      <c r="GYL12" s="59"/>
      <c r="GYM12" s="3"/>
      <c r="GYN12" s="23"/>
      <c r="GYO12" s="26"/>
      <c r="GYP12" s="36"/>
      <c r="GYQ12" s="20"/>
      <c r="GYR12" s="3"/>
      <c r="GYS12" s="3"/>
      <c r="GYT12" s="8"/>
      <c r="GYU12" s="9"/>
      <c r="GYV12" s="3"/>
      <c r="GYW12" s="3"/>
      <c r="GYX12" s="2"/>
      <c r="GYY12" s="3"/>
      <c r="GYZ12" s="7"/>
      <c r="GZA12" s="59"/>
      <c r="GZB12" s="3"/>
      <c r="GZC12" s="23"/>
      <c r="GZD12" s="26"/>
      <c r="GZE12" s="36"/>
      <c r="GZF12" s="20"/>
      <c r="GZG12" s="3"/>
      <c r="GZH12" s="3"/>
      <c r="GZI12" s="8"/>
      <c r="GZJ12" s="9"/>
      <c r="GZK12" s="3"/>
      <c r="GZL12" s="3"/>
      <c r="GZM12" s="2"/>
      <c r="GZN12" s="3"/>
      <c r="GZO12" s="7"/>
      <c r="GZP12" s="59"/>
      <c r="GZQ12" s="3"/>
      <c r="GZR12" s="23"/>
      <c r="GZS12" s="26"/>
      <c r="GZT12" s="36"/>
      <c r="GZU12" s="20"/>
      <c r="GZV12" s="3"/>
      <c r="GZW12" s="3"/>
      <c r="GZX12" s="8"/>
      <c r="GZY12" s="9"/>
      <c r="GZZ12" s="3"/>
      <c r="HAA12" s="3"/>
      <c r="HAB12" s="2"/>
      <c r="HAC12" s="3"/>
      <c r="HAD12" s="7"/>
      <c r="HAE12" s="59"/>
      <c r="HAF12" s="3"/>
      <c r="HAG12" s="23"/>
      <c r="HAH12" s="26"/>
      <c r="HAI12" s="36"/>
      <c r="HAJ12" s="20"/>
      <c r="HAK12" s="3"/>
      <c r="HAL12" s="3"/>
      <c r="HAM12" s="8"/>
      <c r="HAN12" s="9"/>
      <c r="HAO12" s="3"/>
      <c r="HAP12" s="3"/>
      <c r="HAQ12" s="2"/>
      <c r="HAR12" s="3"/>
      <c r="HAS12" s="7"/>
      <c r="HAT12" s="59"/>
      <c r="HAU12" s="3"/>
      <c r="HAV12" s="23"/>
      <c r="HAW12" s="26"/>
      <c r="HAX12" s="36"/>
      <c r="HAY12" s="20"/>
      <c r="HAZ12" s="3"/>
      <c r="HBA12" s="3"/>
      <c r="HBB12" s="8"/>
      <c r="HBC12" s="9"/>
      <c r="HBD12" s="3"/>
      <c r="HBE12" s="3"/>
      <c r="HBF12" s="2"/>
      <c r="HBG12" s="3"/>
      <c r="HBH12" s="7"/>
      <c r="HBI12" s="59"/>
      <c r="HBJ12" s="3"/>
      <c r="HBK12" s="23"/>
      <c r="HBL12" s="26"/>
      <c r="HBM12" s="36"/>
      <c r="HBN12" s="20"/>
      <c r="HBO12" s="3"/>
      <c r="HBP12" s="3"/>
      <c r="HBQ12" s="8"/>
      <c r="HBR12" s="9"/>
      <c r="HBS12" s="3"/>
      <c r="HBT12" s="3"/>
      <c r="HBU12" s="2"/>
      <c r="HBV12" s="3"/>
      <c r="HBW12" s="7"/>
      <c r="HBX12" s="59"/>
      <c r="HBY12" s="3"/>
      <c r="HBZ12" s="23"/>
      <c r="HCA12" s="26"/>
      <c r="HCB12" s="36"/>
      <c r="HCC12" s="20"/>
      <c r="HCD12" s="3"/>
      <c r="HCE12" s="3"/>
      <c r="HCF12" s="8"/>
      <c r="HCG12" s="9"/>
      <c r="HCH12" s="3"/>
      <c r="HCI12" s="3"/>
      <c r="HCJ12" s="2"/>
      <c r="HCK12" s="3"/>
      <c r="HCL12" s="7"/>
      <c r="HCM12" s="59"/>
      <c r="HCN12" s="3"/>
      <c r="HCO12" s="23"/>
      <c r="HCP12" s="26"/>
      <c r="HCQ12" s="36"/>
      <c r="HCR12" s="20"/>
      <c r="HCS12" s="3"/>
      <c r="HCT12" s="3"/>
      <c r="HCU12" s="8"/>
      <c r="HCV12" s="9"/>
      <c r="HCW12" s="3"/>
      <c r="HCX12" s="3"/>
      <c r="HCY12" s="2"/>
      <c r="HCZ12" s="3"/>
      <c r="HDA12" s="7"/>
      <c r="HDB12" s="59"/>
      <c r="HDC12" s="3"/>
      <c r="HDD12" s="23"/>
      <c r="HDE12" s="26"/>
      <c r="HDF12" s="36"/>
      <c r="HDG12" s="20"/>
      <c r="HDH12" s="3"/>
      <c r="HDI12" s="3"/>
      <c r="HDJ12" s="8"/>
      <c r="HDK12" s="9"/>
      <c r="HDL12" s="3"/>
      <c r="HDM12" s="3"/>
      <c r="HDN12" s="2"/>
      <c r="HDO12" s="3"/>
      <c r="HDP12" s="7"/>
      <c r="HDQ12" s="59"/>
      <c r="HDR12" s="3"/>
      <c r="HDS12" s="23"/>
      <c r="HDT12" s="26"/>
      <c r="HDU12" s="36"/>
      <c r="HDV12" s="20"/>
      <c r="HDW12" s="3"/>
      <c r="HDX12" s="3"/>
      <c r="HDY12" s="8"/>
      <c r="HDZ12" s="9"/>
      <c r="HEA12" s="3"/>
      <c r="HEB12" s="3"/>
      <c r="HEC12" s="2"/>
      <c r="HED12" s="3"/>
      <c r="HEE12" s="7"/>
      <c r="HEF12" s="59"/>
      <c r="HEG12" s="3"/>
      <c r="HEH12" s="23"/>
      <c r="HEI12" s="26"/>
      <c r="HEJ12" s="36"/>
      <c r="HEK12" s="20"/>
      <c r="HEL12" s="3"/>
      <c r="HEM12" s="3"/>
      <c r="HEN12" s="8"/>
      <c r="HEO12" s="9"/>
      <c r="HEP12" s="3"/>
      <c r="HEQ12" s="3"/>
      <c r="HER12" s="2"/>
      <c r="HES12" s="3"/>
      <c r="HET12" s="7"/>
      <c r="HEU12" s="59"/>
      <c r="HEV12" s="3"/>
      <c r="HEW12" s="23"/>
      <c r="HEX12" s="26"/>
      <c r="HEY12" s="36"/>
      <c r="HEZ12" s="20"/>
      <c r="HFA12" s="3"/>
      <c r="HFB12" s="3"/>
      <c r="HFC12" s="8"/>
      <c r="HFD12" s="9"/>
      <c r="HFE12" s="3"/>
      <c r="HFF12" s="3"/>
      <c r="HFG12" s="2"/>
      <c r="HFH12" s="3"/>
      <c r="HFI12" s="7"/>
      <c r="HFJ12" s="59"/>
      <c r="HFK12" s="3"/>
      <c r="HFL12" s="23"/>
      <c r="HFM12" s="26"/>
      <c r="HFN12" s="36"/>
      <c r="HFO12" s="20"/>
      <c r="HFP12" s="3"/>
      <c r="HFQ12" s="3"/>
      <c r="HFR12" s="8"/>
      <c r="HFS12" s="9"/>
      <c r="HFT12" s="3"/>
      <c r="HFU12" s="3"/>
      <c r="HFV12" s="2"/>
      <c r="HFW12" s="3"/>
      <c r="HFX12" s="7"/>
      <c r="HFY12" s="59"/>
      <c r="HFZ12" s="3"/>
      <c r="HGA12" s="23"/>
      <c r="HGB12" s="26"/>
      <c r="HGC12" s="36"/>
      <c r="HGD12" s="20"/>
      <c r="HGE12" s="3"/>
      <c r="HGF12" s="3"/>
      <c r="HGG12" s="8"/>
      <c r="HGH12" s="9"/>
      <c r="HGI12" s="3"/>
      <c r="HGJ12" s="3"/>
      <c r="HGK12" s="2"/>
      <c r="HGL12" s="3"/>
      <c r="HGM12" s="7"/>
      <c r="HGN12" s="59"/>
      <c r="HGO12" s="3"/>
      <c r="HGP12" s="23"/>
      <c r="HGQ12" s="26"/>
      <c r="HGR12" s="36"/>
      <c r="HGS12" s="20"/>
      <c r="HGT12" s="3"/>
      <c r="HGU12" s="3"/>
      <c r="HGV12" s="8"/>
      <c r="HGW12" s="9"/>
      <c r="HGX12" s="3"/>
      <c r="HGY12" s="3"/>
      <c r="HGZ12" s="2"/>
      <c r="HHA12" s="3"/>
      <c r="HHB12" s="7"/>
      <c r="HHC12" s="59"/>
      <c r="HHD12" s="3"/>
      <c r="HHE12" s="23"/>
      <c r="HHF12" s="26"/>
      <c r="HHG12" s="36"/>
      <c r="HHH12" s="20"/>
      <c r="HHI12" s="3"/>
      <c r="HHJ12" s="3"/>
      <c r="HHK12" s="8"/>
      <c r="HHL12" s="9"/>
      <c r="HHM12" s="3"/>
      <c r="HHN12" s="3"/>
      <c r="HHO12" s="2"/>
      <c r="HHP12" s="3"/>
      <c r="HHQ12" s="7"/>
      <c r="HHR12" s="59"/>
      <c r="HHS12" s="3"/>
      <c r="HHT12" s="23"/>
      <c r="HHU12" s="26"/>
      <c r="HHV12" s="36"/>
      <c r="HHW12" s="20"/>
      <c r="HHX12" s="3"/>
      <c r="HHY12" s="3"/>
      <c r="HHZ12" s="8"/>
      <c r="HIA12" s="9"/>
      <c r="HIB12" s="3"/>
      <c r="HIC12" s="3"/>
      <c r="HID12" s="2"/>
      <c r="HIE12" s="3"/>
      <c r="HIF12" s="7"/>
      <c r="HIG12" s="59"/>
      <c r="HIH12" s="3"/>
      <c r="HII12" s="23"/>
      <c r="HIJ12" s="26"/>
      <c r="HIK12" s="36"/>
      <c r="HIL12" s="20"/>
      <c r="HIM12" s="3"/>
      <c r="HIN12" s="3"/>
      <c r="HIO12" s="8"/>
      <c r="HIP12" s="9"/>
      <c r="HIQ12" s="3"/>
      <c r="HIR12" s="3"/>
      <c r="HIS12" s="2"/>
      <c r="HIT12" s="3"/>
      <c r="HIU12" s="7"/>
      <c r="HIV12" s="59"/>
      <c r="HIW12" s="3"/>
      <c r="HIX12" s="23"/>
      <c r="HIY12" s="26"/>
      <c r="HIZ12" s="36"/>
      <c r="HJA12" s="20"/>
      <c r="HJB12" s="3"/>
      <c r="HJC12" s="3"/>
      <c r="HJD12" s="8"/>
      <c r="HJE12" s="9"/>
      <c r="HJF12" s="3"/>
      <c r="HJG12" s="3"/>
      <c r="HJH12" s="2"/>
      <c r="HJI12" s="3"/>
      <c r="HJJ12" s="7"/>
      <c r="HJK12" s="59"/>
      <c r="HJL12" s="3"/>
      <c r="HJM12" s="23"/>
      <c r="HJN12" s="26"/>
      <c r="HJO12" s="36"/>
      <c r="HJP12" s="20"/>
      <c r="HJQ12" s="3"/>
      <c r="HJR12" s="3"/>
      <c r="HJS12" s="8"/>
      <c r="HJT12" s="9"/>
      <c r="HJU12" s="3"/>
      <c r="HJV12" s="3"/>
      <c r="HJW12" s="2"/>
      <c r="HJX12" s="3"/>
      <c r="HJY12" s="7"/>
      <c r="HJZ12" s="59"/>
      <c r="HKA12" s="3"/>
      <c r="HKB12" s="23"/>
      <c r="HKC12" s="26"/>
      <c r="HKD12" s="36"/>
      <c r="HKE12" s="20"/>
      <c r="HKF12" s="3"/>
      <c r="HKG12" s="3"/>
      <c r="HKH12" s="8"/>
      <c r="HKI12" s="9"/>
      <c r="HKJ12" s="3"/>
      <c r="HKK12" s="3"/>
      <c r="HKL12" s="2"/>
      <c r="HKM12" s="3"/>
      <c r="HKN12" s="7"/>
      <c r="HKO12" s="59"/>
      <c r="HKP12" s="3"/>
      <c r="HKQ12" s="23"/>
      <c r="HKR12" s="26"/>
      <c r="HKS12" s="36"/>
      <c r="HKT12" s="20"/>
      <c r="HKU12" s="3"/>
      <c r="HKV12" s="3"/>
      <c r="HKW12" s="8"/>
      <c r="HKX12" s="9"/>
      <c r="HKY12" s="3"/>
      <c r="HKZ12" s="3"/>
      <c r="HLA12" s="2"/>
      <c r="HLB12" s="3"/>
      <c r="HLC12" s="7"/>
      <c r="HLD12" s="59"/>
      <c r="HLE12" s="3"/>
      <c r="HLF12" s="23"/>
      <c r="HLG12" s="26"/>
      <c r="HLH12" s="36"/>
      <c r="HLI12" s="20"/>
      <c r="HLJ12" s="3"/>
      <c r="HLK12" s="3"/>
      <c r="HLL12" s="8"/>
      <c r="HLM12" s="9"/>
      <c r="HLN12" s="3"/>
      <c r="HLO12" s="3"/>
      <c r="HLP12" s="2"/>
      <c r="HLQ12" s="3"/>
      <c r="HLR12" s="7"/>
      <c r="HLS12" s="59"/>
      <c r="HLT12" s="3"/>
      <c r="HLU12" s="23"/>
      <c r="HLV12" s="26"/>
      <c r="HLW12" s="36"/>
      <c r="HLX12" s="20"/>
      <c r="HLY12" s="3"/>
      <c r="HLZ12" s="3"/>
      <c r="HMA12" s="8"/>
      <c r="HMB12" s="9"/>
      <c r="HMC12" s="3"/>
      <c r="HMD12" s="3"/>
      <c r="HME12" s="2"/>
      <c r="HMF12" s="3"/>
      <c r="HMG12" s="7"/>
      <c r="HMH12" s="59"/>
      <c r="HMI12" s="3"/>
      <c r="HMJ12" s="23"/>
      <c r="HMK12" s="26"/>
      <c r="HML12" s="36"/>
      <c r="HMM12" s="20"/>
      <c r="HMN12" s="3"/>
      <c r="HMO12" s="3"/>
      <c r="HMP12" s="8"/>
      <c r="HMQ12" s="9"/>
      <c r="HMR12" s="3"/>
      <c r="HMS12" s="3"/>
      <c r="HMT12" s="2"/>
      <c r="HMU12" s="3"/>
      <c r="HMV12" s="7"/>
      <c r="HMW12" s="59"/>
      <c r="HMX12" s="3"/>
      <c r="HMY12" s="23"/>
      <c r="HMZ12" s="26"/>
      <c r="HNA12" s="36"/>
      <c r="HNB12" s="20"/>
      <c r="HNC12" s="3"/>
      <c r="HND12" s="3"/>
      <c r="HNE12" s="8"/>
      <c r="HNF12" s="9"/>
      <c r="HNG12" s="3"/>
      <c r="HNH12" s="3"/>
      <c r="HNI12" s="2"/>
      <c r="HNJ12" s="3"/>
      <c r="HNK12" s="7"/>
      <c r="HNL12" s="59"/>
      <c r="HNM12" s="3"/>
      <c r="HNN12" s="23"/>
      <c r="HNO12" s="26"/>
      <c r="HNP12" s="36"/>
      <c r="HNQ12" s="20"/>
      <c r="HNR12" s="3"/>
      <c r="HNS12" s="3"/>
      <c r="HNT12" s="8"/>
      <c r="HNU12" s="9"/>
      <c r="HNV12" s="3"/>
      <c r="HNW12" s="3"/>
      <c r="HNX12" s="2"/>
      <c r="HNY12" s="3"/>
      <c r="HNZ12" s="7"/>
      <c r="HOA12" s="59"/>
      <c r="HOB12" s="3"/>
      <c r="HOC12" s="23"/>
      <c r="HOD12" s="26"/>
      <c r="HOE12" s="36"/>
      <c r="HOF12" s="20"/>
      <c r="HOG12" s="3"/>
      <c r="HOH12" s="3"/>
      <c r="HOI12" s="8"/>
      <c r="HOJ12" s="9"/>
      <c r="HOK12" s="3"/>
      <c r="HOL12" s="3"/>
      <c r="HOM12" s="2"/>
      <c r="HON12" s="3"/>
      <c r="HOO12" s="7"/>
      <c r="HOP12" s="59"/>
      <c r="HOQ12" s="3"/>
      <c r="HOR12" s="23"/>
      <c r="HOS12" s="26"/>
      <c r="HOT12" s="36"/>
      <c r="HOU12" s="20"/>
      <c r="HOV12" s="3"/>
      <c r="HOW12" s="3"/>
      <c r="HOX12" s="8"/>
      <c r="HOY12" s="9"/>
      <c r="HOZ12" s="3"/>
      <c r="HPA12" s="3"/>
      <c r="HPB12" s="2"/>
      <c r="HPC12" s="3"/>
      <c r="HPD12" s="7"/>
      <c r="HPE12" s="59"/>
      <c r="HPF12" s="3"/>
      <c r="HPG12" s="23"/>
      <c r="HPH12" s="26"/>
      <c r="HPI12" s="36"/>
      <c r="HPJ12" s="20"/>
      <c r="HPK12" s="3"/>
      <c r="HPL12" s="3"/>
      <c r="HPM12" s="8"/>
      <c r="HPN12" s="9"/>
      <c r="HPO12" s="3"/>
      <c r="HPP12" s="3"/>
      <c r="HPQ12" s="2"/>
      <c r="HPR12" s="3"/>
      <c r="HPS12" s="7"/>
      <c r="HPT12" s="59"/>
      <c r="HPU12" s="3"/>
      <c r="HPV12" s="23"/>
      <c r="HPW12" s="26"/>
      <c r="HPX12" s="36"/>
      <c r="HPY12" s="20"/>
      <c r="HPZ12" s="3"/>
      <c r="HQA12" s="3"/>
      <c r="HQB12" s="8"/>
      <c r="HQC12" s="9"/>
      <c r="HQD12" s="3"/>
      <c r="HQE12" s="3"/>
      <c r="HQF12" s="2"/>
      <c r="HQG12" s="3"/>
      <c r="HQH12" s="7"/>
      <c r="HQI12" s="59"/>
      <c r="HQJ12" s="3"/>
      <c r="HQK12" s="23"/>
      <c r="HQL12" s="26"/>
      <c r="HQM12" s="36"/>
      <c r="HQN12" s="20"/>
      <c r="HQO12" s="3"/>
      <c r="HQP12" s="3"/>
      <c r="HQQ12" s="8"/>
      <c r="HQR12" s="9"/>
      <c r="HQS12" s="3"/>
      <c r="HQT12" s="3"/>
      <c r="HQU12" s="2"/>
      <c r="HQV12" s="3"/>
      <c r="HQW12" s="7"/>
      <c r="HQX12" s="59"/>
      <c r="HQY12" s="3"/>
      <c r="HQZ12" s="23"/>
      <c r="HRA12" s="26"/>
      <c r="HRB12" s="36"/>
      <c r="HRC12" s="20"/>
      <c r="HRD12" s="3"/>
      <c r="HRE12" s="3"/>
      <c r="HRF12" s="8"/>
      <c r="HRG12" s="9"/>
      <c r="HRH12" s="3"/>
      <c r="HRI12" s="3"/>
      <c r="HRJ12" s="2"/>
      <c r="HRK12" s="3"/>
      <c r="HRL12" s="7"/>
      <c r="HRM12" s="59"/>
      <c r="HRN12" s="3"/>
      <c r="HRO12" s="23"/>
      <c r="HRP12" s="26"/>
      <c r="HRQ12" s="36"/>
      <c r="HRR12" s="20"/>
      <c r="HRS12" s="3"/>
      <c r="HRT12" s="3"/>
      <c r="HRU12" s="8"/>
      <c r="HRV12" s="9"/>
      <c r="HRW12" s="3"/>
      <c r="HRX12" s="3"/>
      <c r="HRY12" s="2"/>
      <c r="HRZ12" s="3"/>
      <c r="HSA12" s="7"/>
      <c r="HSB12" s="59"/>
      <c r="HSC12" s="3"/>
      <c r="HSD12" s="23"/>
      <c r="HSE12" s="26"/>
      <c r="HSF12" s="36"/>
      <c r="HSG12" s="20"/>
      <c r="HSH12" s="3"/>
      <c r="HSI12" s="3"/>
      <c r="HSJ12" s="8"/>
      <c r="HSK12" s="9"/>
      <c r="HSL12" s="3"/>
      <c r="HSM12" s="3"/>
      <c r="HSN12" s="2"/>
      <c r="HSO12" s="3"/>
      <c r="HSP12" s="7"/>
      <c r="HSQ12" s="59"/>
      <c r="HSR12" s="3"/>
      <c r="HSS12" s="23"/>
      <c r="HST12" s="26"/>
      <c r="HSU12" s="36"/>
      <c r="HSV12" s="20"/>
      <c r="HSW12" s="3"/>
      <c r="HSX12" s="3"/>
      <c r="HSY12" s="8"/>
      <c r="HSZ12" s="9"/>
      <c r="HTA12" s="3"/>
      <c r="HTB12" s="3"/>
      <c r="HTC12" s="2"/>
      <c r="HTD12" s="3"/>
      <c r="HTE12" s="7"/>
      <c r="HTF12" s="59"/>
      <c r="HTG12" s="3"/>
      <c r="HTH12" s="23"/>
      <c r="HTI12" s="26"/>
      <c r="HTJ12" s="36"/>
      <c r="HTK12" s="20"/>
      <c r="HTL12" s="3"/>
      <c r="HTM12" s="3"/>
      <c r="HTN12" s="8"/>
      <c r="HTO12" s="9"/>
      <c r="HTP12" s="3"/>
      <c r="HTQ12" s="3"/>
      <c r="HTR12" s="2"/>
      <c r="HTS12" s="3"/>
      <c r="HTT12" s="7"/>
      <c r="HTU12" s="59"/>
      <c r="HTV12" s="3"/>
      <c r="HTW12" s="23"/>
      <c r="HTX12" s="26"/>
      <c r="HTY12" s="36"/>
      <c r="HTZ12" s="20"/>
      <c r="HUA12" s="3"/>
      <c r="HUB12" s="3"/>
      <c r="HUC12" s="8"/>
      <c r="HUD12" s="9"/>
      <c r="HUE12" s="3"/>
      <c r="HUF12" s="3"/>
      <c r="HUG12" s="2"/>
      <c r="HUH12" s="3"/>
      <c r="HUI12" s="7"/>
      <c r="HUJ12" s="59"/>
      <c r="HUK12" s="3"/>
      <c r="HUL12" s="23"/>
      <c r="HUM12" s="26"/>
      <c r="HUN12" s="36"/>
      <c r="HUO12" s="20"/>
      <c r="HUP12" s="3"/>
      <c r="HUQ12" s="3"/>
      <c r="HUR12" s="8"/>
      <c r="HUS12" s="9"/>
      <c r="HUT12" s="3"/>
      <c r="HUU12" s="3"/>
      <c r="HUV12" s="2"/>
      <c r="HUW12" s="3"/>
      <c r="HUX12" s="7"/>
      <c r="HUY12" s="59"/>
      <c r="HUZ12" s="3"/>
      <c r="HVA12" s="23"/>
      <c r="HVB12" s="26"/>
      <c r="HVC12" s="36"/>
      <c r="HVD12" s="20"/>
      <c r="HVE12" s="3"/>
      <c r="HVF12" s="3"/>
      <c r="HVG12" s="8"/>
      <c r="HVH12" s="9"/>
      <c r="HVI12" s="3"/>
      <c r="HVJ12" s="3"/>
      <c r="HVK12" s="2"/>
      <c r="HVL12" s="3"/>
      <c r="HVM12" s="7"/>
      <c r="HVN12" s="59"/>
      <c r="HVO12" s="3"/>
      <c r="HVP12" s="23"/>
      <c r="HVQ12" s="26"/>
      <c r="HVR12" s="36"/>
      <c r="HVS12" s="20"/>
      <c r="HVT12" s="3"/>
      <c r="HVU12" s="3"/>
      <c r="HVV12" s="8"/>
      <c r="HVW12" s="9"/>
      <c r="HVX12" s="3"/>
      <c r="HVY12" s="3"/>
      <c r="HVZ12" s="2"/>
      <c r="HWA12" s="3"/>
      <c r="HWB12" s="7"/>
      <c r="HWC12" s="59"/>
      <c r="HWD12" s="3"/>
      <c r="HWE12" s="23"/>
      <c r="HWF12" s="26"/>
      <c r="HWG12" s="36"/>
      <c r="HWH12" s="20"/>
      <c r="HWI12" s="3"/>
      <c r="HWJ12" s="3"/>
      <c r="HWK12" s="8"/>
      <c r="HWL12" s="9"/>
      <c r="HWM12" s="3"/>
      <c r="HWN12" s="3"/>
      <c r="HWO12" s="2"/>
      <c r="HWP12" s="3"/>
      <c r="HWQ12" s="7"/>
      <c r="HWR12" s="59"/>
      <c r="HWS12" s="3"/>
      <c r="HWT12" s="23"/>
      <c r="HWU12" s="26"/>
      <c r="HWV12" s="36"/>
      <c r="HWW12" s="20"/>
      <c r="HWX12" s="3"/>
      <c r="HWY12" s="3"/>
      <c r="HWZ12" s="8"/>
      <c r="HXA12" s="9"/>
      <c r="HXB12" s="3"/>
      <c r="HXC12" s="3"/>
      <c r="HXD12" s="2"/>
      <c r="HXE12" s="3"/>
      <c r="HXF12" s="7"/>
      <c r="HXG12" s="59"/>
      <c r="HXH12" s="3"/>
      <c r="HXI12" s="23"/>
      <c r="HXJ12" s="26"/>
      <c r="HXK12" s="36"/>
      <c r="HXL12" s="20"/>
      <c r="HXM12" s="3"/>
      <c r="HXN12" s="3"/>
      <c r="HXO12" s="8"/>
      <c r="HXP12" s="9"/>
      <c r="HXQ12" s="3"/>
      <c r="HXR12" s="3"/>
      <c r="HXS12" s="2"/>
      <c r="HXT12" s="3"/>
      <c r="HXU12" s="7"/>
      <c r="HXV12" s="59"/>
      <c r="HXW12" s="3"/>
      <c r="HXX12" s="23"/>
      <c r="HXY12" s="26"/>
      <c r="HXZ12" s="36"/>
      <c r="HYA12" s="20"/>
      <c r="HYB12" s="3"/>
      <c r="HYC12" s="3"/>
      <c r="HYD12" s="8"/>
      <c r="HYE12" s="9"/>
      <c r="HYF12" s="3"/>
      <c r="HYG12" s="3"/>
      <c r="HYH12" s="2"/>
      <c r="HYI12" s="3"/>
      <c r="HYJ12" s="7"/>
      <c r="HYK12" s="59"/>
      <c r="HYL12" s="3"/>
      <c r="HYM12" s="23"/>
      <c r="HYN12" s="26"/>
      <c r="HYO12" s="36"/>
      <c r="HYP12" s="20"/>
      <c r="HYQ12" s="3"/>
      <c r="HYR12" s="3"/>
      <c r="HYS12" s="8"/>
      <c r="HYT12" s="9"/>
      <c r="HYU12" s="3"/>
      <c r="HYV12" s="3"/>
      <c r="HYW12" s="2"/>
      <c r="HYX12" s="3"/>
      <c r="HYY12" s="7"/>
      <c r="HYZ12" s="59"/>
      <c r="HZA12" s="3"/>
      <c r="HZB12" s="23"/>
      <c r="HZC12" s="26"/>
      <c r="HZD12" s="36"/>
      <c r="HZE12" s="20"/>
      <c r="HZF12" s="3"/>
      <c r="HZG12" s="3"/>
      <c r="HZH12" s="8"/>
      <c r="HZI12" s="9"/>
      <c r="HZJ12" s="3"/>
      <c r="HZK12" s="3"/>
      <c r="HZL12" s="2"/>
      <c r="HZM12" s="3"/>
      <c r="HZN12" s="7"/>
      <c r="HZO12" s="59"/>
      <c r="HZP12" s="3"/>
      <c r="HZQ12" s="23"/>
      <c r="HZR12" s="26"/>
      <c r="HZS12" s="36"/>
      <c r="HZT12" s="20"/>
      <c r="HZU12" s="3"/>
      <c r="HZV12" s="3"/>
      <c r="HZW12" s="8"/>
      <c r="HZX12" s="9"/>
      <c r="HZY12" s="3"/>
      <c r="HZZ12" s="3"/>
      <c r="IAA12" s="2"/>
      <c r="IAB12" s="3"/>
      <c r="IAC12" s="7"/>
      <c r="IAD12" s="59"/>
      <c r="IAE12" s="3"/>
      <c r="IAF12" s="23"/>
      <c r="IAG12" s="26"/>
      <c r="IAH12" s="36"/>
      <c r="IAI12" s="20"/>
      <c r="IAJ12" s="3"/>
      <c r="IAK12" s="3"/>
      <c r="IAL12" s="8"/>
      <c r="IAM12" s="9"/>
      <c r="IAN12" s="3"/>
      <c r="IAO12" s="3"/>
      <c r="IAP12" s="2"/>
      <c r="IAQ12" s="3"/>
      <c r="IAR12" s="7"/>
      <c r="IAS12" s="59"/>
      <c r="IAT12" s="3"/>
      <c r="IAU12" s="23"/>
      <c r="IAV12" s="26"/>
      <c r="IAW12" s="36"/>
      <c r="IAX12" s="20"/>
      <c r="IAY12" s="3"/>
      <c r="IAZ12" s="3"/>
      <c r="IBA12" s="8"/>
      <c r="IBB12" s="9"/>
      <c r="IBC12" s="3"/>
      <c r="IBD12" s="3"/>
      <c r="IBE12" s="2"/>
      <c r="IBF12" s="3"/>
      <c r="IBG12" s="7"/>
      <c r="IBH12" s="59"/>
      <c r="IBI12" s="3"/>
      <c r="IBJ12" s="23"/>
      <c r="IBK12" s="26"/>
      <c r="IBL12" s="36"/>
      <c r="IBM12" s="20"/>
      <c r="IBN12" s="3"/>
      <c r="IBO12" s="3"/>
      <c r="IBP12" s="8"/>
      <c r="IBQ12" s="9"/>
      <c r="IBR12" s="3"/>
      <c r="IBS12" s="3"/>
      <c r="IBT12" s="2"/>
      <c r="IBU12" s="3"/>
      <c r="IBV12" s="7"/>
      <c r="IBW12" s="59"/>
      <c r="IBX12" s="3"/>
      <c r="IBY12" s="23"/>
      <c r="IBZ12" s="26"/>
      <c r="ICA12" s="36"/>
      <c r="ICB12" s="20"/>
      <c r="ICC12" s="3"/>
      <c r="ICD12" s="3"/>
      <c r="ICE12" s="8"/>
      <c r="ICF12" s="9"/>
      <c r="ICG12" s="3"/>
      <c r="ICH12" s="3"/>
      <c r="ICI12" s="2"/>
      <c r="ICJ12" s="3"/>
      <c r="ICK12" s="7"/>
      <c r="ICL12" s="59"/>
      <c r="ICM12" s="3"/>
      <c r="ICN12" s="23"/>
      <c r="ICO12" s="26"/>
      <c r="ICP12" s="36"/>
      <c r="ICQ12" s="20"/>
      <c r="ICR12" s="3"/>
      <c r="ICS12" s="3"/>
      <c r="ICT12" s="8"/>
      <c r="ICU12" s="9"/>
      <c r="ICV12" s="3"/>
      <c r="ICW12" s="3"/>
      <c r="ICX12" s="2"/>
      <c r="ICY12" s="3"/>
      <c r="ICZ12" s="7"/>
      <c r="IDA12" s="59"/>
      <c r="IDB12" s="3"/>
      <c r="IDC12" s="23"/>
      <c r="IDD12" s="26"/>
      <c r="IDE12" s="36"/>
      <c r="IDF12" s="20"/>
      <c r="IDG12" s="3"/>
      <c r="IDH12" s="3"/>
      <c r="IDI12" s="8"/>
      <c r="IDJ12" s="9"/>
      <c r="IDK12" s="3"/>
      <c r="IDL12" s="3"/>
      <c r="IDM12" s="2"/>
      <c r="IDN12" s="3"/>
      <c r="IDO12" s="7"/>
      <c r="IDP12" s="59"/>
      <c r="IDQ12" s="3"/>
      <c r="IDR12" s="23"/>
      <c r="IDS12" s="26"/>
      <c r="IDT12" s="36"/>
      <c r="IDU12" s="20"/>
      <c r="IDV12" s="3"/>
      <c r="IDW12" s="3"/>
      <c r="IDX12" s="8"/>
      <c r="IDY12" s="9"/>
      <c r="IDZ12" s="3"/>
      <c r="IEA12" s="3"/>
      <c r="IEB12" s="2"/>
      <c r="IEC12" s="3"/>
      <c r="IED12" s="7"/>
      <c r="IEE12" s="59"/>
      <c r="IEF12" s="3"/>
      <c r="IEG12" s="23"/>
      <c r="IEH12" s="26"/>
      <c r="IEI12" s="36"/>
      <c r="IEJ12" s="20"/>
      <c r="IEK12" s="3"/>
      <c r="IEL12" s="3"/>
      <c r="IEM12" s="8"/>
      <c r="IEN12" s="9"/>
      <c r="IEO12" s="3"/>
      <c r="IEP12" s="3"/>
      <c r="IEQ12" s="2"/>
      <c r="IER12" s="3"/>
      <c r="IES12" s="7"/>
      <c r="IET12" s="59"/>
      <c r="IEU12" s="3"/>
      <c r="IEV12" s="23"/>
      <c r="IEW12" s="26"/>
      <c r="IEX12" s="36"/>
      <c r="IEY12" s="20"/>
      <c r="IEZ12" s="3"/>
      <c r="IFA12" s="3"/>
      <c r="IFB12" s="8"/>
      <c r="IFC12" s="9"/>
      <c r="IFD12" s="3"/>
      <c r="IFE12" s="3"/>
      <c r="IFF12" s="2"/>
      <c r="IFG12" s="3"/>
      <c r="IFH12" s="7"/>
      <c r="IFI12" s="59"/>
      <c r="IFJ12" s="3"/>
      <c r="IFK12" s="23"/>
      <c r="IFL12" s="26"/>
      <c r="IFM12" s="36"/>
      <c r="IFN12" s="20"/>
      <c r="IFO12" s="3"/>
      <c r="IFP12" s="3"/>
      <c r="IFQ12" s="8"/>
      <c r="IFR12" s="9"/>
      <c r="IFS12" s="3"/>
      <c r="IFT12" s="3"/>
      <c r="IFU12" s="2"/>
      <c r="IFV12" s="3"/>
      <c r="IFW12" s="7"/>
      <c r="IFX12" s="59"/>
      <c r="IFY12" s="3"/>
      <c r="IFZ12" s="23"/>
      <c r="IGA12" s="26"/>
      <c r="IGB12" s="36"/>
      <c r="IGC12" s="20"/>
      <c r="IGD12" s="3"/>
      <c r="IGE12" s="3"/>
      <c r="IGF12" s="8"/>
      <c r="IGG12" s="9"/>
      <c r="IGH12" s="3"/>
      <c r="IGI12" s="3"/>
      <c r="IGJ12" s="2"/>
      <c r="IGK12" s="3"/>
      <c r="IGL12" s="7"/>
      <c r="IGM12" s="59"/>
      <c r="IGN12" s="3"/>
      <c r="IGO12" s="23"/>
      <c r="IGP12" s="26"/>
      <c r="IGQ12" s="36"/>
      <c r="IGR12" s="20"/>
      <c r="IGS12" s="3"/>
      <c r="IGT12" s="3"/>
      <c r="IGU12" s="8"/>
      <c r="IGV12" s="9"/>
      <c r="IGW12" s="3"/>
      <c r="IGX12" s="3"/>
      <c r="IGY12" s="2"/>
      <c r="IGZ12" s="3"/>
      <c r="IHA12" s="7"/>
      <c r="IHB12" s="59"/>
      <c r="IHC12" s="3"/>
      <c r="IHD12" s="23"/>
      <c r="IHE12" s="26"/>
      <c r="IHF12" s="36"/>
      <c r="IHG12" s="20"/>
      <c r="IHH12" s="3"/>
      <c r="IHI12" s="3"/>
      <c r="IHJ12" s="8"/>
      <c r="IHK12" s="9"/>
      <c r="IHL12" s="3"/>
      <c r="IHM12" s="3"/>
      <c r="IHN12" s="2"/>
      <c r="IHO12" s="3"/>
      <c r="IHP12" s="7"/>
      <c r="IHQ12" s="59"/>
      <c r="IHR12" s="3"/>
      <c r="IHS12" s="23"/>
      <c r="IHT12" s="26"/>
      <c r="IHU12" s="36"/>
      <c r="IHV12" s="20"/>
      <c r="IHW12" s="3"/>
      <c r="IHX12" s="3"/>
      <c r="IHY12" s="8"/>
      <c r="IHZ12" s="9"/>
      <c r="IIA12" s="3"/>
      <c r="IIB12" s="3"/>
      <c r="IIC12" s="2"/>
      <c r="IID12" s="3"/>
      <c r="IIE12" s="7"/>
      <c r="IIF12" s="59"/>
      <c r="IIG12" s="3"/>
      <c r="IIH12" s="23"/>
      <c r="III12" s="26"/>
      <c r="IIJ12" s="36"/>
      <c r="IIK12" s="20"/>
      <c r="IIL12" s="3"/>
      <c r="IIM12" s="3"/>
      <c r="IIN12" s="8"/>
      <c r="IIO12" s="9"/>
      <c r="IIP12" s="3"/>
      <c r="IIQ12" s="3"/>
      <c r="IIR12" s="2"/>
      <c r="IIS12" s="3"/>
      <c r="IIT12" s="7"/>
      <c r="IIU12" s="59"/>
      <c r="IIV12" s="3"/>
      <c r="IIW12" s="23"/>
      <c r="IIX12" s="26"/>
      <c r="IIY12" s="36"/>
      <c r="IIZ12" s="20"/>
      <c r="IJA12" s="3"/>
      <c r="IJB12" s="3"/>
      <c r="IJC12" s="8"/>
      <c r="IJD12" s="9"/>
      <c r="IJE12" s="3"/>
      <c r="IJF12" s="3"/>
      <c r="IJG12" s="2"/>
      <c r="IJH12" s="3"/>
      <c r="IJI12" s="7"/>
      <c r="IJJ12" s="59"/>
      <c r="IJK12" s="3"/>
      <c r="IJL12" s="23"/>
      <c r="IJM12" s="26"/>
      <c r="IJN12" s="36"/>
      <c r="IJO12" s="20"/>
      <c r="IJP12" s="3"/>
      <c r="IJQ12" s="3"/>
      <c r="IJR12" s="8"/>
      <c r="IJS12" s="9"/>
      <c r="IJT12" s="3"/>
      <c r="IJU12" s="3"/>
      <c r="IJV12" s="2"/>
      <c r="IJW12" s="3"/>
      <c r="IJX12" s="7"/>
      <c r="IJY12" s="59"/>
      <c r="IJZ12" s="3"/>
      <c r="IKA12" s="23"/>
      <c r="IKB12" s="26"/>
      <c r="IKC12" s="36"/>
      <c r="IKD12" s="20"/>
      <c r="IKE12" s="3"/>
      <c r="IKF12" s="3"/>
      <c r="IKG12" s="8"/>
      <c r="IKH12" s="9"/>
      <c r="IKI12" s="3"/>
      <c r="IKJ12" s="3"/>
      <c r="IKK12" s="2"/>
      <c r="IKL12" s="3"/>
      <c r="IKM12" s="7"/>
      <c r="IKN12" s="59"/>
      <c r="IKO12" s="3"/>
      <c r="IKP12" s="23"/>
      <c r="IKQ12" s="26"/>
      <c r="IKR12" s="36"/>
      <c r="IKS12" s="20"/>
      <c r="IKT12" s="3"/>
      <c r="IKU12" s="3"/>
      <c r="IKV12" s="8"/>
      <c r="IKW12" s="9"/>
      <c r="IKX12" s="3"/>
      <c r="IKY12" s="3"/>
      <c r="IKZ12" s="2"/>
      <c r="ILA12" s="3"/>
      <c r="ILB12" s="7"/>
      <c r="ILC12" s="59"/>
      <c r="ILD12" s="3"/>
      <c r="ILE12" s="23"/>
      <c r="ILF12" s="26"/>
      <c r="ILG12" s="36"/>
      <c r="ILH12" s="20"/>
      <c r="ILI12" s="3"/>
      <c r="ILJ12" s="3"/>
      <c r="ILK12" s="8"/>
      <c r="ILL12" s="9"/>
      <c r="ILM12" s="3"/>
      <c r="ILN12" s="3"/>
      <c r="ILO12" s="2"/>
      <c r="ILP12" s="3"/>
      <c r="ILQ12" s="7"/>
      <c r="ILR12" s="59"/>
      <c r="ILS12" s="3"/>
      <c r="ILT12" s="23"/>
      <c r="ILU12" s="26"/>
      <c r="ILV12" s="36"/>
      <c r="ILW12" s="20"/>
      <c r="ILX12" s="3"/>
      <c r="ILY12" s="3"/>
      <c r="ILZ12" s="8"/>
      <c r="IMA12" s="9"/>
      <c r="IMB12" s="3"/>
      <c r="IMC12" s="3"/>
      <c r="IMD12" s="2"/>
      <c r="IME12" s="3"/>
      <c r="IMF12" s="7"/>
      <c r="IMG12" s="59"/>
      <c r="IMH12" s="3"/>
      <c r="IMI12" s="23"/>
      <c r="IMJ12" s="26"/>
      <c r="IMK12" s="36"/>
      <c r="IML12" s="20"/>
      <c r="IMM12" s="3"/>
      <c r="IMN12" s="3"/>
      <c r="IMO12" s="8"/>
      <c r="IMP12" s="9"/>
      <c r="IMQ12" s="3"/>
      <c r="IMR12" s="3"/>
      <c r="IMS12" s="2"/>
      <c r="IMT12" s="3"/>
      <c r="IMU12" s="7"/>
      <c r="IMV12" s="59"/>
      <c r="IMW12" s="3"/>
      <c r="IMX12" s="23"/>
      <c r="IMY12" s="26"/>
      <c r="IMZ12" s="36"/>
      <c r="INA12" s="20"/>
      <c r="INB12" s="3"/>
      <c r="INC12" s="3"/>
      <c r="IND12" s="8"/>
      <c r="INE12" s="9"/>
      <c r="INF12" s="3"/>
      <c r="ING12" s="3"/>
      <c r="INH12" s="2"/>
      <c r="INI12" s="3"/>
      <c r="INJ12" s="7"/>
      <c r="INK12" s="59"/>
      <c r="INL12" s="3"/>
      <c r="INM12" s="23"/>
      <c r="INN12" s="26"/>
      <c r="INO12" s="36"/>
      <c r="INP12" s="20"/>
      <c r="INQ12" s="3"/>
      <c r="INR12" s="3"/>
      <c r="INS12" s="8"/>
      <c r="INT12" s="9"/>
      <c r="INU12" s="3"/>
      <c r="INV12" s="3"/>
      <c r="INW12" s="2"/>
      <c r="INX12" s="3"/>
      <c r="INY12" s="7"/>
      <c r="INZ12" s="59"/>
      <c r="IOA12" s="3"/>
      <c r="IOB12" s="23"/>
      <c r="IOC12" s="26"/>
      <c r="IOD12" s="36"/>
      <c r="IOE12" s="20"/>
      <c r="IOF12" s="3"/>
      <c r="IOG12" s="3"/>
      <c r="IOH12" s="8"/>
      <c r="IOI12" s="9"/>
      <c r="IOJ12" s="3"/>
      <c r="IOK12" s="3"/>
      <c r="IOL12" s="2"/>
      <c r="IOM12" s="3"/>
      <c r="ION12" s="7"/>
      <c r="IOO12" s="59"/>
      <c r="IOP12" s="3"/>
      <c r="IOQ12" s="23"/>
      <c r="IOR12" s="26"/>
      <c r="IOS12" s="36"/>
      <c r="IOT12" s="20"/>
      <c r="IOU12" s="3"/>
      <c r="IOV12" s="3"/>
      <c r="IOW12" s="8"/>
      <c r="IOX12" s="9"/>
      <c r="IOY12" s="3"/>
      <c r="IOZ12" s="3"/>
      <c r="IPA12" s="2"/>
      <c r="IPB12" s="3"/>
      <c r="IPC12" s="7"/>
      <c r="IPD12" s="59"/>
      <c r="IPE12" s="3"/>
      <c r="IPF12" s="23"/>
      <c r="IPG12" s="26"/>
      <c r="IPH12" s="36"/>
      <c r="IPI12" s="20"/>
      <c r="IPJ12" s="3"/>
      <c r="IPK12" s="3"/>
      <c r="IPL12" s="8"/>
      <c r="IPM12" s="9"/>
      <c r="IPN12" s="3"/>
      <c r="IPO12" s="3"/>
      <c r="IPP12" s="2"/>
      <c r="IPQ12" s="3"/>
      <c r="IPR12" s="7"/>
      <c r="IPS12" s="59"/>
      <c r="IPT12" s="3"/>
      <c r="IPU12" s="23"/>
      <c r="IPV12" s="26"/>
      <c r="IPW12" s="36"/>
      <c r="IPX12" s="20"/>
      <c r="IPY12" s="3"/>
      <c r="IPZ12" s="3"/>
      <c r="IQA12" s="8"/>
      <c r="IQB12" s="9"/>
      <c r="IQC12" s="3"/>
      <c r="IQD12" s="3"/>
      <c r="IQE12" s="2"/>
      <c r="IQF12" s="3"/>
      <c r="IQG12" s="7"/>
      <c r="IQH12" s="59"/>
      <c r="IQI12" s="3"/>
      <c r="IQJ12" s="23"/>
      <c r="IQK12" s="26"/>
      <c r="IQL12" s="36"/>
      <c r="IQM12" s="20"/>
      <c r="IQN12" s="3"/>
      <c r="IQO12" s="3"/>
      <c r="IQP12" s="8"/>
      <c r="IQQ12" s="9"/>
      <c r="IQR12" s="3"/>
      <c r="IQS12" s="3"/>
      <c r="IQT12" s="2"/>
      <c r="IQU12" s="3"/>
      <c r="IQV12" s="7"/>
      <c r="IQW12" s="59"/>
      <c r="IQX12" s="3"/>
      <c r="IQY12" s="23"/>
      <c r="IQZ12" s="26"/>
      <c r="IRA12" s="36"/>
      <c r="IRB12" s="20"/>
      <c r="IRC12" s="3"/>
      <c r="IRD12" s="3"/>
      <c r="IRE12" s="8"/>
      <c r="IRF12" s="9"/>
      <c r="IRG12" s="3"/>
      <c r="IRH12" s="3"/>
      <c r="IRI12" s="2"/>
      <c r="IRJ12" s="3"/>
      <c r="IRK12" s="7"/>
      <c r="IRL12" s="59"/>
      <c r="IRM12" s="3"/>
      <c r="IRN12" s="23"/>
      <c r="IRO12" s="26"/>
      <c r="IRP12" s="36"/>
      <c r="IRQ12" s="20"/>
      <c r="IRR12" s="3"/>
      <c r="IRS12" s="3"/>
      <c r="IRT12" s="8"/>
      <c r="IRU12" s="9"/>
      <c r="IRV12" s="3"/>
      <c r="IRW12" s="3"/>
      <c r="IRX12" s="2"/>
      <c r="IRY12" s="3"/>
      <c r="IRZ12" s="7"/>
      <c r="ISA12" s="59"/>
      <c r="ISB12" s="3"/>
      <c r="ISC12" s="23"/>
      <c r="ISD12" s="26"/>
      <c r="ISE12" s="36"/>
      <c r="ISF12" s="20"/>
      <c r="ISG12" s="3"/>
      <c r="ISH12" s="3"/>
      <c r="ISI12" s="8"/>
      <c r="ISJ12" s="9"/>
      <c r="ISK12" s="3"/>
      <c r="ISL12" s="3"/>
      <c r="ISM12" s="2"/>
      <c r="ISN12" s="3"/>
      <c r="ISO12" s="7"/>
      <c r="ISP12" s="59"/>
      <c r="ISQ12" s="3"/>
      <c r="ISR12" s="23"/>
      <c r="ISS12" s="26"/>
      <c r="IST12" s="36"/>
      <c r="ISU12" s="20"/>
      <c r="ISV12" s="3"/>
      <c r="ISW12" s="3"/>
      <c r="ISX12" s="8"/>
      <c r="ISY12" s="9"/>
      <c r="ISZ12" s="3"/>
      <c r="ITA12" s="3"/>
      <c r="ITB12" s="2"/>
      <c r="ITC12" s="3"/>
      <c r="ITD12" s="7"/>
      <c r="ITE12" s="59"/>
      <c r="ITF12" s="3"/>
      <c r="ITG12" s="23"/>
      <c r="ITH12" s="26"/>
      <c r="ITI12" s="36"/>
      <c r="ITJ12" s="20"/>
      <c r="ITK12" s="3"/>
      <c r="ITL12" s="3"/>
      <c r="ITM12" s="8"/>
      <c r="ITN12" s="9"/>
      <c r="ITO12" s="3"/>
      <c r="ITP12" s="3"/>
      <c r="ITQ12" s="2"/>
      <c r="ITR12" s="3"/>
      <c r="ITS12" s="7"/>
      <c r="ITT12" s="59"/>
      <c r="ITU12" s="3"/>
      <c r="ITV12" s="23"/>
      <c r="ITW12" s="26"/>
      <c r="ITX12" s="36"/>
      <c r="ITY12" s="20"/>
      <c r="ITZ12" s="3"/>
      <c r="IUA12" s="3"/>
      <c r="IUB12" s="8"/>
      <c r="IUC12" s="9"/>
      <c r="IUD12" s="3"/>
      <c r="IUE12" s="3"/>
      <c r="IUF12" s="2"/>
      <c r="IUG12" s="3"/>
      <c r="IUH12" s="7"/>
      <c r="IUI12" s="59"/>
      <c r="IUJ12" s="3"/>
      <c r="IUK12" s="23"/>
      <c r="IUL12" s="26"/>
      <c r="IUM12" s="36"/>
      <c r="IUN12" s="20"/>
      <c r="IUO12" s="3"/>
      <c r="IUP12" s="3"/>
      <c r="IUQ12" s="8"/>
      <c r="IUR12" s="9"/>
      <c r="IUS12" s="3"/>
      <c r="IUT12" s="3"/>
      <c r="IUU12" s="2"/>
      <c r="IUV12" s="3"/>
      <c r="IUW12" s="7"/>
      <c r="IUX12" s="59"/>
      <c r="IUY12" s="3"/>
      <c r="IUZ12" s="23"/>
      <c r="IVA12" s="26"/>
      <c r="IVB12" s="36"/>
      <c r="IVC12" s="20"/>
      <c r="IVD12" s="3"/>
      <c r="IVE12" s="3"/>
      <c r="IVF12" s="8"/>
      <c r="IVG12" s="9"/>
      <c r="IVH12" s="3"/>
      <c r="IVI12" s="3"/>
      <c r="IVJ12" s="2"/>
      <c r="IVK12" s="3"/>
      <c r="IVL12" s="7"/>
      <c r="IVM12" s="59"/>
      <c r="IVN12" s="3"/>
      <c r="IVO12" s="23"/>
      <c r="IVP12" s="26"/>
      <c r="IVQ12" s="36"/>
      <c r="IVR12" s="20"/>
      <c r="IVS12" s="3"/>
      <c r="IVT12" s="3"/>
      <c r="IVU12" s="8"/>
      <c r="IVV12" s="9"/>
      <c r="IVW12" s="3"/>
      <c r="IVX12" s="3"/>
      <c r="IVY12" s="2"/>
      <c r="IVZ12" s="3"/>
      <c r="IWA12" s="7"/>
      <c r="IWB12" s="59"/>
      <c r="IWC12" s="3"/>
      <c r="IWD12" s="23"/>
      <c r="IWE12" s="26"/>
      <c r="IWF12" s="36"/>
      <c r="IWG12" s="20"/>
      <c r="IWH12" s="3"/>
      <c r="IWI12" s="3"/>
      <c r="IWJ12" s="8"/>
      <c r="IWK12" s="9"/>
      <c r="IWL12" s="3"/>
      <c r="IWM12" s="3"/>
      <c r="IWN12" s="2"/>
      <c r="IWO12" s="3"/>
      <c r="IWP12" s="7"/>
      <c r="IWQ12" s="59"/>
      <c r="IWR12" s="3"/>
      <c r="IWS12" s="23"/>
      <c r="IWT12" s="26"/>
      <c r="IWU12" s="36"/>
      <c r="IWV12" s="20"/>
      <c r="IWW12" s="3"/>
      <c r="IWX12" s="3"/>
      <c r="IWY12" s="8"/>
      <c r="IWZ12" s="9"/>
      <c r="IXA12" s="3"/>
      <c r="IXB12" s="3"/>
      <c r="IXC12" s="2"/>
      <c r="IXD12" s="3"/>
      <c r="IXE12" s="7"/>
      <c r="IXF12" s="59"/>
      <c r="IXG12" s="3"/>
      <c r="IXH12" s="23"/>
      <c r="IXI12" s="26"/>
      <c r="IXJ12" s="36"/>
      <c r="IXK12" s="20"/>
      <c r="IXL12" s="3"/>
      <c r="IXM12" s="3"/>
      <c r="IXN12" s="8"/>
      <c r="IXO12" s="9"/>
      <c r="IXP12" s="3"/>
      <c r="IXQ12" s="3"/>
      <c r="IXR12" s="2"/>
      <c r="IXS12" s="3"/>
      <c r="IXT12" s="7"/>
      <c r="IXU12" s="59"/>
      <c r="IXV12" s="3"/>
      <c r="IXW12" s="23"/>
      <c r="IXX12" s="26"/>
      <c r="IXY12" s="36"/>
      <c r="IXZ12" s="20"/>
      <c r="IYA12" s="3"/>
      <c r="IYB12" s="3"/>
      <c r="IYC12" s="8"/>
      <c r="IYD12" s="9"/>
      <c r="IYE12" s="3"/>
      <c r="IYF12" s="3"/>
      <c r="IYG12" s="2"/>
      <c r="IYH12" s="3"/>
      <c r="IYI12" s="7"/>
      <c r="IYJ12" s="59"/>
      <c r="IYK12" s="3"/>
      <c r="IYL12" s="23"/>
      <c r="IYM12" s="26"/>
      <c r="IYN12" s="36"/>
      <c r="IYO12" s="20"/>
      <c r="IYP12" s="3"/>
      <c r="IYQ12" s="3"/>
      <c r="IYR12" s="8"/>
      <c r="IYS12" s="9"/>
      <c r="IYT12" s="3"/>
      <c r="IYU12" s="3"/>
      <c r="IYV12" s="2"/>
      <c r="IYW12" s="3"/>
      <c r="IYX12" s="7"/>
      <c r="IYY12" s="59"/>
      <c r="IYZ12" s="3"/>
      <c r="IZA12" s="23"/>
      <c r="IZB12" s="26"/>
      <c r="IZC12" s="36"/>
      <c r="IZD12" s="20"/>
      <c r="IZE12" s="3"/>
      <c r="IZF12" s="3"/>
      <c r="IZG12" s="8"/>
      <c r="IZH12" s="9"/>
      <c r="IZI12" s="3"/>
      <c r="IZJ12" s="3"/>
      <c r="IZK12" s="2"/>
      <c r="IZL12" s="3"/>
      <c r="IZM12" s="7"/>
      <c r="IZN12" s="59"/>
      <c r="IZO12" s="3"/>
      <c r="IZP12" s="23"/>
      <c r="IZQ12" s="26"/>
      <c r="IZR12" s="36"/>
      <c r="IZS12" s="20"/>
      <c r="IZT12" s="3"/>
      <c r="IZU12" s="3"/>
      <c r="IZV12" s="8"/>
      <c r="IZW12" s="9"/>
      <c r="IZX12" s="3"/>
      <c r="IZY12" s="3"/>
      <c r="IZZ12" s="2"/>
      <c r="JAA12" s="3"/>
      <c r="JAB12" s="7"/>
      <c r="JAC12" s="59"/>
      <c r="JAD12" s="3"/>
      <c r="JAE12" s="23"/>
      <c r="JAF12" s="26"/>
      <c r="JAG12" s="36"/>
      <c r="JAH12" s="20"/>
      <c r="JAI12" s="3"/>
      <c r="JAJ12" s="3"/>
      <c r="JAK12" s="8"/>
      <c r="JAL12" s="9"/>
      <c r="JAM12" s="3"/>
      <c r="JAN12" s="3"/>
      <c r="JAO12" s="2"/>
      <c r="JAP12" s="3"/>
      <c r="JAQ12" s="7"/>
      <c r="JAR12" s="59"/>
      <c r="JAS12" s="3"/>
      <c r="JAT12" s="23"/>
      <c r="JAU12" s="26"/>
      <c r="JAV12" s="36"/>
      <c r="JAW12" s="20"/>
      <c r="JAX12" s="3"/>
      <c r="JAY12" s="3"/>
      <c r="JAZ12" s="8"/>
      <c r="JBA12" s="9"/>
      <c r="JBB12" s="3"/>
      <c r="JBC12" s="3"/>
      <c r="JBD12" s="2"/>
      <c r="JBE12" s="3"/>
      <c r="JBF12" s="7"/>
      <c r="JBG12" s="59"/>
      <c r="JBH12" s="3"/>
      <c r="JBI12" s="23"/>
      <c r="JBJ12" s="26"/>
      <c r="JBK12" s="36"/>
      <c r="JBL12" s="20"/>
      <c r="JBM12" s="3"/>
      <c r="JBN12" s="3"/>
      <c r="JBO12" s="8"/>
      <c r="JBP12" s="9"/>
      <c r="JBQ12" s="3"/>
      <c r="JBR12" s="3"/>
      <c r="JBS12" s="2"/>
      <c r="JBT12" s="3"/>
      <c r="JBU12" s="7"/>
      <c r="JBV12" s="59"/>
      <c r="JBW12" s="3"/>
      <c r="JBX12" s="23"/>
      <c r="JBY12" s="26"/>
      <c r="JBZ12" s="36"/>
      <c r="JCA12" s="20"/>
      <c r="JCB12" s="3"/>
      <c r="JCC12" s="3"/>
      <c r="JCD12" s="8"/>
      <c r="JCE12" s="9"/>
      <c r="JCF12" s="3"/>
      <c r="JCG12" s="3"/>
      <c r="JCH12" s="2"/>
      <c r="JCI12" s="3"/>
      <c r="JCJ12" s="7"/>
      <c r="JCK12" s="59"/>
      <c r="JCL12" s="3"/>
      <c r="JCM12" s="23"/>
      <c r="JCN12" s="26"/>
      <c r="JCO12" s="36"/>
      <c r="JCP12" s="20"/>
      <c r="JCQ12" s="3"/>
      <c r="JCR12" s="3"/>
      <c r="JCS12" s="8"/>
      <c r="JCT12" s="9"/>
      <c r="JCU12" s="3"/>
      <c r="JCV12" s="3"/>
      <c r="JCW12" s="2"/>
      <c r="JCX12" s="3"/>
      <c r="JCY12" s="7"/>
      <c r="JCZ12" s="59"/>
      <c r="JDA12" s="3"/>
      <c r="JDB12" s="23"/>
      <c r="JDC12" s="26"/>
      <c r="JDD12" s="36"/>
      <c r="JDE12" s="20"/>
      <c r="JDF12" s="3"/>
      <c r="JDG12" s="3"/>
      <c r="JDH12" s="8"/>
      <c r="JDI12" s="9"/>
      <c r="JDJ12" s="3"/>
      <c r="JDK12" s="3"/>
      <c r="JDL12" s="2"/>
      <c r="JDM12" s="3"/>
      <c r="JDN12" s="7"/>
      <c r="JDO12" s="59"/>
      <c r="JDP12" s="3"/>
      <c r="JDQ12" s="23"/>
      <c r="JDR12" s="26"/>
      <c r="JDS12" s="36"/>
      <c r="JDT12" s="20"/>
      <c r="JDU12" s="3"/>
      <c r="JDV12" s="3"/>
      <c r="JDW12" s="8"/>
      <c r="JDX12" s="9"/>
      <c r="JDY12" s="3"/>
      <c r="JDZ12" s="3"/>
      <c r="JEA12" s="2"/>
      <c r="JEB12" s="3"/>
      <c r="JEC12" s="7"/>
      <c r="JED12" s="59"/>
      <c r="JEE12" s="3"/>
      <c r="JEF12" s="23"/>
      <c r="JEG12" s="26"/>
      <c r="JEH12" s="36"/>
      <c r="JEI12" s="20"/>
      <c r="JEJ12" s="3"/>
      <c r="JEK12" s="3"/>
      <c r="JEL12" s="8"/>
      <c r="JEM12" s="9"/>
      <c r="JEN12" s="3"/>
      <c r="JEO12" s="3"/>
      <c r="JEP12" s="2"/>
      <c r="JEQ12" s="3"/>
      <c r="JER12" s="7"/>
      <c r="JES12" s="59"/>
      <c r="JET12" s="3"/>
      <c r="JEU12" s="23"/>
      <c r="JEV12" s="26"/>
      <c r="JEW12" s="36"/>
      <c r="JEX12" s="20"/>
      <c r="JEY12" s="3"/>
      <c r="JEZ12" s="3"/>
      <c r="JFA12" s="8"/>
      <c r="JFB12" s="9"/>
      <c r="JFC12" s="3"/>
      <c r="JFD12" s="3"/>
      <c r="JFE12" s="2"/>
      <c r="JFF12" s="3"/>
      <c r="JFG12" s="7"/>
      <c r="JFH12" s="59"/>
      <c r="JFI12" s="3"/>
      <c r="JFJ12" s="23"/>
      <c r="JFK12" s="26"/>
      <c r="JFL12" s="36"/>
      <c r="JFM12" s="20"/>
      <c r="JFN12" s="3"/>
      <c r="JFO12" s="3"/>
      <c r="JFP12" s="8"/>
      <c r="JFQ12" s="9"/>
      <c r="JFR12" s="3"/>
      <c r="JFS12" s="3"/>
      <c r="JFT12" s="2"/>
      <c r="JFU12" s="3"/>
      <c r="JFV12" s="7"/>
      <c r="JFW12" s="59"/>
      <c r="JFX12" s="3"/>
      <c r="JFY12" s="23"/>
      <c r="JFZ12" s="26"/>
      <c r="JGA12" s="36"/>
      <c r="JGB12" s="20"/>
      <c r="JGC12" s="3"/>
      <c r="JGD12" s="3"/>
      <c r="JGE12" s="8"/>
      <c r="JGF12" s="9"/>
      <c r="JGG12" s="3"/>
      <c r="JGH12" s="3"/>
      <c r="JGI12" s="2"/>
      <c r="JGJ12" s="3"/>
      <c r="JGK12" s="7"/>
      <c r="JGL12" s="59"/>
      <c r="JGM12" s="3"/>
      <c r="JGN12" s="23"/>
      <c r="JGO12" s="26"/>
      <c r="JGP12" s="36"/>
      <c r="JGQ12" s="20"/>
      <c r="JGR12" s="3"/>
      <c r="JGS12" s="3"/>
      <c r="JGT12" s="8"/>
      <c r="JGU12" s="9"/>
      <c r="JGV12" s="3"/>
      <c r="JGW12" s="3"/>
      <c r="JGX12" s="2"/>
      <c r="JGY12" s="3"/>
      <c r="JGZ12" s="7"/>
      <c r="JHA12" s="59"/>
      <c r="JHB12" s="3"/>
      <c r="JHC12" s="23"/>
      <c r="JHD12" s="26"/>
      <c r="JHE12" s="36"/>
      <c r="JHF12" s="20"/>
      <c r="JHG12" s="3"/>
      <c r="JHH12" s="3"/>
      <c r="JHI12" s="8"/>
      <c r="JHJ12" s="9"/>
      <c r="JHK12" s="3"/>
      <c r="JHL12" s="3"/>
      <c r="JHM12" s="2"/>
      <c r="JHN12" s="3"/>
      <c r="JHO12" s="7"/>
      <c r="JHP12" s="59"/>
      <c r="JHQ12" s="3"/>
      <c r="JHR12" s="23"/>
      <c r="JHS12" s="26"/>
      <c r="JHT12" s="36"/>
      <c r="JHU12" s="20"/>
      <c r="JHV12" s="3"/>
      <c r="JHW12" s="3"/>
      <c r="JHX12" s="8"/>
      <c r="JHY12" s="9"/>
      <c r="JHZ12" s="3"/>
      <c r="JIA12" s="3"/>
      <c r="JIB12" s="2"/>
      <c r="JIC12" s="3"/>
      <c r="JID12" s="7"/>
      <c r="JIE12" s="59"/>
      <c r="JIF12" s="3"/>
      <c r="JIG12" s="23"/>
      <c r="JIH12" s="26"/>
      <c r="JII12" s="36"/>
      <c r="JIJ12" s="20"/>
      <c r="JIK12" s="3"/>
      <c r="JIL12" s="3"/>
      <c r="JIM12" s="8"/>
      <c r="JIN12" s="9"/>
      <c r="JIO12" s="3"/>
      <c r="JIP12" s="3"/>
      <c r="JIQ12" s="2"/>
      <c r="JIR12" s="3"/>
      <c r="JIS12" s="7"/>
      <c r="JIT12" s="59"/>
      <c r="JIU12" s="3"/>
      <c r="JIV12" s="23"/>
      <c r="JIW12" s="26"/>
      <c r="JIX12" s="36"/>
      <c r="JIY12" s="20"/>
      <c r="JIZ12" s="3"/>
      <c r="JJA12" s="3"/>
      <c r="JJB12" s="8"/>
      <c r="JJC12" s="9"/>
      <c r="JJD12" s="3"/>
      <c r="JJE12" s="3"/>
      <c r="JJF12" s="2"/>
      <c r="JJG12" s="3"/>
      <c r="JJH12" s="7"/>
      <c r="JJI12" s="59"/>
      <c r="JJJ12" s="3"/>
      <c r="JJK12" s="23"/>
      <c r="JJL12" s="26"/>
      <c r="JJM12" s="36"/>
      <c r="JJN12" s="20"/>
      <c r="JJO12" s="3"/>
      <c r="JJP12" s="3"/>
      <c r="JJQ12" s="8"/>
      <c r="JJR12" s="9"/>
      <c r="JJS12" s="3"/>
      <c r="JJT12" s="3"/>
      <c r="JJU12" s="2"/>
      <c r="JJV12" s="3"/>
      <c r="JJW12" s="7"/>
      <c r="JJX12" s="59"/>
      <c r="JJY12" s="3"/>
      <c r="JJZ12" s="23"/>
      <c r="JKA12" s="26"/>
      <c r="JKB12" s="36"/>
      <c r="JKC12" s="20"/>
      <c r="JKD12" s="3"/>
      <c r="JKE12" s="3"/>
      <c r="JKF12" s="8"/>
      <c r="JKG12" s="9"/>
      <c r="JKH12" s="3"/>
      <c r="JKI12" s="3"/>
      <c r="JKJ12" s="2"/>
      <c r="JKK12" s="3"/>
      <c r="JKL12" s="7"/>
      <c r="JKM12" s="59"/>
      <c r="JKN12" s="3"/>
      <c r="JKO12" s="23"/>
      <c r="JKP12" s="26"/>
      <c r="JKQ12" s="36"/>
      <c r="JKR12" s="20"/>
      <c r="JKS12" s="3"/>
      <c r="JKT12" s="3"/>
      <c r="JKU12" s="8"/>
      <c r="JKV12" s="9"/>
      <c r="JKW12" s="3"/>
      <c r="JKX12" s="3"/>
      <c r="JKY12" s="2"/>
      <c r="JKZ12" s="3"/>
      <c r="JLA12" s="7"/>
      <c r="JLB12" s="59"/>
      <c r="JLC12" s="3"/>
      <c r="JLD12" s="23"/>
      <c r="JLE12" s="26"/>
      <c r="JLF12" s="36"/>
      <c r="JLG12" s="20"/>
      <c r="JLH12" s="3"/>
      <c r="JLI12" s="3"/>
      <c r="JLJ12" s="8"/>
      <c r="JLK12" s="9"/>
      <c r="JLL12" s="3"/>
      <c r="JLM12" s="3"/>
      <c r="JLN12" s="2"/>
      <c r="JLO12" s="3"/>
      <c r="JLP12" s="7"/>
      <c r="JLQ12" s="59"/>
      <c r="JLR12" s="3"/>
      <c r="JLS12" s="23"/>
      <c r="JLT12" s="26"/>
      <c r="JLU12" s="36"/>
      <c r="JLV12" s="20"/>
      <c r="JLW12" s="3"/>
      <c r="JLX12" s="3"/>
      <c r="JLY12" s="8"/>
      <c r="JLZ12" s="9"/>
      <c r="JMA12" s="3"/>
      <c r="JMB12" s="3"/>
      <c r="JMC12" s="2"/>
      <c r="JMD12" s="3"/>
      <c r="JME12" s="7"/>
      <c r="JMF12" s="59"/>
      <c r="JMG12" s="3"/>
      <c r="JMH12" s="23"/>
      <c r="JMI12" s="26"/>
      <c r="JMJ12" s="36"/>
      <c r="JMK12" s="20"/>
      <c r="JML12" s="3"/>
      <c r="JMM12" s="3"/>
      <c r="JMN12" s="8"/>
      <c r="JMO12" s="9"/>
      <c r="JMP12" s="3"/>
      <c r="JMQ12" s="3"/>
      <c r="JMR12" s="2"/>
      <c r="JMS12" s="3"/>
      <c r="JMT12" s="7"/>
      <c r="JMU12" s="59"/>
      <c r="JMV12" s="3"/>
      <c r="JMW12" s="23"/>
      <c r="JMX12" s="26"/>
      <c r="JMY12" s="36"/>
      <c r="JMZ12" s="20"/>
      <c r="JNA12" s="3"/>
      <c r="JNB12" s="3"/>
      <c r="JNC12" s="8"/>
      <c r="JND12" s="9"/>
      <c r="JNE12" s="3"/>
      <c r="JNF12" s="3"/>
      <c r="JNG12" s="2"/>
      <c r="JNH12" s="3"/>
      <c r="JNI12" s="7"/>
      <c r="JNJ12" s="59"/>
      <c r="JNK12" s="3"/>
      <c r="JNL12" s="23"/>
      <c r="JNM12" s="26"/>
      <c r="JNN12" s="36"/>
      <c r="JNO12" s="20"/>
      <c r="JNP12" s="3"/>
      <c r="JNQ12" s="3"/>
      <c r="JNR12" s="8"/>
      <c r="JNS12" s="9"/>
      <c r="JNT12" s="3"/>
      <c r="JNU12" s="3"/>
      <c r="JNV12" s="2"/>
      <c r="JNW12" s="3"/>
      <c r="JNX12" s="7"/>
      <c r="JNY12" s="59"/>
      <c r="JNZ12" s="3"/>
      <c r="JOA12" s="23"/>
      <c r="JOB12" s="26"/>
      <c r="JOC12" s="36"/>
      <c r="JOD12" s="20"/>
      <c r="JOE12" s="3"/>
      <c r="JOF12" s="3"/>
      <c r="JOG12" s="8"/>
      <c r="JOH12" s="9"/>
      <c r="JOI12" s="3"/>
      <c r="JOJ12" s="3"/>
      <c r="JOK12" s="2"/>
      <c r="JOL12" s="3"/>
      <c r="JOM12" s="7"/>
      <c r="JON12" s="59"/>
      <c r="JOO12" s="3"/>
      <c r="JOP12" s="23"/>
      <c r="JOQ12" s="26"/>
      <c r="JOR12" s="36"/>
      <c r="JOS12" s="20"/>
      <c r="JOT12" s="3"/>
      <c r="JOU12" s="3"/>
      <c r="JOV12" s="8"/>
      <c r="JOW12" s="9"/>
      <c r="JOX12" s="3"/>
      <c r="JOY12" s="3"/>
      <c r="JOZ12" s="2"/>
      <c r="JPA12" s="3"/>
      <c r="JPB12" s="7"/>
      <c r="JPC12" s="59"/>
      <c r="JPD12" s="3"/>
      <c r="JPE12" s="23"/>
      <c r="JPF12" s="26"/>
      <c r="JPG12" s="36"/>
      <c r="JPH12" s="20"/>
      <c r="JPI12" s="3"/>
      <c r="JPJ12" s="3"/>
      <c r="JPK12" s="8"/>
      <c r="JPL12" s="9"/>
      <c r="JPM12" s="3"/>
      <c r="JPN12" s="3"/>
      <c r="JPO12" s="2"/>
      <c r="JPP12" s="3"/>
      <c r="JPQ12" s="7"/>
      <c r="JPR12" s="59"/>
      <c r="JPS12" s="3"/>
      <c r="JPT12" s="23"/>
      <c r="JPU12" s="26"/>
      <c r="JPV12" s="36"/>
      <c r="JPW12" s="20"/>
      <c r="JPX12" s="3"/>
      <c r="JPY12" s="3"/>
      <c r="JPZ12" s="8"/>
      <c r="JQA12" s="9"/>
      <c r="JQB12" s="3"/>
      <c r="JQC12" s="3"/>
      <c r="JQD12" s="2"/>
      <c r="JQE12" s="3"/>
      <c r="JQF12" s="7"/>
      <c r="JQG12" s="59"/>
      <c r="JQH12" s="3"/>
      <c r="JQI12" s="23"/>
      <c r="JQJ12" s="26"/>
      <c r="JQK12" s="36"/>
      <c r="JQL12" s="20"/>
      <c r="JQM12" s="3"/>
      <c r="JQN12" s="3"/>
      <c r="JQO12" s="8"/>
      <c r="JQP12" s="9"/>
      <c r="JQQ12" s="3"/>
      <c r="JQR12" s="3"/>
      <c r="JQS12" s="2"/>
      <c r="JQT12" s="3"/>
      <c r="JQU12" s="7"/>
      <c r="JQV12" s="59"/>
      <c r="JQW12" s="3"/>
      <c r="JQX12" s="23"/>
      <c r="JQY12" s="26"/>
      <c r="JQZ12" s="36"/>
      <c r="JRA12" s="20"/>
      <c r="JRB12" s="3"/>
      <c r="JRC12" s="3"/>
      <c r="JRD12" s="8"/>
      <c r="JRE12" s="9"/>
      <c r="JRF12" s="3"/>
      <c r="JRG12" s="3"/>
      <c r="JRH12" s="2"/>
      <c r="JRI12" s="3"/>
      <c r="JRJ12" s="7"/>
      <c r="JRK12" s="59"/>
      <c r="JRL12" s="3"/>
      <c r="JRM12" s="23"/>
      <c r="JRN12" s="26"/>
      <c r="JRO12" s="36"/>
      <c r="JRP12" s="20"/>
      <c r="JRQ12" s="3"/>
      <c r="JRR12" s="3"/>
      <c r="JRS12" s="8"/>
      <c r="JRT12" s="9"/>
      <c r="JRU12" s="3"/>
      <c r="JRV12" s="3"/>
      <c r="JRW12" s="2"/>
      <c r="JRX12" s="3"/>
      <c r="JRY12" s="7"/>
      <c r="JRZ12" s="59"/>
      <c r="JSA12" s="3"/>
      <c r="JSB12" s="23"/>
      <c r="JSC12" s="26"/>
      <c r="JSD12" s="36"/>
      <c r="JSE12" s="20"/>
      <c r="JSF12" s="3"/>
      <c r="JSG12" s="3"/>
      <c r="JSH12" s="8"/>
      <c r="JSI12" s="9"/>
      <c r="JSJ12" s="3"/>
      <c r="JSK12" s="3"/>
      <c r="JSL12" s="2"/>
      <c r="JSM12" s="3"/>
      <c r="JSN12" s="7"/>
      <c r="JSO12" s="59"/>
      <c r="JSP12" s="3"/>
      <c r="JSQ12" s="23"/>
      <c r="JSR12" s="26"/>
      <c r="JSS12" s="36"/>
      <c r="JST12" s="20"/>
      <c r="JSU12" s="3"/>
      <c r="JSV12" s="3"/>
      <c r="JSW12" s="8"/>
      <c r="JSX12" s="9"/>
      <c r="JSY12" s="3"/>
      <c r="JSZ12" s="3"/>
      <c r="JTA12" s="2"/>
      <c r="JTB12" s="3"/>
      <c r="JTC12" s="7"/>
      <c r="JTD12" s="59"/>
      <c r="JTE12" s="3"/>
      <c r="JTF12" s="23"/>
      <c r="JTG12" s="26"/>
      <c r="JTH12" s="36"/>
      <c r="JTI12" s="20"/>
      <c r="JTJ12" s="3"/>
      <c r="JTK12" s="3"/>
      <c r="JTL12" s="8"/>
      <c r="JTM12" s="9"/>
      <c r="JTN12" s="3"/>
      <c r="JTO12" s="3"/>
      <c r="JTP12" s="2"/>
      <c r="JTQ12" s="3"/>
      <c r="JTR12" s="7"/>
      <c r="JTS12" s="59"/>
      <c r="JTT12" s="3"/>
      <c r="JTU12" s="23"/>
      <c r="JTV12" s="26"/>
      <c r="JTW12" s="36"/>
      <c r="JTX12" s="20"/>
      <c r="JTY12" s="3"/>
      <c r="JTZ12" s="3"/>
      <c r="JUA12" s="8"/>
      <c r="JUB12" s="9"/>
      <c r="JUC12" s="3"/>
      <c r="JUD12" s="3"/>
      <c r="JUE12" s="2"/>
      <c r="JUF12" s="3"/>
      <c r="JUG12" s="7"/>
      <c r="JUH12" s="59"/>
      <c r="JUI12" s="3"/>
      <c r="JUJ12" s="23"/>
      <c r="JUK12" s="26"/>
      <c r="JUL12" s="36"/>
      <c r="JUM12" s="20"/>
      <c r="JUN12" s="3"/>
      <c r="JUO12" s="3"/>
      <c r="JUP12" s="8"/>
      <c r="JUQ12" s="9"/>
      <c r="JUR12" s="3"/>
      <c r="JUS12" s="3"/>
      <c r="JUT12" s="2"/>
      <c r="JUU12" s="3"/>
      <c r="JUV12" s="7"/>
      <c r="JUW12" s="59"/>
      <c r="JUX12" s="3"/>
      <c r="JUY12" s="23"/>
      <c r="JUZ12" s="26"/>
      <c r="JVA12" s="36"/>
      <c r="JVB12" s="20"/>
      <c r="JVC12" s="3"/>
      <c r="JVD12" s="3"/>
      <c r="JVE12" s="8"/>
      <c r="JVF12" s="9"/>
      <c r="JVG12" s="3"/>
      <c r="JVH12" s="3"/>
      <c r="JVI12" s="2"/>
      <c r="JVJ12" s="3"/>
      <c r="JVK12" s="7"/>
      <c r="JVL12" s="59"/>
      <c r="JVM12" s="3"/>
      <c r="JVN12" s="23"/>
      <c r="JVO12" s="26"/>
      <c r="JVP12" s="36"/>
      <c r="JVQ12" s="20"/>
      <c r="JVR12" s="3"/>
      <c r="JVS12" s="3"/>
      <c r="JVT12" s="8"/>
      <c r="JVU12" s="9"/>
      <c r="JVV12" s="3"/>
      <c r="JVW12" s="3"/>
      <c r="JVX12" s="2"/>
      <c r="JVY12" s="3"/>
      <c r="JVZ12" s="7"/>
      <c r="JWA12" s="59"/>
      <c r="JWB12" s="3"/>
      <c r="JWC12" s="23"/>
      <c r="JWD12" s="26"/>
      <c r="JWE12" s="36"/>
      <c r="JWF12" s="20"/>
      <c r="JWG12" s="3"/>
      <c r="JWH12" s="3"/>
      <c r="JWI12" s="8"/>
      <c r="JWJ12" s="9"/>
      <c r="JWK12" s="3"/>
      <c r="JWL12" s="3"/>
      <c r="JWM12" s="2"/>
      <c r="JWN12" s="3"/>
      <c r="JWO12" s="7"/>
      <c r="JWP12" s="59"/>
      <c r="JWQ12" s="3"/>
      <c r="JWR12" s="23"/>
      <c r="JWS12" s="26"/>
      <c r="JWT12" s="36"/>
      <c r="JWU12" s="20"/>
      <c r="JWV12" s="3"/>
      <c r="JWW12" s="3"/>
      <c r="JWX12" s="8"/>
      <c r="JWY12" s="9"/>
      <c r="JWZ12" s="3"/>
      <c r="JXA12" s="3"/>
      <c r="JXB12" s="2"/>
      <c r="JXC12" s="3"/>
      <c r="JXD12" s="7"/>
      <c r="JXE12" s="59"/>
      <c r="JXF12" s="3"/>
      <c r="JXG12" s="23"/>
      <c r="JXH12" s="26"/>
      <c r="JXI12" s="36"/>
      <c r="JXJ12" s="20"/>
      <c r="JXK12" s="3"/>
      <c r="JXL12" s="3"/>
      <c r="JXM12" s="8"/>
      <c r="JXN12" s="9"/>
      <c r="JXO12" s="3"/>
      <c r="JXP12" s="3"/>
      <c r="JXQ12" s="2"/>
      <c r="JXR12" s="3"/>
      <c r="JXS12" s="7"/>
      <c r="JXT12" s="59"/>
      <c r="JXU12" s="3"/>
      <c r="JXV12" s="23"/>
      <c r="JXW12" s="26"/>
      <c r="JXX12" s="36"/>
      <c r="JXY12" s="20"/>
      <c r="JXZ12" s="3"/>
      <c r="JYA12" s="3"/>
      <c r="JYB12" s="8"/>
      <c r="JYC12" s="9"/>
      <c r="JYD12" s="3"/>
      <c r="JYE12" s="3"/>
      <c r="JYF12" s="2"/>
      <c r="JYG12" s="3"/>
      <c r="JYH12" s="7"/>
      <c r="JYI12" s="59"/>
      <c r="JYJ12" s="3"/>
      <c r="JYK12" s="23"/>
      <c r="JYL12" s="26"/>
      <c r="JYM12" s="36"/>
      <c r="JYN12" s="20"/>
      <c r="JYO12" s="3"/>
      <c r="JYP12" s="3"/>
      <c r="JYQ12" s="8"/>
      <c r="JYR12" s="9"/>
      <c r="JYS12" s="3"/>
      <c r="JYT12" s="3"/>
      <c r="JYU12" s="2"/>
      <c r="JYV12" s="3"/>
      <c r="JYW12" s="7"/>
      <c r="JYX12" s="59"/>
      <c r="JYY12" s="3"/>
      <c r="JYZ12" s="23"/>
      <c r="JZA12" s="26"/>
      <c r="JZB12" s="36"/>
      <c r="JZC12" s="20"/>
      <c r="JZD12" s="3"/>
      <c r="JZE12" s="3"/>
      <c r="JZF12" s="8"/>
      <c r="JZG12" s="9"/>
      <c r="JZH12" s="3"/>
      <c r="JZI12" s="3"/>
      <c r="JZJ12" s="2"/>
      <c r="JZK12" s="3"/>
      <c r="JZL12" s="7"/>
      <c r="JZM12" s="59"/>
      <c r="JZN12" s="3"/>
      <c r="JZO12" s="23"/>
      <c r="JZP12" s="26"/>
      <c r="JZQ12" s="36"/>
      <c r="JZR12" s="20"/>
      <c r="JZS12" s="3"/>
      <c r="JZT12" s="3"/>
      <c r="JZU12" s="8"/>
      <c r="JZV12" s="9"/>
      <c r="JZW12" s="3"/>
      <c r="JZX12" s="3"/>
      <c r="JZY12" s="2"/>
      <c r="JZZ12" s="3"/>
      <c r="KAA12" s="7"/>
      <c r="KAB12" s="59"/>
      <c r="KAC12" s="3"/>
      <c r="KAD12" s="23"/>
      <c r="KAE12" s="26"/>
      <c r="KAF12" s="36"/>
      <c r="KAG12" s="20"/>
      <c r="KAH12" s="3"/>
      <c r="KAI12" s="3"/>
      <c r="KAJ12" s="8"/>
      <c r="KAK12" s="9"/>
      <c r="KAL12" s="3"/>
      <c r="KAM12" s="3"/>
      <c r="KAN12" s="2"/>
      <c r="KAO12" s="3"/>
      <c r="KAP12" s="7"/>
      <c r="KAQ12" s="59"/>
      <c r="KAR12" s="3"/>
      <c r="KAS12" s="23"/>
      <c r="KAT12" s="26"/>
      <c r="KAU12" s="36"/>
      <c r="KAV12" s="20"/>
      <c r="KAW12" s="3"/>
      <c r="KAX12" s="3"/>
      <c r="KAY12" s="8"/>
      <c r="KAZ12" s="9"/>
      <c r="KBA12" s="3"/>
      <c r="KBB12" s="3"/>
      <c r="KBC12" s="2"/>
      <c r="KBD12" s="3"/>
      <c r="KBE12" s="7"/>
      <c r="KBF12" s="59"/>
      <c r="KBG12" s="3"/>
      <c r="KBH12" s="23"/>
      <c r="KBI12" s="26"/>
      <c r="KBJ12" s="36"/>
      <c r="KBK12" s="20"/>
      <c r="KBL12" s="3"/>
      <c r="KBM12" s="3"/>
      <c r="KBN12" s="8"/>
      <c r="KBO12" s="9"/>
      <c r="KBP12" s="3"/>
      <c r="KBQ12" s="3"/>
      <c r="KBR12" s="2"/>
      <c r="KBS12" s="3"/>
      <c r="KBT12" s="7"/>
      <c r="KBU12" s="59"/>
      <c r="KBV12" s="3"/>
      <c r="KBW12" s="23"/>
      <c r="KBX12" s="26"/>
      <c r="KBY12" s="36"/>
      <c r="KBZ12" s="20"/>
      <c r="KCA12" s="3"/>
      <c r="KCB12" s="3"/>
      <c r="KCC12" s="8"/>
      <c r="KCD12" s="9"/>
      <c r="KCE12" s="3"/>
      <c r="KCF12" s="3"/>
      <c r="KCG12" s="2"/>
      <c r="KCH12" s="3"/>
      <c r="KCI12" s="7"/>
      <c r="KCJ12" s="59"/>
      <c r="KCK12" s="3"/>
      <c r="KCL12" s="23"/>
      <c r="KCM12" s="26"/>
      <c r="KCN12" s="36"/>
      <c r="KCO12" s="20"/>
      <c r="KCP12" s="3"/>
      <c r="KCQ12" s="3"/>
      <c r="KCR12" s="8"/>
      <c r="KCS12" s="9"/>
      <c r="KCT12" s="3"/>
      <c r="KCU12" s="3"/>
      <c r="KCV12" s="2"/>
      <c r="KCW12" s="3"/>
      <c r="KCX12" s="7"/>
      <c r="KCY12" s="59"/>
      <c r="KCZ12" s="3"/>
      <c r="KDA12" s="23"/>
      <c r="KDB12" s="26"/>
      <c r="KDC12" s="36"/>
      <c r="KDD12" s="20"/>
      <c r="KDE12" s="3"/>
      <c r="KDF12" s="3"/>
      <c r="KDG12" s="8"/>
      <c r="KDH12" s="9"/>
      <c r="KDI12" s="3"/>
      <c r="KDJ12" s="3"/>
      <c r="KDK12" s="2"/>
      <c r="KDL12" s="3"/>
      <c r="KDM12" s="7"/>
      <c r="KDN12" s="59"/>
      <c r="KDO12" s="3"/>
      <c r="KDP12" s="23"/>
      <c r="KDQ12" s="26"/>
      <c r="KDR12" s="36"/>
      <c r="KDS12" s="20"/>
      <c r="KDT12" s="3"/>
      <c r="KDU12" s="3"/>
      <c r="KDV12" s="8"/>
      <c r="KDW12" s="9"/>
      <c r="KDX12" s="3"/>
      <c r="KDY12" s="3"/>
      <c r="KDZ12" s="2"/>
      <c r="KEA12" s="3"/>
      <c r="KEB12" s="7"/>
      <c r="KEC12" s="59"/>
      <c r="KED12" s="3"/>
      <c r="KEE12" s="23"/>
      <c r="KEF12" s="26"/>
      <c r="KEG12" s="36"/>
      <c r="KEH12" s="20"/>
      <c r="KEI12" s="3"/>
      <c r="KEJ12" s="3"/>
      <c r="KEK12" s="8"/>
      <c r="KEL12" s="9"/>
      <c r="KEM12" s="3"/>
      <c r="KEN12" s="3"/>
      <c r="KEO12" s="2"/>
      <c r="KEP12" s="3"/>
      <c r="KEQ12" s="7"/>
      <c r="KER12" s="59"/>
      <c r="KES12" s="3"/>
      <c r="KET12" s="23"/>
      <c r="KEU12" s="26"/>
      <c r="KEV12" s="36"/>
      <c r="KEW12" s="20"/>
      <c r="KEX12" s="3"/>
      <c r="KEY12" s="3"/>
      <c r="KEZ12" s="8"/>
      <c r="KFA12" s="9"/>
      <c r="KFB12" s="3"/>
      <c r="KFC12" s="3"/>
      <c r="KFD12" s="2"/>
      <c r="KFE12" s="3"/>
      <c r="KFF12" s="7"/>
      <c r="KFG12" s="59"/>
      <c r="KFH12" s="3"/>
      <c r="KFI12" s="23"/>
      <c r="KFJ12" s="26"/>
      <c r="KFK12" s="36"/>
      <c r="KFL12" s="20"/>
      <c r="KFM12" s="3"/>
      <c r="KFN12" s="3"/>
      <c r="KFO12" s="8"/>
      <c r="KFP12" s="9"/>
      <c r="KFQ12" s="3"/>
      <c r="KFR12" s="3"/>
      <c r="KFS12" s="2"/>
      <c r="KFT12" s="3"/>
      <c r="KFU12" s="7"/>
      <c r="KFV12" s="59"/>
      <c r="KFW12" s="3"/>
      <c r="KFX12" s="23"/>
      <c r="KFY12" s="26"/>
      <c r="KFZ12" s="36"/>
      <c r="KGA12" s="20"/>
      <c r="KGB12" s="3"/>
      <c r="KGC12" s="3"/>
      <c r="KGD12" s="8"/>
      <c r="KGE12" s="9"/>
      <c r="KGF12" s="3"/>
      <c r="KGG12" s="3"/>
      <c r="KGH12" s="2"/>
      <c r="KGI12" s="3"/>
      <c r="KGJ12" s="7"/>
      <c r="KGK12" s="59"/>
      <c r="KGL12" s="3"/>
      <c r="KGM12" s="23"/>
      <c r="KGN12" s="26"/>
      <c r="KGO12" s="36"/>
      <c r="KGP12" s="20"/>
      <c r="KGQ12" s="3"/>
      <c r="KGR12" s="3"/>
      <c r="KGS12" s="8"/>
      <c r="KGT12" s="9"/>
      <c r="KGU12" s="3"/>
      <c r="KGV12" s="3"/>
      <c r="KGW12" s="2"/>
      <c r="KGX12" s="3"/>
      <c r="KGY12" s="7"/>
      <c r="KGZ12" s="59"/>
      <c r="KHA12" s="3"/>
      <c r="KHB12" s="23"/>
      <c r="KHC12" s="26"/>
      <c r="KHD12" s="36"/>
      <c r="KHE12" s="20"/>
      <c r="KHF12" s="3"/>
      <c r="KHG12" s="3"/>
      <c r="KHH12" s="8"/>
      <c r="KHI12" s="9"/>
      <c r="KHJ12" s="3"/>
      <c r="KHK12" s="3"/>
      <c r="KHL12" s="2"/>
      <c r="KHM12" s="3"/>
      <c r="KHN12" s="7"/>
      <c r="KHO12" s="59"/>
      <c r="KHP12" s="3"/>
      <c r="KHQ12" s="23"/>
      <c r="KHR12" s="26"/>
      <c r="KHS12" s="36"/>
      <c r="KHT12" s="20"/>
      <c r="KHU12" s="3"/>
      <c r="KHV12" s="3"/>
      <c r="KHW12" s="8"/>
      <c r="KHX12" s="9"/>
      <c r="KHY12" s="3"/>
      <c r="KHZ12" s="3"/>
      <c r="KIA12" s="2"/>
      <c r="KIB12" s="3"/>
      <c r="KIC12" s="7"/>
      <c r="KID12" s="59"/>
      <c r="KIE12" s="3"/>
      <c r="KIF12" s="23"/>
      <c r="KIG12" s="26"/>
      <c r="KIH12" s="36"/>
      <c r="KII12" s="20"/>
      <c r="KIJ12" s="3"/>
      <c r="KIK12" s="3"/>
      <c r="KIL12" s="8"/>
      <c r="KIM12" s="9"/>
      <c r="KIN12" s="3"/>
      <c r="KIO12" s="3"/>
      <c r="KIP12" s="2"/>
      <c r="KIQ12" s="3"/>
      <c r="KIR12" s="7"/>
      <c r="KIS12" s="59"/>
      <c r="KIT12" s="3"/>
      <c r="KIU12" s="23"/>
      <c r="KIV12" s="26"/>
      <c r="KIW12" s="36"/>
      <c r="KIX12" s="20"/>
      <c r="KIY12" s="3"/>
      <c r="KIZ12" s="3"/>
      <c r="KJA12" s="8"/>
      <c r="KJB12" s="9"/>
      <c r="KJC12" s="3"/>
      <c r="KJD12" s="3"/>
      <c r="KJE12" s="2"/>
      <c r="KJF12" s="3"/>
      <c r="KJG12" s="7"/>
      <c r="KJH12" s="59"/>
      <c r="KJI12" s="3"/>
      <c r="KJJ12" s="23"/>
      <c r="KJK12" s="26"/>
      <c r="KJL12" s="36"/>
      <c r="KJM12" s="20"/>
      <c r="KJN12" s="3"/>
      <c r="KJO12" s="3"/>
      <c r="KJP12" s="8"/>
      <c r="KJQ12" s="9"/>
      <c r="KJR12" s="3"/>
      <c r="KJS12" s="3"/>
      <c r="KJT12" s="2"/>
      <c r="KJU12" s="3"/>
      <c r="KJV12" s="7"/>
      <c r="KJW12" s="59"/>
      <c r="KJX12" s="3"/>
      <c r="KJY12" s="23"/>
      <c r="KJZ12" s="26"/>
      <c r="KKA12" s="36"/>
      <c r="KKB12" s="20"/>
      <c r="KKC12" s="3"/>
      <c r="KKD12" s="3"/>
      <c r="KKE12" s="8"/>
      <c r="KKF12" s="9"/>
      <c r="KKG12" s="3"/>
      <c r="KKH12" s="3"/>
      <c r="KKI12" s="2"/>
      <c r="KKJ12" s="3"/>
      <c r="KKK12" s="7"/>
      <c r="KKL12" s="59"/>
      <c r="KKM12" s="3"/>
      <c r="KKN12" s="23"/>
      <c r="KKO12" s="26"/>
      <c r="KKP12" s="36"/>
      <c r="KKQ12" s="20"/>
      <c r="KKR12" s="3"/>
      <c r="KKS12" s="3"/>
      <c r="KKT12" s="8"/>
      <c r="KKU12" s="9"/>
      <c r="KKV12" s="3"/>
      <c r="KKW12" s="3"/>
      <c r="KKX12" s="2"/>
      <c r="KKY12" s="3"/>
      <c r="KKZ12" s="7"/>
      <c r="KLA12" s="59"/>
      <c r="KLB12" s="3"/>
      <c r="KLC12" s="23"/>
      <c r="KLD12" s="26"/>
      <c r="KLE12" s="36"/>
      <c r="KLF12" s="20"/>
      <c r="KLG12" s="3"/>
      <c r="KLH12" s="3"/>
      <c r="KLI12" s="8"/>
      <c r="KLJ12" s="9"/>
      <c r="KLK12" s="3"/>
      <c r="KLL12" s="3"/>
      <c r="KLM12" s="2"/>
      <c r="KLN12" s="3"/>
      <c r="KLO12" s="7"/>
      <c r="KLP12" s="59"/>
      <c r="KLQ12" s="3"/>
      <c r="KLR12" s="23"/>
      <c r="KLS12" s="26"/>
      <c r="KLT12" s="36"/>
      <c r="KLU12" s="20"/>
      <c r="KLV12" s="3"/>
      <c r="KLW12" s="3"/>
      <c r="KLX12" s="8"/>
      <c r="KLY12" s="9"/>
      <c r="KLZ12" s="3"/>
      <c r="KMA12" s="3"/>
      <c r="KMB12" s="2"/>
      <c r="KMC12" s="3"/>
      <c r="KMD12" s="7"/>
      <c r="KME12" s="59"/>
      <c r="KMF12" s="3"/>
      <c r="KMG12" s="23"/>
      <c r="KMH12" s="26"/>
      <c r="KMI12" s="36"/>
      <c r="KMJ12" s="20"/>
      <c r="KMK12" s="3"/>
      <c r="KML12" s="3"/>
      <c r="KMM12" s="8"/>
      <c r="KMN12" s="9"/>
      <c r="KMO12" s="3"/>
      <c r="KMP12" s="3"/>
      <c r="KMQ12" s="2"/>
      <c r="KMR12" s="3"/>
      <c r="KMS12" s="7"/>
      <c r="KMT12" s="59"/>
      <c r="KMU12" s="3"/>
      <c r="KMV12" s="23"/>
      <c r="KMW12" s="26"/>
      <c r="KMX12" s="36"/>
      <c r="KMY12" s="20"/>
      <c r="KMZ12" s="3"/>
      <c r="KNA12" s="3"/>
      <c r="KNB12" s="8"/>
      <c r="KNC12" s="9"/>
      <c r="KND12" s="3"/>
      <c r="KNE12" s="3"/>
      <c r="KNF12" s="2"/>
      <c r="KNG12" s="3"/>
      <c r="KNH12" s="7"/>
      <c r="KNI12" s="59"/>
      <c r="KNJ12" s="3"/>
      <c r="KNK12" s="23"/>
      <c r="KNL12" s="26"/>
      <c r="KNM12" s="36"/>
      <c r="KNN12" s="20"/>
      <c r="KNO12" s="3"/>
      <c r="KNP12" s="3"/>
      <c r="KNQ12" s="8"/>
      <c r="KNR12" s="9"/>
      <c r="KNS12" s="3"/>
      <c r="KNT12" s="3"/>
      <c r="KNU12" s="2"/>
      <c r="KNV12" s="3"/>
      <c r="KNW12" s="7"/>
      <c r="KNX12" s="59"/>
      <c r="KNY12" s="3"/>
      <c r="KNZ12" s="23"/>
      <c r="KOA12" s="26"/>
      <c r="KOB12" s="36"/>
      <c r="KOC12" s="20"/>
      <c r="KOD12" s="3"/>
      <c r="KOE12" s="3"/>
      <c r="KOF12" s="8"/>
      <c r="KOG12" s="9"/>
      <c r="KOH12" s="3"/>
      <c r="KOI12" s="3"/>
      <c r="KOJ12" s="2"/>
      <c r="KOK12" s="3"/>
      <c r="KOL12" s="7"/>
      <c r="KOM12" s="59"/>
      <c r="KON12" s="3"/>
      <c r="KOO12" s="23"/>
      <c r="KOP12" s="26"/>
      <c r="KOQ12" s="36"/>
      <c r="KOR12" s="20"/>
      <c r="KOS12" s="3"/>
      <c r="KOT12" s="3"/>
      <c r="KOU12" s="8"/>
      <c r="KOV12" s="9"/>
      <c r="KOW12" s="3"/>
      <c r="KOX12" s="3"/>
      <c r="KOY12" s="2"/>
      <c r="KOZ12" s="3"/>
      <c r="KPA12" s="7"/>
      <c r="KPB12" s="59"/>
      <c r="KPC12" s="3"/>
      <c r="KPD12" s="23"/>
      <c r="KPE12" s="26"/>
      <c r="KPF12" s="36"/>
      <c r="KPG12" s="20"/>
      <c r="KPH12" s="3"/>
      <c r="KPI12" s="3"/>
      <c r="KPJ12" s="8"/>
      <c r="KPK12" s="9"/>
      <c r="KPL12" s="3"/>
      <c r="KPM12" s="3"/>
      <c r="KPN12" s="2"/>
      <c r="KPO12" s="3"/>
      <c r="KPP12" s="7"/>
      <c r="KPQ12" s="59"/>
      <c r="KPR12" s="3"/>
      <c r="KPS12" s="23"/>
      <c r="KPT12" s="26"/>
      <c r="KPU12" s="36"/>
      <c r="KPV12" s="20"/>
      <c r="KPW12" s="3"/>
      <c r="KPX12" s="3"/>
      <c r="KPY12" s="8"/>
      <c r="KPZ12" s="9"/>
      <c r="KQA12" s="3"/>
      <c r="KQB12" s="3"/>
      <c r="KQC12" s="2"/>
      <c r="KQD12" s="3"/>
      <c r="KQE12" s="7"/>
      <c r="KQF12" s="59"/>
      <c r="KQG12" s="3"/>
      <c r="KQH12" s="23"/>
      <c r="KQI12" s="26"/>
      <c r="KQJ12" s="36"/>
      <c r="KQK12" s="20"/>
      <c r="KQL12" s="3"/>
      <c r="KQM12" s="3"/>
      <c r="KQN12" s="8"/>
      <c r="KQO12" s="9"/>
      <c r="KQP12" s="3"/>
      <c r="KQQ12" s="3"/>
      <c r="KQR12" s="2"/>
      <c r="KQS12" s="3"/>
      <c r="KQT12" s="7"/>
      <c r="KQU12" s="59"/>
      <c r="KQV12" s="3"/>
      <c r="KQW12" s="23"/>
      <c r="KQX12" s="26"/>
      <c r="KQY12" s="36"/>
      <c r="KQZ12" s="20"/>
      <c r="KRA12" s="3"/>
      <c r="KRB12" s="3"/>
      <c r="KRC12" s="8"/>
      <c r="KRD12" s="9"/>
      <c r="KRE12" s="3"/>
      <c r="KRF12" s="3"/>
      <c r="KRG12" s="2"/>
      <c r="KRH12" s="3"/>
      <c r="KRI12" s="7"/>
      <c r="KRJ12" s="59"/>
      <c r="KRK12" s="3"/>
      <c r="KRL12" s="23"/>
      <c r="KRM12" s="26"/>
      <c r="KRN12" s="36"/>
      <c r="KRO12" s="20"/>
      <c r="KRP12" s="3"/>
      <c r="KRQ12" s="3"/>
      <c r="KRR12" s="8"/>
      <c r="KRS12" s="9"/>
      <c r="KRT12" s="3"/>
      <c r="KRU12" s="3"/>
      <c r="KRV12" s="2"/>
      <c r="KRW12" s="3"/>
      <c r="KRX12" s="7"/>
      <c r="KRY12" s="59"/>
      <c r="KRZ12" s="3"/>
      <c r="KSA12" s="23"/>
      <c r="KSB12" s="26"/>
      <c r="KSC12" s="36"/>
      <c r="KSD12" s="20"/>
      <c r="KSE12" s="3"/>
      <c r="KSF12" s="3"/>
      <c r="KSG12" s="8"/>
      <c r="KSH12" s="9"/>
      <c r="KSI12" s="3"/>
      <c r="KSJ12" s="3"/>
      <c r="KSK12" s="2"/>
      <c r="KSL12" s="3"/>
      <c r="KSM12" s="7"/>
      <c r="KSN12" s="59"/>
      <c r="KSO12" s="3"/>
      <c r="KSP12" s="23"/>
      <c r="KSQ12" s="26"/>
      <c r="KSR12" s="36"/>
      <c r="KSS12" s="20"/>
      <c r="KST12" s="3"/>
      <c r="KSU12" s="3"/>
      <c r="KSV12" s="8"/>
      <c r="KSW12" s="9"/>
      <c r="KSX12" s="3"/>
      <c r="KSY12" s="3"/>
      <c r="KSZ12" s="2"/>
      <c r="KTA12" s="3"/>
      <c r="KTB12" s="7"/>
      <c r="KTC12" s="59"/>
      <c r="KTD12" s="3"/>
      <c r="KTE12" s="23"/>
      <c r="KTF12" s="26"/>
      <c r="KTG12" s="36"/>
      <c r="KTH12" s="20"/>
      <c r="KTI12" s="3"/>
      <c r="KTJ12" s="3"/>
      <c r="KTK12" s="8"/>
      <c r="KTL12" s="9"/>
      <c r="KTM12" s="3"/>
      <c r="KTN12" s="3"/>
      <c r="KTO12" s="2"/>
      <c r="KTP12" s="3"/>
      <c r="KTQ12" s="7"/>
      <c r="KTR12" s="59"/>
      <c r="KTS12" s="3"/>
      <c r="KTT12" s="23"/>
      <c r="KTU12" s="26"/>
      <c r="KTV12" s="36"/>
      <c r="KTW12" s="20"/>
      <c r="KTX12" s="3"/>
      <c r="KTY12" s="3"/>
      <c r="KTZ12" s="8"/>
      <c r="KUA12" s="9"/>
      <c r="KUB12" s="3"/>
      <c r="KUC12" s="3"/>
      <c r="KUD12" s="2"/>
      <c r="KUE12" s="3"/>
      <c r="KUF12" s="7"/>
      <c r="KUG12" s="59"/>
      <c r="KUH12" s="3"/>
      <c r="KUI12" s="23"/>
      <c r="KUJ12" s="26"/>
      <c r="KUK12" s="36"/>
      <c r="KUL12" s="20"/>
      <c r="KUM12" s="3"/>
      <c r="KUN12" s="3"/>
      <c r="KUO12" s="8"/>
      <c r="KUP12" s="9"/>
      <c r="KUQ12" s="3"/>
      <c r="KUR12" s="3"/>
      <c r="KUS12" s="2"/>
      <c r="KUT12" s="3"/>
      <c r="KUU12" s="7"/>
      <c r="KUV12" s="59"/>
      <c r="KUW12" s="3"/>
      <c r="KUX12" s="23"/>
      <c r="KUY12" s="26"/>
      <c r="KUZ12" s="36"/>
      <c r="KVA12" s="20"/>
      <c r="KVB12" s="3"/>
      <c r="KVC12" s="3"/>
      <c r="KVD12" s="8"/>
      <c r="KVE12" s="9"/>
      <c r="KVF12" s="3"/>
      <c r="KVG12" s="3"/>
      <c r="KVH12" s="2"/>
      <c r="KVI12" s="3"/>
      <c r="KVJ12" s="7"/>
      <c r="KVK12" s="59"/>
      <c r="KVL12" s="3"/>
      <c r="KVM12" s="23"/>
      <c r="KVN12" s="26"/>
      <c r="KVO12" s="36"/>
      <c r="KVP12" s="20"/>
      <c r="KVQ12" s="3"/>
      <c r="KVR12" s="3"/>
      <c r="KVS12" s="8"/>
      <c r="KVT12" s="9"/>
      <c r="KVU12" s="3"/>
      <c r="KVV12" s="3"/>
      <c r="KVW12" s="2"/>
      <c r="KVX12" s="3"/>
      <c r="KVY12" s="7"/>
      <c r="KVZ12" s="59"/>
      <c r="KWA12" s="3"/>
      <c r="KWB12" s="23"/>
      <c r="KWC12" s="26"/>
      <c r="KWD12" s="36"/>
      <c r="KWE12" s="20"/>
      <c r="KWF12" s="3"/>
      <c r="KWG12" s="3"/>
      <c r="KWH12" s="8"/>
      <c r="KWI12" s="9"/>
      <c r="KWJ12" s="3"/>
      <c r="KWK12" s="3"/>
      <c r="KWL12" s="2"/>
      <c r="KWM12" s="3"/>
      <c r="KWN12" s="7"/>
      <c r="KWO12" s="59"/>
      <c r="KWP12" s="3"/>
      <c r="KWQ12" s="23"/>
      <c r="KWR12" s="26"/>
      <c r="KWS12" s="36"/>
      <c r="KWT12" s="20"/>
      <c r="KWU12" s="3"/>
      <c r="KWV12" s="3"/>
      <c r="KWW12" s="8"/>
      <c r="KWX12" s="9"/>
      <c r="KWY12" s="3"/>
      <c r="KWZ12" s="3"/>
      <c r="KXA12" s="2"/>
      <c r="KXB12" s="3"/>
      <c r="KXC12" s="7"/>
      <c r="KXD12" s="59"/>
      <c r="KXE12" s="3"/>
      <c r="KXF12" s="23"/>
      <c r="KXG12" s="26"/>
      <c r="KXH12" s="36"/>
      <c r="KXI12" s="20"/>
      <c r="KXJ12" s="3"/>
      <c r="KXK12" s="3"/>
      <c r="KXL12" s="8"/>
      <c r="KXM12" s="9"/>
      <c r="KXN12" s="3"/>
      <c r="KXO12" s="3"/>
      <c r="KXP12" s="2"/>
      <c r="KXQ12" s="3"/>
      <c r="KXR12" s="7"/>
      <c r="KXS12" s="59"/>
      <c r="KXT12" s="3"/>
      <c r="KXU12" s="23"/>
      <c r="KXV12" s="26"/>
      <c r="KXW12" s="36"/>
      <c r="KXX12" s="20"/>
      <c r="KXY12" s="3"/>
      <c r="KXZ12" s="3"/>
      <c r="KYA12" s="8"/>
      <c r="KYB12" s="9"/>
      <c r="KYC12" s="3"/>
      <c r="KYD12" s="3"/>
      <c r="KYE12" s="2"/>
      <c r="KYF12" s="3"/>
      <c r="KYG12" s="7"/>
      <c r="KYH12" s="59"/>
      <c r="KYI12" s="3"/>
      <c r="KYJ12" s="23"/>
      <c r="KYK12" s="26"/>
      <c r="KYL12" s="36"/>
      <c r="KYM12" s="20"/>
      <c r="KYN12" s="3"/>
      <c r="KYO12" s="3"/>
      <c r="KYP12" s="8"/>
      <c r="KYQ12" s="9"/>
      <c r="KYR12" s="3"/>
      <c r="KYS12" s="3"/>
      <c r="KYT12" s="2"/>
      <c r="KYU12" s="3"/>
      <c r="KYV12" s="7"/>
      <c r="KYW12" s="59"/>
      <c r="KYX12" s="3"/>
      <c r="KYY12" s="23"/>
      <c r="KYZ12" s="26"/>
      <c r="KZA12" s="36"/>
      <c r="KZB12" s="20"/>
      <c r="KZC12" s="3"/>
      <c r="KZD12" s="3"/>
      <c r="KZE12" s="8"/>
      <c r="KZF12" s="9"/>
      <c r="KZG12" s="3"/>
      <c r="KZH12" s="3"/>
      <c r="KZI12" s="2"/>
      <c r="KZJ12" s="3"/>
      <c r="KZK12" s="7"/>
      <c r="KZL12" s="59"/>
      <c r="KZM12" s="3"/>
      <c r="KZN12" s="23"/>
      <c r="KZO12" s="26"/>
      <c r="KZP12" s="36"/>
      <c r="KZQ12" s="20"/>
      <c r="KZR12" s="3"/>
      <c r="KZS12" s="3"/>
      <c r="KZT12" s="8"/>
      <c r="KZU12" s="9"/>
      <c r="KZV12" s="3"/>
      <c r="KZW12" s="3"/>
      <c r="KZX12" s="2"/>
      <c r="KZY12" s="3"/>
      <c r="KZZ12" s="7"/>
      <c r="LAA12" s="59"/>
      <c r="LAB12" s="3"/>
      <c r="LAC12" s="23"/>
      <c r="LAD12" s="26"/>
      <c r="LAE12" s="36"/>
      <c r="LAF12" s="20"/>
      <c r="LAG12" s="3"/>
      <c r="LAH12" s="3"/>
      <c r="LAI12" s="8"/>
      <c r="LAJ12" s="9"/>
      <c r="LAK12" s="3"/>
      <c r="LAL12" s="3"/>
      <c r="LAM12" s="2"/>
      <c r="LAN12" s="3"/>
      <c r="LAO12" s="7"/>
      <c r="LAP12" s="59"/>
      <c r="LAQ12" s="3"/>
      <c r="LAR12" s="23"/>
      <c r="LAS12" s="26"/>
      <c r="LAT12" s="36"/>
      <c r="LAU12" s="20"/>
      <c r="LAV12" s="3"/>
      <c r="LAW12" s="3"/>
      <c r="LAX12" s="8"/>
      <c r="LAY12" s="9"/>
      <c r="LAZ12" s="3"/>
      <c r="LBA12" s="3"/>
      <c r="LBB12" s="2"/>
      <c r="LBC12" s="3"/>
      <c r="LBD12" s="7"/>
      <c r="LBE12" s="59"/>
      <c r="LBF12" s="3"/>
      <c r="LBG12" s="23"/>
      <c r="LBH12" s="26"/>
      <c r="LBI12" s="36"/>
      <c r="LBJ12" s="20"/>
      <c r="LBK12" s="3"/>
      <c r="LBL12" s="3"/>
      <c r="LBM12" s="8"/>
      <c r="LBN12" s="9"/>
      <c r="LBO12" s="3"/>
      <c r="LBP12" s="3"/>
      <c r="LBQ12" s="2"/>
      <c r="LBR12" s="3"/>
      <c r="LBS12" s="7"/>
      <c r="LBT12" s="59"/>
      <c r="LBU12" s="3"/>
      <c r="LBV12" s="23"/>
      <c r="LBW12" s="26"/>
      <c r="LBX12" s="36"/>
      <c r="LBY12" s="20"/>
      <c r="LBZ12" s="3"/>
      <c r="LCA12" s="3"/>
      <c r="LCB12" s="8"/>
      <c r="LCC12" s="9"/>
      <c r="LCD12" s="3"/>
      <c r="LCE12" s="3"/>
      <c r="LCF12" s="2"/>
      <c r="LCG12" s="3"/>
      <c r="LCH12" s="7"/>
      <c r="LCI12" s="59"/>
      <c r="LCJ12" s="3"/>
      <c r="LCK12" s="23"/>
      <c r="LCL12" s="26"/>
      <c r="LCM12" s="36"/>
      <c r="LCN12" s="20"/>
      <c r="LCO12" s="3"/>
      <c r="LCP12" s="3"/>
      <c r="LCQ12" s="8"/>
      <c r="LCR12" s="9"/>
      <c r="LCS12" s="3"/>
      <c r="LCT12" s="3"/>
      <c r="LCU12" s="2"/>
      <c r="LCV12" s="3"/>
      <c r="LCW12" s="7"/>
      <c r="LCX12" s="59"/>
      <c r="LCY12" s="3"/>
      <c r="LCZ12" s="23"/>
      <c r="LDA12" s="26"/>
      <c r="LDB12" s="36"/>
      <c r="LDC12" s="20"/>
      <c r="LDD12" s="3"/>
      <c r="LDE12" s="3"/>
      <c r="LDF12" s="8"/>
      <c r="LDG12" s="9"/>
      <c r="LDH12" s="3"/>
      <c r="LDI12" s="3"/>
      <c r="LDJ12" s="2"/>
      <c r="LDK12" s="3"/>
      <c r="LDL12" s="7"/>
      <c r="LDM12" s="59"/>
      <c r="LDN12" s="3"/>
      <c r="LDO12" s="23"/>
      <c r="LDP12" s="26"/>
      <c r="LDQ12" s="36"/>
      <c r="LDR12" s="20"/>
      <c r="LDS12" s="3"/>
      <c r="LDT12" s="3"/>
      <c r="LDU12" s="8"/>
      <c r="LDV12" s="9"/>
      <c r="LDW12" s="3"/>
      <c r="LDX12" s="3"/>
      <c r="LDY12" s="2"/>
      <c r="LDZ12" s="3"/>
      <c r="LEA12" s="7"/>
      <c r="LEB12" s="59"/>
      <c r="LEC12" s="3"/>
      <c r="LED12" s="23"/>
      <c r="LEE12" s="26"/>
      <c r="LEF12" s="36"/>
      <c r="LEG12" s="20"/>
      <c r="LEH12" s="3"/>
      <c r="LEI12" s="3"/>
      <c r="LEJ12" s="8"/>
      <c r="LEK12" s="9"/>
      <c r="LEL12" s="3"/>
      <c r="LEM12" s="3"/>
      <c r="LEN12" s="2"/>
      <c r="LEO12" s="3"/>
      <c r="LEP12" s="7"/>
      <c r="LEQ12" s="59"/>
      <c r="LER12" s="3"/>
      <c r="LES12" s="23"/>
      <c r="LET12" s="26"/>
      <c r="LEU12" s="36"/>
      <c r="LEV12" s="20"/>
      <c r="LEW12" s="3"/>
      <c r="LEX12" s="3"/>
      <c r="LEY12" s="8"/>
      <c r="LEZ12" s="9"/>
      <c r="LFA12" s="3"/>
      <c r="LFB12" s="3"/>
      <c r="LFC12" s="2"/>
      <c r="LFD12" s="3"/>
      <c r="LFE12" s="7"/>
      <c r="LFF12" s="59"/>
      <c r="LFG12" s="3"/>
      <c r="LFH12" s="23"/>
      <c r="LFI12" s="26"/>
      <c r="LFJ12" s="36"/>
      <c r="LFK12" s="20"/>
      <c r="LFL12" s="3"/>
      <c r="LFM12" s="3"/>
      <c r="LFN12" s="8"/>
      <c r="LFO12" s="9"/>
      <c r="LFP12" s="3"/>
      <c r="LFQ12" s="3"/>
      <c r="LFR12" s="2"/>
      <c r="LFS12" s="3"/>
      <c r="LFT12" s="7"/>
      <c r="LFU12" s="59"/>
      <c r="LFV12" s="3"/>
      <c r="LFW12" s="23"/>
      <c r="LFX12" s="26"/>
      <c r="LFY12" s="36"/>
      <c r="LFZ12" s="20"/>
      <c r="LGA12" s="3"/>
      <c r="LGB12" s="3"/>
      <c r="LGC12" s="8"/>
      <c r="LGD12" s="9"/>
      <c r="LGE12" s="3"/>
      <c r="LGF12" s="3"/>
      <c r="LGG12" s="2"/>
      <c r="LGH12" s="3"/>
      <c r="LGI12" s="7"/>
      <c r="LGJ12" s="59"/>
      <c r="LGK12" s="3"/>
      <c r="LGL12" s="23"/>
      <c r="LGM12" s="26"/>
      <c r="LGN12" s="36"/>
      <c r="LGO12" s="20"/>
      <c r="LGP12" s="3"/>
      <c r="LGQ12" s="3"/>
      <c r="LGR12" s="8"/>
      <c r="LGS12" s="9"/>
      <c r="LGT12" s="3"/>
      <c r="LGU12" s="3"/>
      <c r="LGV12" s="2"/>
      <c r="LGW12" s="3"/>
      <c r="LGX12" s="7"/>
      <c r="LGY12" s="59"/>
      <c r="LGZ12" s="3"/>
      <c r="LHA12" s="23"/>
      <c r="LHB12" s="26"/>
      <c r="LHC12" s="36"/>
      <c r="LHD12" s="20"/>
      <c r="LHE12" s="3"/>
      <c r="LHF12" s="3"/>
      <c r="LHG12" s="8"/>
      <c r="LHH12" s="9"/>
      <c r="LHI12" s="3"/>
      <c r="LHJ12" s="3"/>
      <c r="LHK12" s="2"/>
      <c r="LHL12" s="3"/>
      <c r="LHM12" s="7"/>
      <c r="LHN12" s="59"/>
      <c r="LHO12" s="3"/>
      <c r="LHP12" s="23"/>
      <c r="LHQ12" s="26"/>
      <c r="LHR12" s="36"/>
      <c r="LHS12" s="20"/>
      <c r="LHT12" s="3"/>
      <c r="LHU12" s="3"/>
      <c r="LHV12" s="8"/>
      <c r="LHW12" s="9"/>
      <c r="LHX12" s="3"/>
      <c r="LHY12" s="3"/>
      <c r="LHZ12" s="2"/>
      <c r="LIA12" s="3"/>
      <c r="LIB12" s="7"/>
      <c r="LIC12" s="59"/>
      <c r="LID12" s="3"/>
      <c r="LIE12" s="23"/>
      <c r="LIF12" s="26"/>
      <c r="LIG12" s="36"/>
      <c r="LIH12" s="20"/>
      <c r="LII12" s="3"/>
      <c r="LIJ12" s="3"/>
      <c r="LIK12" s="8"/>
      <c r="LIL12" s="9"/>
      <c r="LIM12" s="3"/>
      <c r="LIN12" s="3"/>
      <c r="LIO12" s="2"/>
      <c r="LIP12" s="3"/>
      <c r="LIQ12" s="7"/>
      <c r="LIR12" s="59"/>
      <c r="LIS12" s="3"/>
      <c r="LIT12" s="23"/>
      <c r="LIU12" s="26"/>
      <c r="LIV12" s="36"/>
      <c r="LIW12" s="20"/>
      <c r="LIX12" s="3"/>
      <c r="LIY12" s="3"/>
      <c r="LIZ12" s="8"/>
      <c r="LJA12" s="9"/>
      <c r="LJB12" s="3"/>
      <c r="LJC12" s="3"/>
      <c r="LJD12" s="2"/>
      <c r="LJE12" s="3"/>
      <c r="LJF12" s="7"/>
      <c r="LJG12" s="59"/>
      <c r="LJH12" s="3"/>
      <c r="LJI12" s="23"/>
      <c r="LJJ12" s="26"/>
      <c r="LJK12" s="36"/>
      <c r="LJL12" s="20"/>
      <c r="LJM12" s="3"/>
      <c r="LJN12" s="3"/>
      <c r="LJO12" s="8"/>
      <c r="LJP12" s="9"/>
      <c r="LJQ12" s="3"/>
      <c r="LJR12" s="3"/>
      <c r="LJS12" s="2"/>
      <c r="LJT12" s="3"/>
      <c r="LJU12" s="7"/>
      <c r="LJV12" s="59"/>
      <c r="LJW12" s="3"/>
      <c r="LJX12" s="23"/>
      <c r="LJY12" s="26"/>
      <c r="LJZ12" s="36"/>
      <c r="LKA12" s="20"/>
      <c r="LKB12" s="3"/>
      <c r="LKC12" s="3"/>
      <c r="LKD12" s="8"/>
      <c r="LKE12" s="9"/>
      <c r="LKF12" s="3"/>
      <c r="LKG12" s="3"/>
      <c r="LKH12" s="2"/>
      <c r="LKI12" s="3"/>
      <c r="LKJ12" s="7"/>
      <c r="LKK12" s="59"/>
      <c r="LKL12" s="3"/>
      <c r="LKM12" s="23"/>
      <c r="LKN12" s="26"/>
      <c r="LKO12" s="36"/>
      <c r="LKP12" s="20"/>
      <c r="LKQ12" s="3"/>
      <c r="LKR12" s="3"/>
      <c r="LKS12" s="8"/>
      <c r="LKT12" s="9"/>
      <c r="LKU12" s="3"/>
      <c r="LKV12" s="3"/>
      <c r="LKW12" s="2"/>
      <c r="LKX12" s="3"/>
      <c r="LKY12" s="7"/>
      <c r="LKZ12" s="59"/>
      <c r="LLA12" s="3"/>
      <c r="LLB12" s="23"/>
      <c r="LLC12" s="26"/>
      <c r="LLD12" s="36"/>
      <c r="LLE12" s="20"/>
      <c r="LLF12" s="3"/>
      <c r="LLG12" s="3"/>
      <c r="LLH12" s="8"/>
      <c r="LLI12" s="9"/>
      <c r="LLJ12" s="3"/>
      <c r="LLK12" s="3"/>
      <c r="LLL12" s="2"/>
      <c r="LLM12" s="3"/>
      <c r="LLN12" s="7"/>
      <c r="LLO12" s="59"/>
      <c r="LLP12" s="3"/>
      <c r="LLQ12" s="23"/>
      <c r="LLR12" s="26"/>
      <c r="LLS12" s="36"/>
      <c r="LLT12" s="20"/>
      <c r="LLU12" s="3"/>
      <c r="LLV12" s="3"/>
      <c r="LLW12" s="8"/>
      <c r="LLX12" s="9"/>
      <c r="LLY12" s="3"/>
      <c r="LLZ12" s="3"/>
      <c r="LMA12" s="2"/>
      <c r="LMB12" s="3"/>
      <c r="LMC12" s="7"/>
      <c r="LMD12" s="59"/>
      <c r="LME12" s="3"/>
      <c r="LMF12" s="23"/>
      <c r="LMG12" s="26"/>
      <c r="LMH12" s="36"/>
      <c r="LMI12" s="20"/>
      <c r="LMJ12" s="3"/>
      <c r="LMK12" s="3"/>
      <c r="LML12" s="8"/>
      <c r="LMM12" s="9"/>
      <c r="LMN12" s="3"/>
      <c r="LMO12" s="3"/>
      <c r="LMP12" s="2"/>
      <c r="LMQ12" s="3"/>
      <c r="LMR12" s="7"/>
      <c r="LMS12" s="59"/>
      <c r="LMT12" s="3"/>
      <c r="LMU12" s="23"/>
      <c r="LMV12" s="26"/>
      <c r="LMW12" s="36"/>
      <c r="LMX12" s="20"/>
      <c r="LMY12" s="3"/>
      <c r="LMZ12" s="3"/>
      <c r="LNA12" s="8"/>
      <c r="LNB12" s="9"/>
      <c r="LNC12" s="3"/>
      <c r="LND12" s="3"/>
      <c r="LNE12" s="2"/>
      <c r="LNF12" s="3"/>
      <c r="LNG12" s="7"/>
      <c r="LNH12" s="59"/>
      <c r="LNI12" s="3"/>
      <c r="LNJ12" s="23"/>
      <c r="LNK12" s="26"/>
      <c r="LNL12" s="36"/>
      <c r="LNM12" s="20"/>
      <c r="LNN12" s="3"/>
      <c r="LNO12" s="3"/>
      <c r="LNP12" s="8"/>
      <c r="LNQ12" s="9"/>
      <c r="LNR12" s="3"/>
      <c r="LNS12" s="3"/>
      <c r="LNT12" s="2"/>
      <c r="LNU12" s="3"/>
      <c r="LNV12" s="7"/>
      <c r="LNW12" s="59"/>
      <c r="LNX12" s="3"/>
      <c r="LNY12" s="23"/>
      <c r="LNZ12" s="26"/>
      <c r="LOA12" s="36"/>
      <c r="LOB12" s="20"/>
      <c r="LOC12" s="3"/>
      <c r="LOD12" s="3"/>
      <c r="LOE12" s="8"/>
      <c r="LOF12" s="9"/>
      <c r="LOG12" s="3"/>
      <c r="LOH12" s="3"/>
      <c r="LOI12" s="2"/>
      <c r="LOJ12" s="3"/>
      <c r="LOK12" s="7"/>
      <c r="LOL12" s="59"/>
      <c r="LOM12" s="3"/>
      <c r="LON12" s="23"/>
      <c r="LOO12" s="26"/>
      <c r="LOP12" s="36"/>
      <c r="LOQ12" s="20"/>
      <c r="LOR12" s="3"/>
      <c r="LOS12" s="3"/>
      <c r="LOT12" s="8"/>
      <c r="LOU12" s="9"/>
      <c r="LOV12" s="3"/>
      <c r="LOW12" s="3"/>
      <c r="LOX12" s="2"/>
      <c r="LOY12" s="3"/>
      <c r="LOZ12" s="7"/>
      <c r="LPA12" s="59"/>
      <c r="LPB12" s="3"/>
      <c r="LPC12" s="23"/>
      <c r="LPD12" s="26"/>
      <c r="LPE12" s="36"/>
      <c r="LPF12" s="20"/>
      <c r="LPG12" s="3"/>
      <c r="LPH12" s="3"/>
      <c r="LPI12" s="8"/>
      <c r="LPJ12" s="9"/>
      <c r="LPK12" s="3"/>
      <c r="LPL12" s="3"/>
      <c r="LPM12" s="2"/>
      <c r="LPN12" s="3"/>
      <c r="LPO12" s="7"/>
      <c r="LPP12" s="59"/>
      <c r="LPQ12" s="3"/>
      <c r="LPR12" s="23"/>
      <c r="LPS12" s="26"/>
      <c r="LPT12" s="36"/>
      <c r="LPU12" s="20"/>
      <c r="LPV12" s="3"/>
      <c r="LPW12" s="3"/>
      <c r="LPX12" s="8"/>
      <c r="LPY12" s="9"/>
      <c r="LPZ12" s="3"/>
      <c r="LQA12" s="3"/>
      <c r="LQB12" s="2"/>
      <c r="LQC12" s="3"/>
      <c r="LQD12" s="7"/>
      <c r="LQE12" s="59"/>
      <c r="LQF12" s="3"/>
      <c r="LQG12" s="23"/>
      <c r="LQH12" s="26"/>
      <c r="LQI12" s="36"/>
      <c r="LQJ12" s="20"/>
      <c r="LQK12" s="3"/>
      <c r="LQL12" s="3"/>
      <c r="LQM12" s="8"/>
      <c r="LQN12" s="9"/>
      <c r="LQO12" s="3"/>
      <c r="LQP12" s="3"/>
      <c r="LQQ12" s="2"/>
      <c r="LQR12" s="3"/>
      <c r="LQS12" s="7"/>
      <c r="LQT12" s="59"/>
      <c r="LQU12" s="3"/>
      <c r="LQV12" s="23"/>
      <c r="LQW12" s="26"/>
      <c r="LQX12" s="36"/>
      <c r="LQY12" s="20"/>
      <c r="LQZ12" s="3"/>
      <c r="LRA12" s="3"/>
      <c r="LRB12" s="8"/>
      <c r="LRC12" s="9"/>
      <c r="LRD12" s="3"/>
      <c r="LRE12" s="3"/>
      <c r="LRF12" s="2"/>
      <c r="LRG12" s="3"/>
      <c r="LRH12" s="7"/>
      <c r="LRI12" s="59"/>
      <c r="LRJ12" s="3"/>
      <c r="LRK12" s="23"/>
      <c r="LRL12" s="26"/>
      <c r="LRM12" s="36"/>
      <c r="LRN12" s="20"/>
      <c r="LRO12" s="3"/>
      <c r="LRP12" s="3"/>
      <c r="LRQ12" s="8"/>
      <c r="LRR12" s="9"/>
      <c r="LRS12" s="3"/>
      <c r="LRT12" s="3"/>
      <c r="LRU12" s="2"/>
      <c r="LRV12" s="3"/>
      <c r="LRW12" s="7"/>
      <c r="LRX12" s="59"/>
      <c r="LRY12" s="3"/>
      <c r="LRZ12" s="23"/>
      <c r="LSA12" s="26"/>
      <c r="LSB12" s="36"/>
      <c r="LSC12" s="20"/>
      <c r="LSD12" s="3"/>
      <c r="LSE12" s="3"/>
      <c r="LSF12" s="8"/>
      <c r="LSG12" s="9"/>
      <c r="LSH12" s="3"/>
      <c r="LSI12" s="3"/>
      <c r="LSJ12" s="2"/>
      <c r="LSK12" s="3"/>
      <c r="LSL12" s="7"/>
      <c r="LSM12" s="59"/>
      <c r="LSN12" s="3"/>
      <c r="LSO12" s="23"/>
      <c r="LSP12" s="26"/>
      <c r="LSQ12" s="36"/>
      <c r="LSR12" s="20"/>
      <c r="LSS12" s="3"/>
      <c r="LST12" s="3"/>
      <c r="LSU12" s="8"/>
      <c r="LSV12" s="9"/>
      <c r="LSW12" s="3"/>
      <c r="LSX12" s="3"/>
      <c r="LSY12" s="2"/>
      <c r="LSZ12" s="3"/>
      <c r="LTA12" s="7"/>
      <c r="LTB12" s="59"/>
      <c r="LTC12" s="3"/>
      <c r="LTD12" s="23"/>
      <c r="LTE12" s="26"/>
      <c r="LTF12" s="36"/>
      <c r="LTG12" s="20"/>
      <c r="LTH12" s="3"/>
      <c r="LTI12" s="3"/>
      <c r="LTJ12" s="8"/>
      <c r="LTK12" s="9"/>
      <c r="LTL12" s="3"/>
      <c r="LTM12" s="3"/>
      <c r="LTN12" s="2"/>
      <c r="LTO12" s="3"/>
      <c r="LTP12" s="7"/>
      <c r="LTQ12" s="59"/>
      <c r="LTR12" s="3"/>
      <c r="LTS12" s="23"/>
      <c r="LTT12" s="26"/>
      <c r="LTU12" s="36"/>
      <c r="LTV12" s="20"/>
      <c r="LTW12" s="3"/>
      <c r="LTX12" s="3"/>
      <c r="LTY12" s="8"/>
      <c r="LTZ12" s="9"/>
      <c r="LUA12" s="3"/>
      <c r="LUB12" s="3"/>
      <c r="LUC12" s="2"/>
      <c r="LUD12" s="3"/>
      <c r="LUE12" s="7"/>
      <c r="LUF12" s="59"/>
      <c r="LUG12" s="3"/>
      <c r="LUH12" s="23"/>
      <c r="LUI12" s="26"/>
      <c r="LUJ12" s="36"/>
      <c r="LUK12" s="20"/>
      <c r="LUL12" s="3"/>
      <c r="LUM12" s="3"/>
      <c r="LUN12" s="8"/>
      <c r="LUO12" s="9"/>
      <c r="LUP12" s="3"/>
      <c r="LUQ12" s="3"/>
      <c r="LUR12" s="2"/>
      <c r="LUS12" s="3"/>
      <c r="LUT12" s="7"/>
      <c r="LUU12" s="59"/>
      <c r="LUV12" s="3"/>
      <c r="LUW12" s="23"/>
      <c r="LUX12" s="26"/>
      <c r="LUY12" s="36"/>
      <c r="LUZ12" s="20"/>
      <c r="LVA12" s="3"/>
      <c r="LVB12" s="3"/>
      <c r="LVC12" s="8"/>
      <c r="LVD12" s="9"/>
      <c r="LVE12" s="3"/>
      <c r="LVF12" s="3"/>
      <c r="LVG12" s="2"/>
      <c r="LVH12" s="3"/>
      <c r="LVI12" s="7"/>
      <c r="LVJ12" s="59"/>
      <c r="LVK12" s="3"/>
      <c r="LVL12" s="23"/>
      <c r="LVM12" s="26"/>
      <c r="LVN12" s="36"/>
      <c r="LVO12" s="20"/>
      <c r="LVP12" s="3"/>
      <c r="LVQ12" s="3"/>
      <c r="LVR12" s="8"/>
      <c r="LVS12" s="9"/>
      <c r="LVT12" s="3"/>
      <c r="LVU12" s="3"/>
      <c r="LVV12" s="2"/>
      <c r="LVW12" s="3"/>
      <c r="LVX12" s="7"/>
      <c r="LVY12" s="59"/>
      <c r="LVZ12" s="3"/>
      <c r="LWA12" s="23"/>
      <c r="LWB12" s="26"/>
      <c r="LWC12" s="36"/>
      <c r="LWD12" s="20"/>
      <c r="LWE12" s="3"/>
      <c r="LWF12" s="3"/>
      <c r="LWG12" s="8"/>
      <c r="LWH12" s="9"/>
      <c r="LWI12" s="3"/>
      <c r="LWJ12" s="3"/>
      <c r="LWK12" s="2"/>
      <c r="LWL12" s="3"/>
      <c r="LWM12" s="7"/>
      <c r="LWN12" s="59"/>
      <c r="LWO12" s="3"/>
      <c r="LWP12" s="23"/>
      <c r="LWQ12" s="26"/>
      <c r="LWR12" s="36"/>
      <c r="LWS12" s="20"/>
      <c r="LWT12" s="3"/>
      <c r="LWU12" s="3"/>
      <c r="LWV12" s="8"/>
      <c r="LWW12" s="9"/>
      <c r="LWX12" s="3"/>
      <c r="LWY12" s="3"/>
      <c r="LWZ12" s="2"/>
      <c r="LXA12" s="3"/>
      <c r="LXB12" s="7"/>
      <c r="LXC12" s="59"/>
      <c r="LXD12" s="3"/>
      <c r="LXE12" s="23"/>
      <c r="LXF12" s="26"/>
      <c r="LXG12" s="36"/>
      <c r="LXH12" s="20"/>
      <c r="LXI12" s="3"/>
      <c r="LXJ12" s="3"/>
      <c r="LXK12" s="8"/>
      <c r="LXL12" s="9"/>
      <c r="LXM12" s="3"/>
      <c r="LXN12" s="3"/>
      <c r="LXO12" s="2"/>
      <c r="LXP12" s="3"/>
      <c r="LXQ12" s="7"/>
      <c r="LXR12" s="59"/>
      <c r="LXS12" s="3"/>
      <c r="LXT12" s="23"/>
      <c r="LXU12" s="26"/>
      <c r="LXV12" s="36"/>
      <c r="LXW12" s="20"/>
      <c r="LXX12" s="3"/>
      <c r="LXY12" s="3"/>
      <c r="LXZ12" s="8"/>
      <c r="LYA12" s="9"/>
      <c r="LYB12" s="3"/>
      <c r="LYC12" s="3"/>
      <c r="LYD12" s="2"/>
      <c r="LYE12" s="3"/>
      <c r="LYF12" s="7"/>
      <c r="LYG12" s="59"/>
      <c r="LYH12" s="3"/>
      <c r="LYI12" s="23"/>
      <c r="LYJ12" s="26"/>
      <c r="LYK12" s="36"/>
      <c r="LYL12" s="20"/>
      <c r="LYM12" s="3"/>
      <c r="LYN12" s="3"/>
      <c r="LYO12" s="8"/>
      <c r="LYP12" s="9"/>
      <c r="LYQ12" s="3"/>
      <c r="LYR12" s="3"/>
      <c r="LYS12" s="2"/>
      <c r="LYT12" s="3"/>
      <c r="LYU12" s="7"/>
      <c r="LYV12" s="59"/>
      <c r="LYW12" s="3"/>
      <c r="LYX12" s="23"/>
      <c r="LYY12" s="26"/>
      <c r="LYZ12" s="36"/>
      <c r="LZA12" s="20"/>
      <c r="LZB12" s="3"/>
      <c r="LZC12" s="3"/>
      <c r="LZD12" s="8"/>
      <c r="LZE12" s="9"/>
      <c r="LZF12" s="3"/>
      <c r="LZG12" s="3"/>
      <c r="LZH12" s="2"/>
      <c r="LZI12" s="3"/>
      <c r="LZJ12" s="7"/>
      <c r="LZK12" s="59"/>
      <c r="LZL12" s="3"/>
      <c r="LZM12" s="23"/>
      <c r="LZN12" s="26"/>
      <c r="LZO12" s="36"/>
      <c r="LZP12" s="20"/>
      <c r="LZQ12" s="3"/>
      <c r="LZR12" s="3"/>
      <c r="LZS12" s="8"/>
      <c r="LZT12" s="9"/>
      <c r="LZU12" s="3"/>
      <c r="LZV12" s="3"/>
      <c r="LZW12" s="2"/>
      <c r="LZX12" s="3"/>
      <c r="LZY12" s="7"/>
      <c r="LZZ12" s="59"/>
      <c r="MAA12" s="3"/>
      <c r="MAB12" s="23"/>
      <c r="MAC12" s="26"/>
      <c r="MAD12" s="36"/>
      <c r="MAE12" s="20"/>
      <c r="MAF12" s="3"/>
      <c r="MAG12" s="3"/>
      <c r="MAH12" s="8"/>
      <c r="MAI12" s="9"/>
      <c r="MAJ12" s="3"/>
      <c r="MAK12" s="3"/>
      <c r="MAL12" s="2"/>
      <c r="MAM12" s="3"/>
      <c r="MAN12" s="7"/>
      <c r="MAO12" s="59"/>
      <c r="MAP12" s="3"/>
      <c r="MAQ12" s="23"/>
      <c r="MAR12" s="26"/>
      <c r="MAS12" s="36"/>
      <c r="MAT12" s="20"/>
      <c r="MAU12" s="3"/>
      <c r="MAV12" s="3"/>
      <c r="MAW12" s="8"/>
      <c r="MAX12" s="9"/>
      <c r="MAY12" s="3"/>
      <c r="MAZ12" s="3"/>
      <c r="MBA12" s="2"/>
      <c r="MBB12" s="3"/>
      <c r="MBC12" s="7"/>
      <c r="MBD12" s="59"/>
      <c r="MBE12" s="3"/>
      <c r="MBF12" s="23"/>
      <c r="MBG12" s="26"/>
      <c r="MBH12" s="36"/>
      <c r="MBI12" s="20"/>
      <c r="MBJ12" s="3"/>
      <c r="MBK12" s="3"/>
      <c r="MBL12" s="8"/>
      <c r="MBM12" s="9"/>
      <c r="MBN12" s="3"/>
      <c r="MBO12" s="3"/>
      <c r="MBP12" s="2"/>
      <c r="MBQ12" s="3"/>
      <c r="MBR12" s="7"/>
      <c r="MBS12" s="59"/>
      <c r="MBT12" s="3"/>
      <c r="MBU12" s="23"/>
      <c r="MBV12" s="26"/>
      <c r="MBW12" s="36"/>
      <c r="MBX12" s="20"/>
      <c r="MBY12" s="3"/>
      <c r="MBZ12" s="3"/>
      <c r="MCA12" s="8"/>
      <c r="MCB12" s="9"/>
      <c r="MCC12" s="3"/>
      <c r="MCD12" s="3"/>
      <c r="MCE12" s="2"/>
      <c r="MCF12" s="3"/>
      <c r="MCG12" s="7"/>
      <c r="MCH12" s="59"/>
      <c r="MCI12" s="3"/>
      <c r="MCJ12" s="23"/>
      <c r="MCK12" s="26"/>
      <c r="MCL12" s="36"/>
      <c r="MCM12" s="20"/>
      <c r="MCN12" s="3"/>
      <c r="MCO12" s="3"/>
      <c r="MCP12" s="8"/>
      <c r="MCQ12" s="9"/>
      <c r="MCR12" s="3"/>
      <c r="MCS12" s="3"/>
      <c r="MCT12" s="2"/>
      <c r="MCU12" s="3"/>
      <c r="MCV12" s="7"/>
      <c r="MCW12" s="59"/>
      <c r="MCX12" s="3"/>
      <c r="MCY12" s="23"/>
      <c r="MCZ12" s="26"/>
      <c r="MDA12" s="36"/>
      <c r="MDB12" s="20"/>
      <c r="MDC12" s="3"/>
      <c r="MDD12" s="3"/>
      <c r="MDE12" s="8"/>
      <c r="MDF12" s="9"/>
      <c r="MDG12" s="3"/>
      <c r="MDH12" s="3"/>
      <c r="MDI12" s="2"/>
      <c r="MDJ12" s="3"/>
      <c r="MDK12" s="7"/>
      <c r="MDL12" s="59"/>
      <c r="MDM12" s="3"/>
      <c r="MDN12" s="23"/>
      <c r="MDO12" s="26"/>
      <c r="MDP12" s="36"/>
      <c r="MDQ12" s="20"/>
      <c r="MDR12" s="3"/>
      <c r="MDS12" s="3"/>
      <c r="MDT12" s="8"/>
      <c r="MDU12" s="9"/>
      <c r="MDV12" s="3"/>
      <c r="MDW12" s="3"/>
      <c r="MDX12" s="2"/>
      <c r="MDY12" s="3"/>
      <c r="MDZ12" s="7"/>
      <c r="MEA12" s="59"/>
      <c r="MEB12" s="3"/>
      <c r="MEC12" s="23"/>
      <c r="MED12" s="26"/>
      <c r="MEE12" s="36"/>
      <c r="MEF12" s="20"/>
      <c r="MEG12" s="3"/>
      <c r="MEH12" s="3"/>
      <c r="MEI12" s="8"/>
      <c r="MEJ12" s="9"/>
      <c r="MEK12" s="3"/>
      <c r="MEL12" s="3"/>
      <c r="MEM12" s="2"/>
      <c r="MEN12" s="3"/>
      <c r="MEO12" s="7"/>
      <c r="MEP12" s="59"/>
      <c r="MEQ12" s="3"/>
      <c r="MER12" s="23"/>
      <c r="MES12" s="26"/>
      <c r="MET12" s="36"/>
      <c r="MEU12" s="20"/>
      <c r="MEV12" s="3"/>
      <c r="MEW12" s="3"/>
      <c r="MEX12" s="8"/>
      <c r="MEY12" s="9"/>
      <c r="MEZ12" s="3"/>
      <c r="MFA12" s="3"/>
      <c r="MFB12" s="2"/>
      <c r="MFC12" s="3"/>
      <c r="MFD12" s="7"/>
      <c r="MFE12" s="59"/>
      <c r="MFF12" s="3"/>
      <c r="MFG12" s="23"/>
      <c r="MFH12" s="26"/>
      <c r="MFI12" s="36"/>
      <c r="MFJ12" s="20"/>
      <c r="MFK12" s="3"/>
      <c r="MFL12" s="3"/>
      <c r="MFM12" s="8"/>
      <c r="MFN12" s="9"/>
      <c r="MFO12" s="3"/>
      <c r="MFP12" s="3"/>
      <c r="MFQ12" s="2"/>
      <c r="MFR12" s="3"/>
      <c r="MFS12" s="7"/>
      <c r="MFT12" s="59"/>
      <c r="MFU12" s="3"/>
      <c r="MFV12" s="23"/>
      <c r="MFW12" s="26"/>
      <c r="MFX12" s="36"/>
      <c r="MFY12" s="20"/>
      <c r="MFZ12" s="3"/>
      <c r="MGA12" s="3"/>
      <c r="MGB12" s="8"/>
      <c r="MGC12" s="9"/>
      <c r="MGD12" s="3"/>
      <c r="MGE12" s="3"/>
      <c r="MGF12" s="2"/>
      <c r="MGG12" s="3"/>
      <c r="MGH12" s="7"/>
      <c r="MGI12" s="59"/>
      <c r="MGJ12" s="3"/>
      <c r="MGK12" s="23"/>
      <c r="MGL12" s="26"/>
      <c r="MGM12" s="36"/>
      <c r="MGN12" s="20"/>
      <c r="MGO12" s="3"/>
      <c r="MGP12" s="3"/>
      <c r="MGQ12" s="8"/>
      <c r="MGR12" s="9"/>
      <c r="MGS12" s="3"/>
      <c r="MGT12" s="3"/>
      <c r="MGU12" s="2"/>
      <c r="MGV12" s="3"/>
      <c r="MGW12" s="7"/>
      <c r="MGX12" s="59"/>
      <c r="MGY12" s="3"/>
      <c r="MGZ12" s="23"/>
      <c r="MHA12" s="26"/>
      <c r="MHB12" s="36"/>
      <c r="MHC12" s="20"/>
      <c r="MHD12" s="3"/>
      <c r="MHE12" s="3"/>
      <c r="MHF12" s="8"/>
      <c r="MHG12" s="9"/>
      <c r="MHH12" s="3"/>
      <c r="MHI12" s="3"/>
      <c r="MHJ12" s="2"/>
      <c r="MHK12" s="3"/>
      <c r="MHL12" s="7"/>
      <c r="MHM12" s="59"/>
      <c r="MHN12" s="3"/>
      <c r="MHO12" s="23"/>
      <c r="MHP12" s="26"/>
      <c r="MHQ12" s="36"/>
      <c r="MHR12" s="20"/>
      <c r="MHS12" s="3"/>
      <c r="MHT12" s="3"/>
      <c r="MHU12" s="8"/>
      <c r="MHV12" s="9"/>
      <c r="MHW12" s="3"/>
      <c r="MHX12" s="3"/>
      <c r="MHY12" s="2"/>
      <c r="MHZ12" s="3"/>
      <c r="MIA12" s="7"/>
      <c r="MIB12" s="59"/>
      <c r="MIC12" s="3"/>
      <c r="MID12" s="23"/>
      <c r="MIE12" s="26"/>
      <c r="MIF12" s="36"/>
      <c r="MIG12" s="20"/>
      <c r="MIH12" s="3"/>
      <c r="MII12" s="3"/>
      <c r="MIJ12" s="8"/>
      <c r="MIK12" s="9"/>
      <c r="MIL12" s="3"/>
      <c r="MIM12" s="3"/>
      <c r="MIN12" s="2"/>
      <c r="MIO12" s="3"/>
      <c r="MIP12" s="7"/>
      <c r="MIQ12" s="59"/>
      <c r="MIR12" s="3"/>
      <c r="MIS12" s="23"/>
      <c r="MIT12" s="26"/>
      <c r="MIU12" s="36"/>
      <c r="MIV12" s="20"/>
      <c r="MIW12" s="3"/>
      <c r="MIX12" s="3"/>
      <c r="MIY12" s="8"/>
      <c r="MIZ12" s="9"/>
      <c r="MJA12" s="3"/>
      <c r="MJB12" s="3"/>
      <c r="MJC12" s="2"/>
      <c r="MJD12" s="3"/>
      <c r="MJE12" s="7"/>
      <c r="MJF12" s="59"/>
      <c r="MJG12" s="3"/>
      <c r="MJH12" s="23"/>
      <c r="MJI12" s="26"/>
      <c r="MJJ12" s="36"/>
      <c r="MJK12" s="20"/>
      <c r="MJL12" s="3"/>
      <c r="MJM12" s="3"/>
      <c r="MJN12" s="8"/>
      <c r="MJO12" s="9"/>
      <c r="MJP12" s="3"/>
      <c r="MJQ12" s="3"/>
      <c r="MJR12" s="2"/>
      <c r="MJS12" s="3"/>
      <c r="MJT12" s="7"/>
      <c r="MJU12" s="59"/>
      <c r="MJV12" s="3"/>
      <c r="MJW12" s="23"/>
      <c r="MJX12" s="26"/>
      <c r="MJY12" s="36"/>
      <c r="MJZ12" s="20"/>
      <c r="MKA12" s="3"/>
      <c r="MKB12" s="3"/>
      <c r="MKC12" s="8"/>
      <c r="MKD12" s="9"/>
      <c r="MKE12" s="3"/>
      <c r="MKF12" s="3"/>
      <c r="MKG12" s="2"/>
      <c r="MKH12" s="3"/>
      <c r="MKI12" s="7"/>
      <c r="MKJ12" s="59"/>
      <c r="MKK12" s="3"/>
      <c r="MKL12" s="23"/>
      <c r="MKM12" s="26"/>
      <c r="MKN12" s="36"/>
      <c r="MKO12" s="20"/>
      <c r="MKP12" s="3"/>
      <c r="MKQ12" s="3"/>
      <c r="MKR12" s="8"/>
      <c r="MKS12" s="9"/>
      <c r="MKT12" s="3"/>
      <c r="MKU12" s="3"/>
      <c r="MKV12" s="2"/>
      <c r="MKW12" s="3"/>
      <c r="MKX12" s="7"/>
      <c r="MKY12" s="59"/>
      <c r="MKZ12" s="3"/>
      <c r="MLA12" s="23"/>
      <c r="MLB12" s="26"/>
      <c r="MLC12" s="36"/>
      <c r="MLD12" s="20"/>
      <c r="MLE12" s="3"/>
      <c r="MLF12" s="3"/>
      <c r="MLG12" s="8"/>
      <c r="MLH12" s="9"/>
      <c r="MLI12" s="3"/>
      <c r="MLJ12" s="3"/>
      <c r="MLK12" s="2"/>
      <c r="MLL12" s="3"/>
      <c r="MLM12" s="7"/>
      <c r="MLN12" s="59"/>
      <c r="MLO12" s="3"/>
      <c r="MLP12" s="23"/>
      <c r="MLQ12" s="26"/>
      <c r="MLR12" s="36"/>
      <c r="MLS12" s="20"/>
      <c r="MLT12" s="3"/>
      <c r="MLU12" s="3"/>
      <c r="MLV12" s="8"/>
      <c r="MLW12" s="9"/>
      <c r="MLX12" s="3"/>
      <c r="MLY12" s="3"/>
      <c r="MLZ12" s="2"/>
      <c r="MMA12" s="3"/>
      <c r="MMB12" s="7"/>
      <c r="MMC12" s="59"/>
      <c r="MMD12" s="3"/>
      <c r="MME12" s="23"/>
      <c r="MMF12" s="26"/>
      <c r="MMG12" s="36"/>
      <c r="MMH12" s="20"/>
      <c r="MMI12" s="3"/>
      <c r="MMJ12" s="3"/>
      <c r="MMK12" s="8"/>
      <c r="MML12" s="9"/>
      <c r="MMM12" s="3"/>
      <c r="MMN12" s="3"/>
      <c r="MMO12" s="2"/>
      <c r="MMP12" s="3"/>
      <c r="MMQ12" s="7"/>
      <c r="MMR12" s="59"/>
      <c r="MMS12" s="3"/>
      <c r="MMT12" s="23"/>
      <c r="MMU12" s="26"/>
      <c r="MMV12" s="36"/>
      <c r="MMW12" s="20"/>
      <c r="MMX12" s="3"/>
      <c r="MMY12" s="3"/>
      <c r="MMZ12" s="8"/>
      <c r="MNA12" s="9"/>
      <c r="MNB12" s="3"/>
      <c r="MNC12" s="3"/>
      <c r="MND12" s="2"/>
      <c r="MNE12" s="3"/>
      <c r="MNF12" s="7"/>
      <c r="MNG12" s="59"/>
      <c r="MNH12" s="3"/>
      <c r="MNI12" s="23"/>
      <c r="MNJ12" s="26"/>
      <c r="MNK12" s="36"/>
      <c r="MNL12" s="20"/>
      <c r="MNM12" s="3"/>
      <c r="MNN12" s="3"/>
      <c r="MNO12" s="8"/>
      <c r="MNP12" s="9"/>
      <c r="MNQ12" s="3"/>
      <c r="MNR12" s="3"/>
      <c r="MNS12" s="2"/>
      <c r="MNT12" s="3"/>
      <c r="MNU12" s="7"/>
      <c r="MNV12" s="59"/>
      <c r="MNW12" s="3"/>
      <c r="MNX12" s="23"/>
      <c r="MNY12" s="26"/>
      <c r="MNZ12" s="36"/>
      <c r="MOA12" s="20"/>
      <c r="MOB12" s="3"/>
      <c r="MOC12" s="3"/>
      <c r="MOD12" s="8"/>
      <c r="MOE12" s="9"/>
      <c r="MOF12" s="3"/>
      <c r="MOG12" s="3"/>
      <c r="MOH12" s="2"/>
      <c r="MOI12" s="3"/>
      <c r="MOJ12" s="7"/>
      <c r="MOK12" s="59"/>
      <c r="MOL12" s="3"/>
      <c r="MOM12" s="23"/>
      <c r="MON12" s="26"/>
      <c r="MOO12" s="36"/>
      <c r="MOP12" s="20"/>
      <c r="MOQ12" s="3"/>
      <c r="MOR12" s="3"/>
      <c r="MOS12" s="8"/>
      <c r="MOT12" s="9"/>
      <c r="MOU12" s="3"/>
      <c r="MOV12" s="3"/>
      <c r="MOW12" s="2"/>
      <c r="MOX12" s="3"/>
      <c r="MOY12" s="7"/>
      <c r="MOZ12" s="59"/>
      <c r="MPA12" s="3"/>
      <c r="MPB12" s="23"/>
      <c r="MPC12" s="26"/>
      <c r="MPD12" s="36"/>
      <c r="MPE12" s="20"/>
      <c r="MPF12" s="3"/>
      <c r="MPG12" s="3"/>
      <c r="MPH12" s="8"/>
      <c r="MPI12" s="9"/>
      <c r="MPJ12" s="3"/>
      <c r="MPK12" s="3"/>
      <c r="MPL12" s="2"/>
      <c r="MPM12" s="3"/>
      <c r="MPN12" s="7"/>
      <c r="MPO12" s="59"/>
      <c r="MPP12" s="3"/>
      <c r="MPQ12" s="23"/>
      <c r="MPR12" s="26"/>
      <c r="MPS12" s="36"/>
      <c r="MPT12" s="20"/>
      <c r="MPU12" s="3"/>
      <c r="MPV12" s="3"/>
      <c r="MPW12" s="8"/>
      <c r="MPX12" s="9"/>
      <c r="MPY12" s="3"/>
      <c r="MPZ12" s="3"/>
      <c r="MQA12" s="2"/>
      <c r="MQB12" s="3"/>
      <c r="MQC12" s="7"/>
      <c r="MQD12" s="59"/>
      <c r="MQE12" s="3"/>
      <c r="MQF12" s="23"/>
      <c r="MQG12" s="26"/>
      <c r="MQH12" s="36"/>
      <c r="MQI12" s="20"/>
      <c r="MQJ12" s="3"/>
      <c r="MQK12" s="3"/>
      <c r="MQL12" s="8"/>
      <c r="MQM12" s="9"/>
      <c r="MQN12" s="3"/>
      <c r="MQO12" s="3"/>
      <c r="MQP12" s="2"/>
      <c r="MQQ12" s="3"/>
      <c r="MQR12" s="7"/>
      <c r="MQS12" s="59"/>
      <c r="MQT12" s="3"/>
      <c r="MQU12" s="23"/>
      <c r="MQV12" s="26"/>
      <c r="MQW12" s="36"/>
      <c r="MQX12" s="20"/>
      <c r="MQY12" s="3"/>
      <c r="MQZ12" s="3"/>
      <c r="MRA12" s="8"/>
      <c r="MRB12" s="9"/>
      <c r="MRC12" s="3"/>
      <c r="MRD12" s="3"/>
      <c r="MRE12" s="2"/>
      <c r="MRF12" s="3"/>
      <c r="MRG12" s="7"/>
      <c r="MRH12" s="59"/>
      <c r="MRI12" s="3"/>
      <c r="MRJ12" s="23"/>
      <c r="MRK12" s="26"/>
      <c r="MRL12" s="36"/>
      <c r="MRM12" s="20"/>
      <c r="MRN12" s="3"/>
      <c r="MRO12" s="3"/>
      <c r="MRP12" s="8"/>
      <c r="MRQ12" s="9"/>
      <c r="MRR12" s="3"/>
      <c r="MRS12" s="3"/>
      <c r="MRT12" s="2"/>
      <c r="MRU12" s="3"/>
      <c r="MRV12" s="7"/>
      <c r="MRW12" s="59"/>
      <c r="MRX12" s="3"/>
      <c r="MRY12" s="23"/>
      <c r="MRZ12" s="26"/>
      <c r="MSA12" s="36"/>
      <c r="MSB12" s="20"/>
      <c r="MSC12" s="3"/>
      <c r="MSD12" s="3"/>
      <c r="MSE12" s="8"/>
      <c r="MSF12" s="9"/>
      <c r="MSG12" s="3"/>
      <c r="MSH12" s="3"/>
      <c r="MSI12" s="2"/>
      <c r="MSJ12" s="3"/>
      <c r="MSK12" s="7"/>
      <c r="MSL12" s="59"/>
      <c r="MSM12" s="3"/>
      <c r="MSN12" s="23"/>
      <c r="MSO12" s="26"/>
      <c r="MSP12" s="36"/>
      <c r="MSQ12" s="20"/>
      <c r="MSR12" s="3"/>
      <c r="MSS12" s="3"/>
      <c r="MST12" s="8"/>
      <c r="MSU12" s="9"/>
      <c r="MSV12" s="3"/>
      <c r="MSW12" s="3"/>
      <c r="MSX12" s="2"/>
      <c r="MSY12" s="3"/>
      <c r="MSZ12" s="7"/>
      <c r="MTA12" s="59"/>
      <c r="MTB12" s="3"/>
      <c r="MTC12" s="23"/>
      <c r="MTD12" s="26"/>
      <c r="MTE12" s="36"/>
      <c r="MTF12" s="20"/>
      <c r="MTG12" s="3"/>
      <c r="MTH12" s="3"/>
      <c r="MTI12" s="8"/>
      <c r="MTJ12" s="9"/>
      <c r="MTK12" s="3"/>
      <c r="MTL12" s="3"/>
      <c r="MTM12" s="2"/>
      <c r="MTN12" s="3"/>
      <c r="MTO12" s="7"/>
      <c r="MTP12" s="59"/>
      <c r="MTQ12" s="3"/>
      <c r="MTR12" s="23"/>
      <c r="MTS12" s="26"/>
      <c r="MTT12" s="36"/>
      <c r="MTU12" s="20"/>
      <c r="MTV12" s="3"/>
      <c r="MTW12" s="3"/>
      <c r="MTX12" s="8"/>
      <c r="MTY12" s="9"/>
      <c r="MTZ12" s="3"/>
      <c r="MUA12" s="3"/>
      <c r="MUB12" s="2"/>
      <c r="MUC12" s="3"/>
      <c r="MUD12" s="7"/>
      <c r="MUE12" s="59"/>
      <c r="MUF12" s="3"/>
      <c r="MUG12" s="23"/>
      <c r="MUH12" s="26"/>
      <c r="MUI12" s="36"/>
      <c r="MUJ12" s="20"/>
      <c r="MUK12" s="3"/>
      <c r="MUL12" s="3"/>
      <c r="MUM12" s="8"/>
      <c r="MUN12" s="9"/>
      <c r="MUO12" s="3"/>
      <c r="MUP12" s="3"/>
      <c r="MUQ12" s="2"/>
      <c r="MUR12" s="3"/>
      <c r="MUS12" s="7"/>
      <c r="MUT12" s="59"/>
      <c r="MUU12" s="3"/>
      <c r="MUV12" s="23"/>
      <c r="MUW12" s="26"/>
      <c r="MUX12" s="36"/>
      <c r="MUY12" s="20"/>
      <c r="MUZ12" s="3"/>
      <c r="MVA12" s="3"/>
      <c r="MVB12" s="8"/>
      <c r="MVC12" s="9"/>
      <c r="MVD12" s="3"/>
      <c r="MVE12" s="3"/>
      <c r="MVF12" s="2"/>
      <c r="MVG12" s="3"/>
      <c r="MVH12" s="7"/>
      <c r="MVI12" s="59"/>
      <c r="MVJ12" s="3"/>
      <c r="MVK12" s="23"/>
      <c r="MVL12" s="26"/>
      <c r="MVM12" s="36"/>
      <c r="MVN12" s="20"/>
      <c r="MVO12" s="3"/>
      <c r="MVP12" s="3"/>
      <c r="MVQ12" s="8"/>
      <c r="MVR12" s="9"/>
      <c r="MVS12" s="3"/>
      <c r="MVT12" s="3"/>
      <c r="MVU12" s="2"/>
      <c r="MVV12" s="3"/>
      <c r="MVW12" s="7"/>
      <c r="MVX12" s="59"/>
      <c r="MVY12" s="3"/>
      <c r="MVZ12" s="23"/>
      <c r="MWA12" s="26"/>
      <c r="MWB12" s="36"/>
      <c r="MWC12" s="20"/>
      <c r="MWD12" s="3"/>
      <c r="MWE12" s="3"/>
      <c r="MWF12" s="8"/>
      <c r="MWG12" s="9"/>
      <c r="MWH12" s="3"/>
      <c r="MWI12" s="3"/>
      <c r="MWJ12" s="2"/>
      <c r="MWK12" s="3"/>
      <c r="MWL12" s="7"/>
      <c r="MWM12" s="59"/>
      <c r="MWN12" s="3"/>
      <c r="MWO12" s="23"/>
      <c r="MWP12" s="26"/>
      <c r="MWQ12" s="36"/>
      <c r="MWR12" s="20"/>
      <c r="MWS12" s="3"/>
      <c r="MWT12" s="3"/>
      <c r="MWU12" s="8"/>
      <c r="MWV12" s="9"/>
      <c r="MWW12" s="3"/>
      <c r="MWX12" s="3"/>
      <c r="MWY12" s="2"/>
      <c r="MWZ12" s="3"/>
      <c r="MXA12" s="7"/>
      <c r="MXB12" s="59"/>
      <c r="MXC12" s="3"/>
      <c r="MXD12" s="23"/>
      <c r="MXE12" s="26"/>
      <c r="MXF12" s="36"/>
      <c r="MXG12" s="20"/>
      <c r="MXH12" s="3"/>
      <c r="MXI12" s="3"/>
      <c r="MXJ12" s="8"/>
      <c r="MXK12" s="9"/>
      <c r="MXL12" s="3"/>
      <c r="MXM12" s="3"/>
      <c r="MXN12" s="2"/>
      <c r="MXO12" s="3"/>
      <c r="MXP12" s="7"/>
      <c r="MXQ12" s="59"/>
      <c r="MXR12" s="3"/>
      <c r="MXS12" s="23"/>
      <c r="MXT12" s="26"/>
      <c r="MXU12" s="36"/>
      <c r="MXV12" s="20"/>
      <c r="MXW12" s="3"/>
      <c r="MXX12" s="3"/>
      <c r="MXY12" s="8"/>
      <c r="MXZ12" s="9"/>
      <c r="MYA12" s="3"/>
      <c r="MYB12" s="3"/>
      <c r="MYC12" s="2"/>
      <c r="MYD12" s="3"/>
      <c r="MYE12" s="7"/>
      <c r="MYF12" s="59"/>
      <c r="MYG12" s="3"/>
      <c r="MYH12" s="23"/>
      <c r="MYI12" s="26"/>
      <c r="MYJ12" s="36"/>
      <c r="MYK12" s="20"/>
      <c r="MYL12" s="3"/>
      <c r="MYM12" s="3"/>
      <c r="MYN12" s="8"/>
      <c r="MYO12" s="9"/>
      <c r="MYP12" s="3"/>
      <c r="MYQ12" s="3"/>
      <c r="MYR12" s="2"/>
      <c r="MYS12" s="3"/>
      <c r="MYT12" s="7"/>
      <c r="MYU12" s="59"/>
      <c r="MYV12" s="3"/>
      <c r="MYW12" s="23"/>
      <c r="MYX12" s="26"/>
      <c r="MYY12" s="36"/>
      <c r="MYZ12" s="20"/>
      <c r="MZA12" s="3"/>
      <c r="MZB12" s="3"/>
      <c r="MZC12" s="8"/>
      <c r="MZD12" s="9"/>
      <c r="MZE12" s="3"/>
      <c r="MZF12" s="3"/>
      <c r="MZG12" s="2"/>
      <c r="MZH12" s="3"/>
      <c r="MZI12" s="7"/>
      <c r="MZJ12" s="59"/>
      <c r="MZK12" s="3"/>
      <c r="MZL12" s="23"/>
      <c r="MZM12" s="26"/>
      <c r="MZN12" s="36"/>
      <c r="MZO12" s="20"/>
      <c r="MZP12" s="3"/>
      <c r="MZQ12" s="3"/>
      <c r="MZR12" s="8"/>
      <c r="MZS12" s="9"/>
      <c r="MZT12" s="3"/>
      <c r="MZU12" s="3"/>
      <c r="MZV12" s="2"/>
      <c r="MZW12" s="3"/>
      <c r="MZX12" s="7"/>
      <c r="MZY12" s="59"/>
      <c r="MZZ12" s="3"/>
      <c r="NAA12" s="23"/>
      <c r="NAB12" s="26"/>
      <c r="NAC12" s="36"/>
      <c r="NAD12" s="20"/>
      <c r="NAE12" s="3"/>
      <c r="NAF12" s="3"/>
      <c r="NAG12" s="8"/>
      <c r="NAH12" s="9"/>
      <c r="NAI12" s="3"/>
      <c r="NAJ12" s="3"/>
      <c r="NAK12" s="2"/>
      <c r="NAL12" s="3"/>
      <c r="NAM12" s="7"/>
      <c r="NAN12" s="59"/>
      <c r="NAO12" s="3"/>
      <c r="NAP12" s="23"/>
      <c r="NAQ12" s="26"/>
      <c r="NAR12" s="36"/>
      <c r="NAS12" s="20"/>
      <c r="NAT12" s="3"/>
      <c r="NAU12" s="3"/>
      <c r="NAV12" s="8"/>
      <c r="NAW12" s="9"/>
      <c r="NAX12" s="3"/>
      <c r="NAY12" s="3"/>
      <c r="NAZ12" s="2"/>
      <c r="NBA12" s="3"/>
      <c r="NBB12" s="7"/>
      <c r="NBC12" s="59"/>
      <c r="NBD12" s="3"/>
      <c r="NBE12" s="23"/>
      <c r="NBF12" s="26"/>
      <c r="NBG12" s="36"/>
      <c r="NBH12" s="20"/>
      <c r="NBI12" s="3"/>
      <c r="NBJ12" s="3"/>
      <c r="NBK12" s="8"/>
      <c r="NBL12" s="9"/>
      <c r="NBM12" s="3"/>
      <c r="NBN12" s="3"/>
      <c r="NBO12" s="2"/>
      <c r="NBP12" s="3"/>
      <c r="NBQ12" s="7"/>
      <c r="NBR12" s="59"/>
      <c r="NBS12" s="3"/>
      <c r="NBT12" s="23"/>
      <c r="NBU12" s="26"/>
      <c r="NBV12" s="36"/>
      <c r="NBW12" s="20"/>
      <c r="NBX12" s="3"/>
      <c r="NBY12" s="3"/>
      <c r="NBZ12" s="8"/>
      <c r="NCA12" s="9"/>
      <c r="NCB12" s="3"/>
      <c r="NCC12" s="3"/>
      <c r="NCD12" s="2"/>
      <c r="NCE12" s="3"/>
      <c r="NCF12" s="7"/>
      <c r="NCG12" s="59"/>
      <c r="NCH12" s="3"/>
      <c r="NCI12" s="23"/>
      <c r="NCJ12" s="26"/>
      <c r="NCK12" s="36"/>
      <c r="NCL12" s="20"/>
      <c r="NCM12" s="3"/>
      <c r="NCN12" s="3"/>
      <c r="NCO12" s="8"/>
      <c r="NCP12" s="9"/>
      <c r="NCQ12" s="3"/>
      <c r="NCR12" s="3"/>
      <c r="NCS12" s="2"/>
      <c r="NCT12" s="3"/>
      <c r="NCU12" s="7"/>
      <c r="NCV12" s="59"/>
      <c r="NCW12" s="3"/>
      <c r="NCX12" s="23"/>
      <c r="NCY12" s="26"/>
      <c r="NCZ12" s="36"/>
      <c r="NDA12" s="20"/>
      <c r="NDB12" s="3"/>
      <c r="NDC12" s="3"/>
      <c r="NDD12" s="8"/>
      <c r="NDE12" s="9"/>
      <c r="NDF12" s="3"/>
      <c r="NDG12" s="3"/>
      <c r="NDH12" s="2"/>
      <c r="NDI12" s="3"/>
      <c r="NDJ12" s="7"/>
      <c r="NDK12" s="59"/>
      <c r="NDL12" s="3"/>
      <c r="NDM12" s="23"/>
      <c r="NDN12" s="26"/>
      <c r="NDO12" s="36"/>
      <c r="NDP12" s="20"/>
      <c r="NDQ12" s="3"/>
      <c r="NDR12" s="3"/>
      <c r="NDS12" s="8"/>
      <c r="NDT12" s="9"/>
      <c r="NDU12" s="3"/>
      <c r="NDV12" s="3"/>
      <c r="NDW12" s="2"/>
      <c r="NDX12" s="3"/>
      <c r="NDY12" s="7"/>
      <c r="NDZ12" s="59"/>
      <c r="NEA12" s="3"/>
      <c r="NEB12" s="23"/>
      <c r="NEC12" s="26"/>
      <c r="NED12" s="36"/>
      <c r="NEE12" s="20"/>
      <c r="NEF12" s="3"/>
      <c r="NEG12" s="3"/>
      <c r="NEH12" s="8"/>
      <c r="NEI12" s="9"/>
      <c r="NEJ12" s="3"/>
      <c r="NEK12" s="3"/>
      <c r="NEL12" s="2"/>
      <c r="NEM12" s="3"/>
      <c r="NEN12" s="7"/>
      <c r="NEO12" s="59"/>
      <c r="NEP12" s="3"/>
      <c r="NEQ12" s="23"/>
      <c r="NER12" s="26"/>
      <c r="NES12" s="36"/>
      <c r="NET12" s="20"/>
      <c r="NEU12" s="3"/>
      <c r="NEV12" s="3"/>
      <c r="NEW12" s="8"/>
      <c r="NEX12" s="9"/>
      <c r="NEY12" s="3"/>
      <c r="NEZ12" s="3"/>
      <c r="NFA12" s="2"/>
      <c r="NFB12" s="3"/>
      <c r="NFC12" s="7"/>
      <c r="NFD12" s="59"/>
      <c r="NFE12" s="3"/>
      <c r="NFF12" s="23"/>
      <c r="NFG12" s="26"/>
      <c r="NFH12" s="36"/>
      <c r="NFI12" s="20"/>
      <c r="NFJ12" s="3"/>
      <c r="NFK12" s="3"/>
      <c r="NFL12" s="8"/>
      <c r="NFM12" s="9"/>
      <c r="NFN12" s="3"/>
      <c r="NFO12" s="3"/>
      <c r="NFP12" s="2"/>
      <c r="NFQ12" s="3"/>
      <c r="NFR12" s="7"/>
      <c r="NFS12" s="59"/>
      <c r="NFT12" s="3"/>
      <c r="NFU12" s="23"/>
      <c r="NFV12" s="26"/>
      <c r="NFW12" s="36"/>
      <c r="NFX12" s="20"/>
      <c r="NFY12" s="3"/>
      <c r="NFZ12" s="3"/>
      <c r="NGA12" s="8"/>
      <c r="NGB12" s="9"/>
      <c r="NGC12" s="3"/>
      <c r="NGD12" s="3"/>
      <c r="NGE12" s="2"/>
      <c r="NGF12" s="3"/>
      <c r="NGG12" s="7"/>
      <c r="NGH12" s="59"/>
      <c r="NGI12" s="3"/>
      <c r="NGJ12" s="23"/>
      <c r="NGK12" s="26"/>
      <c r="NGL12" s="36"/>
      <c r="NGM12" s="20"/>
      <c r="NGN12" s="3"/>
      <c r="NGO12" s="3"/>
      <c r="NGP12" s="8"/>
      <c r="NGQ12" s="9"/>
      <c r="NGR12" s="3"/>
      <c r="NGS12" s="3"/>
      <c r="NGT12" s="2"/>
      <c r="NGU12" s="3"/>
      <c r="NGV12" s="7"/>
      <c r="NGW12" s="59"/>
      <c r="NGX12" s="3"/>
      <c r="NGY12" s="23"/>
      <c r="NGZ12" s="26"/>
      <c r="NHA12" s="36"/>
      <c r="NHB12" s="20"/>
      <c r="NHC12" s="3"/>
      <c r="NHD12" s="3"/>
      <c r="NHE12" s="8"/>
      <c r="NHF12" s="9"/>
      <c r="NHG12" s="3"/>
      <c r="NHH12" s="3"/>
      <c r="NHI12" s="2"/>
      <c r="NHJ12" s="3"/>
      <c r="NHK12" s="7"/>
      <c r="NHL12" s="59"/>
      <c r="NHM12" s="3"/>
      <c r="NHN12" s="23"/>
      <c r="NHO12" s="26"/>
      <c r="NHP12" s="36"/>
      <c r="NHQ12" s="20"/>
      <c r="NHR12" s="3"/>
      <c r="NHS12" s="3"/>
      <c r="NHT12" s="8"/>
      <c r="NHU12" s="9"/>
      <c r="NHV12" s="3"/>
      <c r="NHW12" s="3"/>
      <c r="NHX12" s="2"/>
      <c r="NHY12" s="3"/>
      <c r="NHZ12" s="7"/>
      <c r="NIA12" s="59"/>
      <c r="NIB12" s="3"/>
      <c r="NIC12" s="23"/>
      <c r="NID12" s="26"/>
      <c r="NIE12" s="36"/>
      <c r="NIF12" s="20"/>
      <c r="NIG12" s="3"/>
      <c r="NIH12" s="3"/>
      <c r="NII12" s="8"/>
      <c r="NIJ12" s="9"/>
      <c r="NIK12" s="3"/>
      <c r="NIL12" s="3"/>
      <c r="NIM12" s="2"/>
      <c r="NIN12" s="3"/>
      <c r="NIO12" s="7"/>
      <c r="NIP12" s="59"/>
      <c r="NIQ12" s="3"/>
      <c r="NIR12" s="23"/>
      <c r="NIS12" s="26"/>
      <c r="NIT12" s="36"/>
      <c r="NIU12" s="20"/>
      <c r="NIV12" s="3"/>
      <c r="NIW12" s="3"/>
      <c r="NIX12" s="8"/>
      <c r="NIY12" s="9"/>
      <c r="NIZ12" s="3"/>
      <c r="NJA12" s="3"/>
      <c r="NJB12" s="2"/>
      <c r="NJC12" s="3"/>
      <c r="NJD12" s="7"/>
      <c r="NJE12" s="59"/>
      <c r="NJF12" s="3"/>
      <c r="NJG12" s="23"/>
      <c r="NJH12" s="26"/>
      <c r="NJI12" s="36"/>
      <c r="NJJ12" s="20"/>
      <c r="NJK12" s="3"/>
      <c r="NJL12" s="3"/>
      <c r="NJM12" s="8"/>
      <c r="NJN12" s="9"/>
      <c r="NJO12" s="3"/>
      <c r="NJP12" s="3"/>
      <c r="NJQ12" s="2"/>
      <c r="NJR12" s="3"/>
      <c r="NJS12" s="7"/>
      <c r="NJT12" s="59"/>
      <c r="NJU12" s="3"/>
      <c r="NJV12" s="23"/>
      <c r="NJW12" s="26"/>
      <c r="NJX12" s="36"/>
      <c r="NJY12" s="20"/>
      <c r="NJZ12" s="3"/>
      <c r="NKA12" s="3"/>
      <c r="NKB12" s="8"/>
      <c r="NKC12" s="9"/>
      <c r="NKD12" s="3"/>
      <c r="NKE12" s="3"/>
      <c r="NKF12" s="2"/>
      <c r="NKG12" s="3"/>
      <c r="NKH12" s="7"/>
      <c r="NKI12" s="59"/>
      <c r="NKJ12" s="3"/>
      <c r="NKK12" s="23"/>
      <c r="NKL12" s="26"/>
      <c r="NKM12" s="36"/>
      <c r="NKN12" s="20"/>
      <c r="NKO12" s="3"/>
      <c r="NKP12" s="3"/>
      <c r="NKQ12" s="8"/>
      <c r="NKR12" s="9"/>
      <c r="NKS12" s="3"/>
      <c r="NKT12" s="3"/>
      <c r="NKU12" s="2"/>
      <c r="NKV12" s="3"/>
      <c r="NKW12" s="7"/>
      <c r="NKX12" s="59"/>
      <c r="NKY12" s="3"/>
      <c r="NKZ12" s="23"/>
      <c r="NLA12" s="26"/>
      <c r="NLB12" s="36"/>
      <c r="NLC12" s="20"/>
      <c r="NLD12" s="3"/>
      <c r="NLE12" s="3"/>
      <c r="NLF12" s="8"/>
      <c r="NLG12" s="9"/>
      <c r="NLH12" s="3"/>
      <c r="NLI12" s="3"/>
      <c r="NLJ12" s="2"/>
      <c r="NLK12" s="3"/>
      <c r="NLL12" s="7"/>
      <c r="NLM12" s="59"/>
      <c r="NLN12" s="3"/>
      <c r="NLO12" s="23"/>
      <c r="NLP12" s="26"/>
      <c r="NLQ12" s="36"/>
      <c r="NLR12" s="20"/>
      <c r="NLS12" s="3"/>
      <c r="NLT12" s="3"/>
      <c r="NLU12" s="8"/>
      <c r="NLV12" s="9"/>
      <c r="NLW12" s="3"/>
      <c r="NLX12" s="3"/>
      <c r="NLY12" s="2"/>
      <c r="NLZ12" s="3"/>
      <c r="NMA12" s="7"/>
      <c r="NMB12" s="59"/>
      <c r="NMC12" s="3"/>
      <c r="NMD12" s="23"/>
      <c r="NME12" s="26"/>
      <c r="NMF12" s="36"/>
      <c r="NMG12" s="20"/>
      <c r="NMH12" s="3"/>
      <c r="NMI12" s="3"/>
      <c r="NMJ12" s="8"/>
      <c r="NMK12" s="9"/>
      <c r="NML12" s="3"/>
      <c r="NMM12" s="3"/>
      <c r="NMN12" s="2"/>
      <c r="NMO12" s="3"/>
      <c r="NMP12" s="7"/>
      <c r="NMQ12" s="59"/>
      <c r="NMR12" s="3"/>
      <c r="NMS12" s="23"/>
      <c r="NMT12" s="26"/>
      <c r="NMU12" s="36"/>
      <c r="NMV12" s="20"/>
      <c r="NMW12" s="3"/>
      <c r="NMX12" s="3"/>
      <c r="NMY12" s="8"/>
      <c r="NMZ12" s="9"/>
      <c r="NNA12" s="3"/>
      <c r="NNB12" s="3"/>
      <c r="NNC12" s="2"/>
      <c r="NND12" s="3"/>
      <c r="NNE12" s="7"/>
      <c r="NNF12" s="59"/>
      <c r="NNG12" s="3"/>
      <c r="NNH12" s="23"/>
      <c r="NNI12" s="26"/>
      <c r="NNJ12" s="36"/>
      <c r="NNK12" s="20"/>
      <c r="NNL12" s="3"/>
      <c r="NNM12" s="3"/>
      <c r="NNN12" s="8"/>
      <c r="NNO12" s="9"/>
      <c r="NNP12" s="3"/>
      <c r="NNQ12" s="3"/>
      <c r="NNR12" s="2"/>
      <c r="NNS12" s="3"/>
      <c r="NNT12" s="7"/>
      <c r="NNU12" s="59"/>
      <c r="NNV12" s="3"/>
      <c r="NNW12" s="23"/>
      <c r="NNX12" s="26"/>
      <c r="NNY12" s="36"/>
      <c r="NNZ12" s="20"/>
      <c r="NOA12" s="3"/>
      <c r="NOB12" s="3"/>
      <c r="NOC12" s="8"/>
      <c r="NOD12" s="9"/>
      <c r="NOE12" s="3"/>
      <c r="NOF12" s="3"/>
      <c r="NOG12" s="2"/>
      <c r="NOH12" s="3"/>
      <c r="NOI12" s="7"/>
      <c r="NOJ12" s="59"/>
      <c r="NOK12" s="3"/>
      <c r="NOL12" s="23"/>
      <c r="NOM12" s="26"/>
      <c r="NON12" s="36"/>
      <c r="NOO12" s="20"/>
      <c r="NOP12" s="3"/>
      <c r="NOQ12" s="3"/>
      <c r="NOR12" s="8"/>
      <c r="NOS12" s="9"/>
      <c r="NOT12" s="3"/>
      <c r="NOU12" s="3"/>
      <c r="NOV12" s="2"/>
      <c r="NOW12" s="3"/>
      <c r="NOX12" s="7"/>
      <c r="NOY12" s="59"/>
      <c r="NOZ12" s="3"/>
      <c r="NPA12" s="23"/>
      <c r="NPB12" s="26"/>
      <c r="NPC12" s="36"/>
      <c r="NPD12" s="20"/>
      <c r="NPE12" s="3"/>
      <c r="NPF12" s="3"/>
      <c r="NPG12" s="8"/>
      <c r="NPH12" s="9"/>
      <c r="NPI12" s="3"/>
      <c r="NPJ12" s="3"/>
      <c r="NPK12" s="2"/>
      <c r="NPL12" s="3"/>
      <c r="NPM12" s="7"/>
      <c r="NPN12" s="59"/>
      <c r="NPO12" s="3"/>
      <c r="NPP12" s="23"/>
      <c r="NPQ12" s="26"/>
      <c r="NPR12" s="36"/>
      <c r="NPS12" s="20"/>
      <c r="NPT12" s="3"/>
      <c r="NPU12" s="3"/>
      <c r="NPV12" s="8"/>
      <c r="NPW12" s="9"/>
      <c r="NPX12" s="3"/>
      <c r="NPY12" s="3"/>
      <c r="NPZ12" s="2"/>
      <c r="NQA12" s="3"/>
      <c r="NQB12" s="7"/>
      <c r="NQC12" s="59"/>
      <c r="NQD12" s="3"/>
      <c r="NQE12" s="23"/>
      <c r="NQF12" s="26"/>
      <c r="NQG12" s="36"/>
      <c r="NQH12" s="20"/>
      <c r="NQI12" s="3"/>
      <c r="NQJ12" s="3"/>
      <c r="NQK12" s="8"/>
      <c r="NQL12" s="9"/>
      <c r="NQM12" s="3"/>
      <c r="NQN12" s="3"/>
      <c r="NQO12" s="2"/>
      <c r="NQP12" s="3"/>
      <c r="NQQ12" s="7"/>
      <c r="NQR12" s="59"/>
      <c r="NQS12" s="3"/>
      <c r="NQT12" s="23"/>
      <c r="NQU12" s="26"/>
      <c r="NQV12" s="36"/>
      <c r="NQW12" s="20"/>
      <c r="NQX12" s="3"/>
      <c r="NQY12" s="3"/>
      <c r="NQZ12" s="8"/>
      <c r="NRA12" s="9"/>
      <c r="NRB12" s="3"/>
      <c r="NRC12" s="3"/>
      <c r="NRD12" s="2"/>
      <c r="NRE12" s="3"/>
      <c r="NRF12" s="7"/>
      <c r="NRG12" s="59"/>
      <c r="NRH12" s="3"/>
      <c r="NRI12" s="23"/>
      <c r="NRJ12" s="26"/>
      <c r="NRK12" s="36"/>
      <c r="NRL12" s="20"/>
      <c r="NRM12" s="3"/>
      <c r="NRN12" s="3"/>
      <c r="NRO12" s="8"/>
      <c r="NRP12" s="9"/>
      <c r="NRQ12" s="3"/>
      <c r="NRR12" s="3"/>
      <c r="NRS12" s="2"/>
      <c r="NRT12" s="3"/>
      <c r="NRU12" s="7"/>
      <c r="NRV12" s="59"/>
      <c r="NRW12" s="3"/>
      <c r="NRX12" s="23"/>
      <c r="NRY12" s="26"/>
      <c r="NRZ12" s="36"/>
      <c r="NSA12" s="20"/>
      <c r="NSB12" s="3"/>
      <c r="NSC12" s="3"/>
      <c r="NSD12" s="8"/>
      <c r="NSE12" s="9"/>
      <c r="NSF12" s="3"/>
      <c r="NSG12" s="3"/>
      <c r="NSH12" s="2"/>
      <c r="NSI12" s="3"/>
      <c r="NSJ12" s="7"/>
      <c r="NSK12" s="59"/>
      <c r="NSL12" s="3"/>
      <c r="NSM12" s="23"/>
      <c r="NSN12" s="26"/>
      <c r="NSO12" s="36"/>
      <c r="NSP12" s="20"/>
      <c r="NSQ12" s="3"/>
      <c r="NSR12" s="3"/>
      <c r="NSS12" s="8"/>
      <c r="NST12" s="9"/>
      <c r="NSU12" s="3"/>
      <c r="NSV12" s="3"/>
      <c r="NSW12" s="2"/>
      <c r="NSX12" s="3"/>
      <c r="NSY12" s="7"/>
      <c r="NSZ12" s="59"/>
      <c r="NTA12" s="3"/>
      <c r="NTB12" s="23"/>
      <c r="NTC12" s="26"/>
      <c r="NTD12" s="36"/>
      <c r="NTE12" s="20"/>
      <c r="NTF12" s="3"/>
      <c r="NTG12" s="3"/>
      <c r="NTH12" s="8"/>
      <c r="NTI12" s="9"/>
      <c r="NTJ12" s="3"/>
      <c r="NTK12" s="3"/>
      <c r="NTL12" s="2"/>
      <c r="NTM12" s="3"/>
      <c r="NTN12" s="7"/>
      <c r="NTO12" s="59"/>
      <c r="NTP12" s="3"/>
      <c r="NTQ12" s="23"/>
      <c r="NTR12" s="26"/>
      <c r="NTS12" s="36"/>
      <c r="NTT12" s="20"/>
      <c r="NTU12" s="3"/>
      <c r="NTV12" s="3"/>
      <c r="NTW12" s="8"/>
      <c r="NTX12" s="9"/>
      <c r="NTY12" s="3"/>
      <c r="NTZ12" s="3"/>
      <c r="NUA12" s="2"/>
      <c r="NUB12" s="3"/>
      <c r="NUC12" s="7"/>
      <c r="NUD12" s="59"/>
      <c r="NUE12" s="3"/>
      <c r="NUF12" s="23"/>
      <c r="NUG12" s="26"/>
      <c r="NUH12" s="36"/>
      <c r="NUI12" s="20"/>
      <c r="NUJ12" s="3"/>
      <c r="NUK12" s="3"/>
      <c r="NUL12" s="8"/>
      <c r="NUM12" s="9"/>
      <c r="NUN12" s="3"/>
      <c r="NUO12" s="3"/>
      <c r="NUP12" s="2"/>
      <c r="NUQ12" s="3"/>
      <c r="NUR12" s="7"/>
      <c r="NUS12" s="59"/>
      <c r="NUT12" s="3"/>
      <c r="NUU12" s="23"/>
      <c r="NUV12" s="26"/>
      <c r="NUW12" s="36"/>
      <c r="NUX12" s="20"/>
      <c r="NUY12" s="3"/>
      <c r="NUZ12" s="3"/>
      <c r="NVA12" s="8"/>
      <c r="NVB12" s="9"/>
      <c r="NVC12" s="3"/>
      <c r="NVD12" s="3"/>
      <c r="NVE12" s="2"/>
      <c r="NVF12" s="3"/>
      <c r="NVG12" s="7"/>
      <c r="NVH12" s="59"/>
      <c r="NVI12" s="3"/>
      <c r="NVJ12" s="23"/>
      <c r="NVK12" s="26"/>
      <c r="NVL12" s="36"/>
      <c r="NVM12" s="20"/>
      <c r="NVN12" s="3"/>
      <c r="NVO12" s="3"/>
      <c r="NVP12" s="8"/>
      <c r="NVQ12" s="9"/>
      <c r="NVR12" s="3"/>
      <c r="NVS12" s="3"/>
      <c r="NVT12" s="2"/>
      <c r="NVU12" s="3"/>
      <c r="NVV12" s="7"/>
      <c r="NVW12" s="59"/>
      <c r="NVX12" s="3"/>
      <c r="NVY12" s="23"/>
      <c r="NVZ12" s="26"/>
      <c r="NWA12" s="36"/>
      <c r="NWB12" s="20"/>
      <c r="NWC12" s="3"/>
      <c r="NWD12" s="3"/>
      <c r="NWE12" s="8"/>
      <c r="NWF12" s="9"/>
      <c r="NWG12" s="3"/>
      <c r="NWH12" s="3"/>
      <c r="NWI12" s="2"/>
      <c r="NWJ12" s="3"/>
      <c r="NWK12" s="7"/>
      <c r="NWL12" s="59"/>
      <c r="NWM12" s="3"/>
      <c r="NWN12" s="23"/>
      <c r="NWO12" s="26"/>
      <c r="NWP12" s="36"/>
      <c r="NWQ12" s="20"/>
      <c r="NWR12" s="3"/>
      <c r="NWS12" s="3"/>
      <c r="NWT12" s="8"/>
      <c r="NWU12" s="9"/>
      <c r="NWV12" s="3"/>
      <c r="NWW12" s="3"/>
      <c r="NWX12" s="2"/>
      <c r="NWY12" s="3"/>
      <c r="NWZ12" s="7"/>
      <c r="NXA12" s="59"/>
      <c r="NXB12" s="3"/>
      <c r="NXC12" s="23"/>
      <c r="NXD12" s="26"/>
      <c r="NXE12" s="36"/>
      <c r="NXF12" s="20"/>
      <c r="NXG12" s="3"/>
      <c r="NXH12" s="3"/>
      <c r="NXI12" s="8"/>
      <c r="NXJ12" s="9"/>
      <c r="NXK12" s="3"/>
      <c r="NXL12" s="3"/>
      <c r="NXM12" s="2"/>
      <c r="NXN12" s="3"/>
      <c r="NXO12" s="7"/>
      <c r="NXP12" s="59"/>
      <c r="NXQ12" s="3"/>
      <c r="NXR12" s="23"/>
      <c r="NXS12" s="26"/>
      <c r="NXT12" s="36"/>
      <c r="NXU12" s="20"/>
      <c r="NXV12" s="3"/>
      <c r="NXW12" s="3"/>
      <c r="NXX12" s="8"/>
      <c r="NXY12" s="9"/>
      <c r="NXZ12" s="3"/>
      <c r="NYA12" s="3"/>
      <c r="NYB12" s="2"/>
      <c r="NYC12" s="3"/>
      <c r="NYD12" s="7"/>
      <c r="NYE12" s="59"/>
      <c r="NYF12" s="3"/>
      <c r="NYG12" s="23"/>
      <c r="NYH12" s="26"/>
      <c r="NYI12" s="36"/>
      <c r="NYJ12" s="20"/>
      <c r="NYK12" s="3"/>
      <c r="NYL12" s="3"/>
      <c r="NYM12" s="8"/>
      <c r="NYN12" s="9"/>
      <c r="NYO12" s="3"/>
      <c r="NYP12" s="3"/>
      <c r="NYQ12" s="2"/>
      <c r="NYR12" s="3"/>
      <c r="NYS12" s="7"/>
      <c r="NYT12" s="59"/>
      <c r="NYU12" s="3"/>
      <c r="NYV12" s="23"/>
      <c r="NYW12" s="26"/>
      <c r="NYX12" s="36"/>
      <c r="NYY12" s="20"/>
      <c r="NYZ12" s="3"/>
      <c r="NZA12" s="3"/>
      <c r="NZB12" s="8"/>
      <c r="NZC12" s="9"/>
      <c r="NZD12" s="3"/>
      <c r="NZE12" s="3"/>
      <c r="NZF12" s="2"/>
      <c r="NZG12" s="3"/>
      <c r="NZH12" s="7"/>
      <c r="NZI12" s="59"/>
      <c r="NZJ12" s="3"/>
      <c r="NZK12" s="23"/>
      <c r="NZL12" s="26"/>
      <c r="NZM12" s="36"/>
      <c r="NZN12" s="20"/>
      <c r="NZO12" s="3"/>
      <c r="NZP12" s="3"/>
      <c r="NZQ12" s="8"/>
      <c r="NZR12" s="9"/>
      <c r="NZS12" s="3"/>
      <c r="NZT12" s="3"/>
      <c r="NZU12" s="2"/>
      <c r="NZV12" s="3"/>
      <c r="NZW12" s="7"/>
      <c r="NZX12" s="59"/>
      <c r="NZY12" s="3"/>
      <c r="NZZ12" s="23"/>
      <c r="OAA12" s="26"/>
      <c r="OAB12" s="36"/>
      <c r="OAC12" s="20"/>
      <c r="OAD12" s="3"/>
      <c r="OAE12" s="3"/>
      <c r="OAF12" s="8"/>
      <c r="OAG12" s="9"/>
      <c r="OAH12" s="3"/>
      <c r="OAI12" s="3"/>
      <c r="OAJ12" s="2"/>
      <c r="OAK12" s="3"/>
      <c r="OAL12" s="7"/>
      <c r="OAM12" s="59"/>
      <c r="OAN12" s="3"/>
      <c r="OAO12" s="23"/>
      <c r="OAP12" s="26"/>
      <c r="OAQ12" s="36"/>
      <c r="OAR12" s="20"/>
      <c r="OAS12" s="3"/>
      <c r="OAT12" s="3"/>
      <c r="OAU12" s="8"/>
      <c r="OAV12" s="9"/>
      <c r="OAW12" s="3"/>
      <c r="OAX12" s="3"/>
      <c r="OAY12" s="2"/>
      <c r="OAZ12" s="3"/>
      <c r="OBA12" s="7"/>
      <c r="OBB12" s="59"/>
      <c r="OBC12" s="3"/>
      <c r="OBD12" s="23"/>
      <c r="OBE12" s="26"/>
      <c r="OBF12" s="36"/>
      <c r="OBG12" s="20"/>
      <c r="OBH12" s="3"/>
      <c r="OBI12" s="3"/>
      <c r="OBJ12" s="8"/>
      <c r="OBK12" s="9"/>
      <c r="OBL12" s="3"/>
      <c r="OBM12" s="3"/>
      <c r="OBN12" s="2"/>
      <c r="OBO12" s="3"/>
      <c r="OBP12" s="7"/>
      <c r="OBQ12" s="59"/>
      <c r="OBR12" s="3"/>
      <c r="OBS12" s="23"/>
      <c r="OBT12" s="26"/>
      <c r="OBU12" s="36"/>
      <c r="OBV12" s="20"/>
      <c r="OBW12" s="3"/>
      <c r="OBX12" s="3"/>
      <c r="OBY12" s="8"/>
      <c r="OBZ12" s="9"/>
      <c r="OCA12" s="3"/>
      <c r="OCB12" s="3"/>
      <c r="OCC12" s="2"/>
      <c r="OCD12" s="3"/>
      <c r="OCE12" s="7"/>
      <c r="OCF12" s="59"/>
      <c r="OCG12" s="3"/>
      <c r="OCH12" s="23"/>
      <c r="OCI12" s="26"/>
      <c r="OCJ12" s="36"/>
      <c r="OCK12" s="20"/>
      <c r="OCL12" s="3"/>
      <c r="OCM12" s="3"/>
      <c r="OCN12" s="8"/>
      <c r="OCO12" s="9"/>
      <c r="OCP12" s="3"/>
      <c r="OCQ12" s="3"/>
      <c r="OCR12" s="2"/>
      <c r="OCS12" s="3"/>
      <c r="OCT12" s="7"/>
      <c r="OCU12" s="59"/>
      <c r="OCV12" s="3"/>
      <c r="OCW12" s="23"/>
      <c r="OCX12" s="26"/>
      <c r="OCY12" s="36"/>
      <c r="OCZ12" s="20"/>
      <c r="ODA12" s="3"/>
      <c r="ODB12" s="3"/>
      <c r="ODC12" s="8"/>
      <c r="ODD12" s="9"/>
      <c r="ODE12" s="3"/>
      <c r="ODF12" s="3"/>
      <c r="ODG12" s="2"/>
      <c r="ODH12" s="3"/>
      <c r="ODI12" s="7"/>
      <c r="ODJ12" s="59"/>
      <c r="ODK12" s="3"/>
      <c r="ODL12" s="23"/>
      <c r="ODM12" s="26"/>
      <c r="ODN12" s="36"/>
      <c r="ODO12" s="20"/>
      <c r="ODP12" s="3"/>
      <c r="ODQ12" s="3"/>
      <c r="ODR12" s="8"/>
      <c r="ODS12" s="9"/>
      <c r="ODT12" s="3"/>
      <c r="ODU12" s="3"/>
      <c r="ODV12" s="2"/>
      <c r="ODW12" s="3"/>
      <c r="ODX12" s="7"/>
      <c r="ODY12" s="59"/>
      <c r="ODZ12" s="3"/>
      <c r="OEA12" s="23"/>
      <c r="OEB12" s="26"/>
      <c r="OEC12" s="36"/>
      <c r="OED12" s="20"/>
      <c r="OEE12" s="3"/>
      <c r="OEF12" s="3"/>
      <c r="OEG12" s="8"/>
      <c r="OEH12" s="9"/>
      <c r="OEI12" s="3"/>
      <c r="OEJ12" s="3"/>
      <c r="OEK12" s="2"/>
      <c r="OEL12" s="3"/>
      <c r="OEM12" s="7"/>
      <c r="OEN12" s="59"/>
      <c r="OEO12" s="3"/>
      <c r="OEP12" s="23"/>
      <c r="OEQ12" s="26"/>
      <c r="OER12" s="36"/>
      <c r="OES12" s="20"/>
      <c r="OET12" s="3"/>
      <c r="OEU12" s="3"/>
      <c r="OEV12" s="8"/>
      <c r="OEW12" s="9"/>
      <c r="OEX12" s="3"/>
      <c r="OEY12" s="3"/>
      <c r="OEZ12" s="2"/>
      <c r="OFA12" s="3"/>
      <c r="OFB12" s="7"/>
      <c r="OFC12" s="59"/>
      <c r="OFD12" s="3"/>
      <c r="OFE12" s="23"/>
      <c r="OFF12" s="26"/>
      <c r="OFG12" s="36"/>
      <c r="OFH12" s="20"/>
      <c r="OFI12" s="3"/>
      <c r="OFJ12" s="3"/>
      <c r="OFK12" s="8"/>
      <c r="OFL12" s="9"/>
      <c r="OFM12" s="3"/>
      <c r="OFN12" s="3"/>
      <c r="OFO12" s="2"/>
      <c r="OFP12" s="3"/>
      <c r="OFQ12" s="7"/>
      <c r="OFR12" s="59"/>
      <c r="OFS12" s="3"/>
      <c r="OFT12" s="23"/>
      <c r="OFU12" s="26"/>
      <c r="OFV12" s="36"/>
      <c r="OFW12" s="20"/>
      <c r="OFX12" s="3"/>
      <c r="OFY12" s="3"/>
      <c r="OFZ12" s="8"/>
      <c r="OGA12" s="9"/>
      <c r="OGB12" s="3"/>
      <c r="OGC12" s="3"/>
      <c r="OGD12" s="2"/>
      <c r="OGE12" s="3"/>
      <c r="OGF12" s="7"/>
      <c r="OGG12" s="59"/>
      <c r="OGH12" s="3"/>
      <c r="OGI12" s="23"/>
      <c r="OGJ12" s="26"/>
      <c r="OGK12" s="36"/>
      <c r="OGL12" s="20"/>
      <c r="OGM12" s="3"/>
      <c r="OGN12" s="3"/>
      <c r="OGO12" s="8"/>
      <c r="OGP12" s="9"/>
      <c r="OGQ12" s="3"/>
      <c r="OGR12" s="3"/>
      <c r="OGS12" s="2"/>
      <c r="OGT12" s="3"/>
      <c r="OGU12" s="7"/>
      <c r="OGV12" s="59"/>
      <c r="OGW12" s="3"/>
      <c r="OGX12" s="23"/>
      <c r="OGY12" s="26"/>
      <c r="OGZ12" s="36"/>
      <c r="OHA12" s="20"/>
      <c r="OHB12" s="3"/>
      <c r="OHC12" s="3"/>
      <c r="OHD12" s="8"/>
      <c r="OHE12" s="9"/>
      <c r="OHF12" s="3"/>
      <c r="OHG12" s="3"/>
      <c r="OHH12" s="2"/>
      <c r="OHI12" s="3"/>
      <c r="OHJ12" s="7"/>
      <c r="OHK12" s="59"/>
      <c r="OHL12" s="3"/>
      <c r="OHM12" s="23"/>
      <c r="OHN12" s="26"/>
      <c r="OHO12" s="36"/>
      <c r="OHP12" s="20"/>
      <c r="OHQ12" s="3"/>
      <c r="OHR12" s="3"/>
      <c r="OHS12" s="8"/>
      <c r="OHT12" s="9"/>
      <c r="OHU12" s="3"/>
      <c r="OHV12" s="3"/>
      <c r="OHW12" s="2"/>
      <c r="OHX12" s="3"/>
      <c r="OHY12" s="7"/>
      <c r="OHZ12" s="59"/>
      <c r="OIA12" s="3"/>
      <c r="OIB12" s="23"/>
      <c r="OIC12" s="26"/>
      <c r="OID12" s="36"/>
      <c r="OIE12" s="20"/>
      <c r="OIF12" s="3"/>
      <c r="OIG12" s="3"/>
      <c r="OIH12" s="8"/>
      <c r="OII12" s="9"/>
      <c r="OIJ12" s="3"/>
      <c r="OIK12" s="3"/>
      <c r="OIL12" s="2"/>
      <c r="OIM12" s="3"/>
      <c r="OIN12" s="7"/>
      <c r="OIO12" s="59"/>
      <c r="OIP12" s="3"/>
      <c r="OIQ12" s="23"/>
      <c r="OIR12" s="26"/>
      <c r="OIS12" s="36"/>
      <c r="OIT12" s="20"/>
      <c r="OIU12" s="3"/>
      <c r="OIV12" s="3"/>
      <c r="OIW12" s="8"/>
      <c r="OIX12" s="9"/>
      <c r="OIY12" s="3"/>
      <c r="OIZ12" s="3"/>
      <c r="OJA12" s="2"/>
      <c r="OJB12" s="3"/>
      <c r="OJC12" s="7"/>
      <c r="OJD12" s="59"/>
      <c r="OJE12" s="3"/>
      <c r="OJF12" s="23"/>
      <c r="OJG12" s="26"/>
      <c r="OJH12" s="36"/>
      <c r="OJI12" s="20"/>
      <c r="OJJ12" s="3"/>
      <c r="OJK12" s="3"/>
      <c r="OJL12" s="8"/>
      <c r="OJM12" s="9"/>
      <c r="OJN12" s="3"/>
      <c r="OJO12" s="3"/>
      <c r="OJP12" s="2"/>
      <c r="OJQ12" s="3"/>
      <c r="OJR12" s="7"/>
      <c r="OJS12" s="59"/>
      <c r="OJT12" s="3"/>
      <c r="OJU12" s="23"/>
      <c r="OJV12" s="26"/>
      <c r="OJW12" s="36"/>
      <c r="OJX12" s="20"/>
      <c r="OJY12" s="3"/>
      <c r="OJZ12" s="3"/>
      <c r="OKA12" s="8"/>
      <c r="OKB12" s="9"/>
      <c r="OKC12" s="3"/>
      <c r="OKD12" s="3"/>
      <c r="OKE12" s="2"/>
      <c r="OKF12" s="3"/>
      <c r="OKG12" s="7"/>
      <c r="OKH12" s="59"/>
      <c r="OKI12" s="3"/>
      <c r="OKJ12" s="23"/>
      <c r="OKK12" s="26"/>
      <c r="OKL12" s="36"/>
      <c r="OKM12" s="20"/>
      <c r="OKN12" s="3"/>
      <c r="OKO12" s="3"/>
      <c r="OKP12" s="8"/>
      <c r="OKQ12" s="9"/>
      <c r="OKR12" s="3"/>
      <c r="OKS12" s="3"/>
      <c r="OKT12" s="2"/>
      <c r="OKU12" s="3"/>
      <c r="OKV12" s="7"/>
      <c r="OKW12" s="59"/>
      <c r="OKX12" s="3"/>
      <c r="OKY12" s="23"/>
      <c r="OKZ12" s="26"/>
      <c r="OLA12" s="36"/>
      <c r="OLB12" s="20"/>
      <c r="OLC12" s="3"/>
      <c r="OLD12" s="3"/>
      <c r="OLE12" s="8"/>
      <c r="OLF12" s="9"/>
      <c r="OLG12" s="3"/>
      <c r="OLH12" s="3"/>
      <c r="OLI12" s="2"/>
      <c r="OLJ12" s="3"/>
      <c r="OLK12" s="7"/>
      <c r="OLL12" s="59"/>
      <c r="OLM12" s="3"/>
      <c r="OLN12" s="23"/>
      <c r="OLO12" s="26"/>
      <c r="OLP12" s="36"/>
      <c r="OLQ12" s="20"/>
      <c r="OLR12" s="3"/>
      <c r="OLS12" s="3"/>
      <c r="OLT12" s="8"/>
      <c r="OLU12" s="9"/>
      <c r="OLV12" s="3"/>
      <c r="OLW12" s="3"/>
      <c r="OLX12" s="2"/>
      <c r="OLY12" s="3"/>
      <c r="OLZ12" s="7"/>
      <c r="OMA12" s="59"/>
      <c r="OMB12" s="3"/>
      <c r="OMC12" s="23"/>
      <c r="OMD12" s="26"/>
      <c r="OME12" s="36"/>
      <c r="OMF12" s="20"/>
      <c r="OMG12" s="3"/>
      <c r="OMH12" s="3"/>
      <c r="OMI12" s="8"/>
      <c r="OMJ12" s="9"/>
      <c r="OMK12" s="3"/>
      <c r="OML12" s="3"/>
      <c r="OMM12" s="2"/>
      <c r="OMN12" s="3"/>
      <c r="OMO12" s="7"/>
      <c r="OMP12" s="59"/>
      <c r="OMQ12" s="3"/>
      <c r="OMR12" s="23"/>
      <c r="OMS12" s="26"/>
      <c r="OMT12" s="36"/>
      <c r="OMU12" s="20"/>
      <c r="OMV12" s="3"/>
      <c r="OMW12" s="3"/>
      <c r="OMX12" s="8"/>
      <c r="OMY12" s="9"/>
      <c r="OMZ12" s="3"/>
      <c r="ONA12" s="3"/>
      <c r="ONB12" s="2"/>
      <c r="ONC12" s="3"/>
      <c r="OND12" s="7"/>
      <c r="ONE12" s="59"/>
      <c r="ONF12" s="3"/>
      <c r="ONG12" s="23"/>
      <c r="ONH12" s="26"/>
      <c r="ONI12" s="36"/>
      <c r="ONJ12" s="20"/>
      <c r="ONK12" s="3"/>
      <c r="ONL12" s="3"/>
      <c r="ONM12" s="8"/>
      <c r="ONN12" s="9"/>
      <c r="ONO12" s="3"/>
      <c r="ONP12" s="3"/>
      <c r="ONQ12" s="2"/>
      <c r="ONR12" s="3"/>
      <c r="ONS12" s="7"/>
      <c r="ONT12" s="59"/>
      <c r="ONU12" s="3"/>
      <c r="ONV12" s="23"/>
      <c r="ONW12" s="26"/>
      <c r="ONX12" s="36"/>
      <c r="ONY12" s="20"/>
      <c r="ONZ12" s="3"/>
      <c r="OOA12" s="3"/>
      <c r="OOB12" s="8"/>
      <c r="OOC12" s="9"/>
      <c r="OOD12" s="3"/>
      <c r="OOE12" s="3"/>
      <c r="OOF12" s="2"/>
      <c r="OOG12" s="3"/>
      <c r="OOH12" s="7"/>
      <c r="OOI12" s="59"/>
      <c r="OOJ12" s="3"/>
      <c r="OOK12" s="23"/>
      <c r="OOL12" s="26"/>
      <c r="OOM12" s="36"/>
      <c r="OON12" s="20"/>
      <c r="OOO12" s="3"/>
      <c r="OOP12" s="3"/>
      <c r="OOQ12" s="8"/>
      <c r="OOR12" s="9"/>
      <c r="OOS12" s="3"/>
      <c r="OOT12" s="3"/>
      <c r="OOU12" s="2"/>
      <c r="OOV12" s="3"/>
      <c r="OOW12" s="7"/>
      <c r="OOX12" s="59"/>
      <c r="OOY12" s="3"/>
      <c r="OOZ12" s="23"/>
      <c r="OPA12" s="26"/>
      <c r="OPB12" s="36"/>
      <c r="OPC12" s="20"/>
      <c r="OPD12" s="3"/>
      <c r="OPE12" s="3"/>
      <c r="OPF12" s="8"/>
      <c r="OPG12" s="9"/>
      <c r="OPH12" s="3"/>
      <c r="OPI12" s="3"/>
      <c r="OPJ12" s="2"/>
      <c r="OPK12" s="3"/>
      <c r="OPL12" s="7"/>
      <c r="OPM12" s="59"/>
      <c r="OPN12" s="3"/>
      <c r="OPO12" s="23"/>
      <c r="OPP12" s="26"/>
      <c r="OPQ12" s="36"/>
      <c r="OPR12" s="20"/>
      <c r="OPS12" s="3"/>
      <c r="OPT12" s="3"/>
      <c r="OPU12" s="8"/>
      <c r="OPV12" s="9"/>
      <c r="OPW12" s="3"/>
      <c r="OPX12" s="3"/>
      <c r="OPY12" s="2"/>
      <c r="OPZ12" s="3"/>
      <c r="OQA12" s="7"/>
      <c r="OQB12" s="59"/>
      <c r="OQC12" s="3"/>
      <c r="OQD12" s="23"/>
      <c r="OQE12" s="26"/>
      <c r="OQF12" s="36"/>
      <c r="OQG12" s="20"/>
      <c r="OQH12" s="3"/>
      <c r="OQI12" s="3"/>
      <c r="OQJ12" s="8"/>
      <c r="OQK12" s="9"/>
      <c r="OQL12" s="3"/>
      <c r="OQM12" s="3"/>
      <c r="OQN12" s="2"/>
      <c r="OQO12" s="3"/>
      <c r="OQP12" s="7"/>
      <c r="OQQ12" s="59"/>
      <c r="OQR12" s="3"/>
      <c r="OQS12" s="23"/>
      <c r="OQT12" s="26"/>
      <c r="OQU12" s="36"/>
      <c r="OQV12" s="20"/>
      <c r="OQW12" s="3"/>
      <c r="OQX12" s="3"/>
      <c r="OQY12" s="8"/>
      <c r="OQZ12" s="9"/>
      <c r="ORA12" s="3"/>
      <c r="ORB12" s="3"/>
      <c r="ORC12" s="2"/>
      <c r="ORD12" s="3"/>
      <c r="ORE12" s="7"/>
      <c r="ORF12" s="59"/>
      <c r="ORG12" s="3"/>
      <c r="ORH12" s="23"/>
      <c r="ORI12" s="26"/>
      <c r="ORJ12" s="36"/>
      <c r="ORK12" s="20"/>
      <c r="ORL12" s="3"/>
      <c r="ORM12" s="3"/>
      <c r="ORN12" s="8"/>
      <c r="ORO12" s="9"/>
      <c r="ORP12" s="3"/>
      <c r="ORQ12" s="3"/>
      <c r="ORR12" s="2"/>
      <c r="ORS12" s="3"/>
      <c r="ORT12" s="7"/>
      <c r="ORU12" s="59"/>
      <c r="ORV12" s="3"/>
      <c r="ORW12" s="23"/>
      <c r="ORX12" s="26"/>
      <c r="ORY12" s="36"/>
      <c r="ORZ12" s="20"/>
      <c r="OSA12" s="3"/>
      <c r="OSB12" s="3"/>
      <c r="OSC12" s="8"/>
      <c r="OSD12" s="9"/>
      <c r="OSE12" s="3"/>
      <c r="OSF12" s="3"/>
      <c r="OSG12" s="2"/>
      <c r="OSH12" s="3"/>
      <c r="OSI12" s="7"/>
      <c r="OSJ12" s="59"/>
      <c r="OSK12" s="3"/>
      <c r="OSL12" s="23"/>
      <c r="OSM12" s="26"/>
      <c r="OSN12" s="36"/>
      <c r="OSO12" s="20"/>
      <c r="OSP12" s="3"/>
      <c r="OSQ12" s="3"/>
      <c r="OSR12" s="8"/>
      <c r="OSS12" s="9"/>
      <c r="OST12" s="3"/>
      <c r="OSU12" s="3"/>
      <c r="OSV12" s="2"/>
      <c r="OSW12" s="3"/>
      <c r="OSX12" s="7"/>
      <c r="OSY12" s="59"/>
      <c r="OSZ12" s="3"/>
      <c r="OTA12" s="23"/>
      <c r="OTB12" s="26"/>
      <c r="OTC12" s="36"/>
      <c r="OTD12" s="20"/>
      <c r="OTE12" s="3"/>
      <c r="OTF12" s="3"/>
      <c r="OTG12" s="8"/>
      <c r="OTH12" s="9"/>
      <c r="OTI12" s="3"/>
      <c r="OTJ12" s="3"/>
      <c r="OTK12" s="2"/>
      <c r="OTL12" s="3"/>
      <c r="OTM12" s="7"/>
      <c r="OTN12" s="59"/>
      <c r="OTO12" s="3"/>
      <c r="OTP12" s="23"/>
      <c r="OTQ12" s="26"/>
      <c r="OTR12" s="36"/>
      <c r="OTS12" s="20"/>
      <c r="OTT12" s="3"/>
      <c r="OTU12" s="3"/>
      <c r="OTV12" s="8"/>
      <c r="OTW12" s="9"/>
      <c r="OTX12" s="3"/>
      <c r="OTY12" s="3"/>
      <c r="OTZ12" s="2"/>
      <c r="OUA12" s="3"/>
      <c r="OUB12" s="7"/>
      <c r="OUC12" s="59"/>
      <c r="OUD12" s="3"/>
      <c r="OUE12" s="23"/>
      <c r="OUF12" s="26"/>
      <c r="OUG12" s="36"/>
      <c r="OUH12" s="20"/>
      <c r="OUI12" s="3"/>
      <c r="OUJ12" s="3"/>
      <c r="OUK12" s="8"/>
      <c r="OUL12" s="9"/>
      <c r="OUM12" s="3"/>
      <c r="OUN12" s="3"/>
      <c r="OUO12" s="2"/>
      <c r="OUP12" s="3"/>
      <c r="OUQ12" s="7"/>
      <c r="OUR12" s="59"/>
      <c r="OUS12" s="3"/>
      <c r="OUT12" s="23"/>
      <c r="OUU12" s="26"/>
      <c r="OUV12" s="36"/>
      <c r="OUW12" s="20"/>
      <c r="OUX12" s="3"/>
      <c r="OUY12" s="3"/>
      <c r="OUZ12" s="8"/>
      <c r="OVA12" s="9"/>
      <c r="OVB12" s="3"/>
      <c r="OVC12" s="3"/>
      <c r="OVD12" s="2"/>
      <c r="OVE12" s="3"/>
      <c r="OVF12" s="7"/>
      <c r="OVG12" s="59"/>
      <c r="OVH12" s="3"/>
      <c r="OVI12" s="23"/>
      <c r="OVJ12" s="26"/>
      <c r="OVK12" s="36"/>
      <c r="OVL12" s="20"/>
      <c r="OVM12" s="3"/>
      <c r="OVN12" s="3"/>
      <c r="OVO12" s="8"/>
      <c r="OVP12" s="9"/>
      <c r="OVQ12" s="3"/>
      <c r="OVR12" s="3"/>
      <c r="OVS12" s="2"/>
      <c r="OVT12" s="3"/>
      <c r="OVU12" s="7"/>
      <c r="OVV12" s="59"/>
      <c r="OVW12" s="3"/>
      <c r="OVX12" s="23"/>
      <c r="OVY12" s="26"/>
      <c r="OVZ12" s="36"/>
      <c r="OWA12" s="20"/>
      <c r="OWB12" s="3"/>
      <c r="OWC12" s="3"/>
      <c r="OWD12" s="8"/>
      <c r="OWE12" s="9"/>
      <c r="OWF12" s="3"/>
      <c r="OWG12" s="3"/>
      <c r="OWH12" s="2"/>
      <c r="OWI12" s="3"/>
      <c r="OWJ12" s="7"/>
      <c r="OWK12" s="59"/>
      <c r="OWL12" s="3"/>
      <c r="OWM12" s="23"/>
      <c r="OWN12" s="26"/>
      <c r="OWO12" s="36"/>
      <c r="OWP12" s="20"/>
      <c r="OWQ12" s="3"/>
      <c r="OWR12" s="3"/>
      <c r="OWS12" s="8"/>
      <c r="OWT12" s="9"/>
      <c r="OWU12" s="3"/>
      <c r="OWV12" s="3"/>
      <c r="OWW12" s="2"/>
      <c r="OWX12" s="3"/>
      <c r="OWY12" s="7"/>
      <c r="OWZ12" s="59"/>
      <c r="OXA12" s="3"/>
      <c r="OXB12" s="23"/>
      <c r="OXC12" s="26"/>
      <c r="OXD12" s="36"/>
      <c r="OXE12" s="20"/>
      <c r="OXF12" s="3"/>
      <c r="OXG12" s="3"/>
      <c r="OXH12" s="8"/>
      <c r="OXI12" s="9"/>
      <c r="OXJ12" s="3"/>
      <c r="OXK12" s="3"/>
      <c r="OXL12" s="2"/>
      <c r="OXM12" s="3"/>
      <c r="OXN12" s="7"/>
      <c r="OXO12" s="59"/>
      <c r="OXP12" s="3"/>
      <c r="OXQ12" s="23"/>
      <c r="OXR12" s="26"/>
      <c r="OXS12" s="36"/>
      <c r="OXT12" s="20"/>
      <c r="OXU12" s="3"/>
      <c r="OXV12" s="3"/>
      <c r="OXW12" s="8"/>
      <c r="OXX12" s="9"/>
      <c r="OXY12" s="3"/>
      <c r="OXZ12" s="3"/>
      <c r="OYA12" s="2"/>
      <c r="OYB12" s="3"/>
      <c r="OYC12" s="7"/>
      <c r="OYD12" s="59"/>
      <c r="OYE12" s="3"/>
      <c r="OYF12" s="23"/>
      <c r="OYG12" s="26"/>
      <c r="OYH12" s="36"/>
      <c r="OYI12" s="20"/>
      <c r="OYJ12" s="3"/>
      <c r="OYK12" s="3"/>
      <c r="OYL12" s="8"/>
      <c r="OYM12" s="9"/>
      <c r="OYN12" s="3"/>
      <c r="OYO12" s="3"/>
      <c r="OYP12" s="2"/>
      <c r="OYQ12" s="3"/>
      <c r="OYR12" s="7"/>
      <c r="OYS12" s="59"/>
      <c r="OYT12" s="3"/>
      <c r="OYU12" s="23"/>
      <c r="OYV12" s="26"/>
      <c r="OYW12" s="36"/>
      <c r="OYX12" s="20"/>
      <c r="OYY12" s="3"/>
      <c r="OYZ12" s="3"/>
      <c r="OZA12" s="8"/>
      <c r="OZB12" s="9"/>
      <c r="OZC12" s="3"/>
      <c r="OZD12" s="3"/>
      <c r="OZE12" s="2"/>
      <c r="OZF12" s="3"/>
      <c r="OZG12" s="7"/>
      <c r="OZH12" s="59"/>
      <c r="OZI12" s="3"/>
      <c r="OZJ12" s="23"/>
      <c r="OZK12" s="26"/>
      <c r="OZL12" s="36"/>
      <c r="OZM12" s="20"/>
      <c r="OZN12" s="3"/>
      <c r="OZO12" s="3"/>
      <c r="OZP12" s="8"/>
      <c r="OZQ12" s="9"/>
      <c r="OZR12" s="3"/>
      <c r="OZS12" s="3"/>
      <c r="OZT12" s="2"/>
      <c r="OZU12" s="3"/>
      <c r="OZV12" s="7"/>
      <c r="OZW12" s="59"/>
      <c r="OZX12" s="3"/>
      <c r="OZY12" s="23"/>
      <c r="OZZ12" s="26"/>
      <c r="PAA12" s="36"/>
      <c r="PAB12" s="20"/>
      <c r="PAC12" s="3"/>
      <c r="PAD12" s="3"/>
      <c r="PAE12" s="8"/>
      <c r="PAF12" s="9"/>
      <c r="PAG12" s="3"/>
      <c r="PAH12" s="3"/>
      <c r="PAI12" s="2"/>
      <c r="PAJ12" s="3"/>
      <c r="PAK12" s="7"/>
      <c r="PAL12" s="59"/>
      <c r="PAM12" s="3"/>
      <c r="PAN12" s="23"/>
      <c r="PAO12" s="26"/>
      <c r="PAP12" s="36"/>
      <c r="PAQ12" s="20"/>
      <c r="PAR12" s="3"/>
      <c r="PAS12" s="3"/>
      <c r="PAT12" s="8"/>
      <c r="PAU12" s="9"/>
      <c r="PAV12" s="3"/>
      <c r="PAW12" s="3"/>
      <c r="PAX12" s="2"/>
      <c r="PAY12" s="3"/>
      <c r="PAZ12" s="7"/>
      <c r="PBA12" s="59"/>
      <c r="PBB12" s="3"/>
      <c r="PBC12" s="23"/>
      <c r="PBD12" s="26"/>
      <c r="PBE12" s="36"/>
      <c r="PBF12" s="20"/>
      <c r="PBG12" s="3"/>
      <c r="PBH12" s="3"/>
      <c r="PBI12" s="8"/>
      <c r="PBJ12" s="9"/>
      <c r="PBK12" s="3"/>
      <c r="PBL12" s="3"/>
      <c r="PBM12" s="2"/>
      <c r="PBN12" s="3"/>
      <c r="PBO12" s="7"/>
      <c r="PBP12" s="59"/>
      <c r="PBQ12" s="3"/>
      <c r="PBR12" s="23"/>
      <c r="PBS12" s="26"/>
      <c r="PBT12" s="36"/>
      <c r="PBU12" s="20"/>
      <c r="PBV12" s="3"/>
      <c r="PBW12" s="3"/>
      <c r="PBX12" s="8"/>
      <c r="PBY12" s="9"/>
      <c r="PBZ12" s="3"/>
      <c r="PCA12" s="3"/>
      <c r="PCB12" s="2"/>
      <c r="PCC12" s="3"/>
      <c r="PCD12" s="7"/>
      <c r="PCE12" s="59"/>
      <c r="PCF12" s="3"/>
      <c r="PCG12" s="23"/>
      <c r="PCH12" s="26"/>
      <c r="PCI12" s="36"/>
      <c r="PCJ12" s="20"/>
      <c r="PCK12" s="3"/>
      <c r="PCL12" s="3"/>
      <c r="PCM12" s="8"/>
      <c r="PCN12" s="9"/>
      <c r="PCO12" s="3"/>
      <c r="PCP12" s="3"/>
      <c r="PCQ12" s="2"/>
      <c r="PCR12" s="3"/>
      <c r="PCS12" s="7"/>
      <c r="PCT12" s="59"/>
      <c r="PCU12" s="3"/>
      <c r="PCV12" s="23"/>
      <c r="PCW12" s="26"/>
      <c r="PCX12" s="36"/>
      <c r="PCY12" s="20"/>
      <c r="PCZ12" s="3"/>
      <c r="PDA12" s="3"/>
      <c r="PDB12" s="8"/>
      <c r="PDC12" s="9"/>
      <c r="PDD12" s="3"/>
      <c r="PDE12" s="3"/>
      <c r="PDF12" s="2"/>
      <c r="PDG12" s="3"/>
      <c r="PDH12" s="7"/>
      <c r="PDI12" s="59"/>
      <c r="PDJ12" s="3"/>
      <c r="PDK12" s="23"/>
      <c r="PDL12" s="26"/>
      <c r="PDM12" s="36"/>
      <c r="PDN12" s="20"/>
      <c r="PDO12" s="3"/>
      <c r="PDP12" s="3"/>
      <c r="PDQ12" s="8"/>
      <c r="PDR12" s="9"/>
      <c r="PDS12" s="3"/>
      <c r="PDT12" s="3"/>
      <c r="PDU12" s="2"/>
      <c r="PDV12" s="3"/>
      <c r="PDW12" s="7"/>
      <c r="PDX12" s="59"/>
      <c r="PDY12" s="3"/>
      <c r="PDZ12" s="23"/>
      <c r="PEA12" s="26"/>
      <c r="PEB12" s="36"/>
      <c r="PEC12" s="20"/>
      <c r="PED12" s="3"/>
      <c r="PEE12" s="3"/>
      <c r="PEF12" s="8"/>
      <c r="PEG12" s="9"/>
      <c r="PEH12" s="3"/>
      <c r="PEI12" s="3"/>
      <c r="PEJ12" s="2"/>
      <c r="PEK12" s="3"/>
      <c r="PEL12" s="7"/>
      <c r="PEM12" s="59"/>
      <c r="PEN12" s="3"/>
      <c r="PEO12" s="23"/>
      <c r="PEP12" s="26"/>
      <c r="PEQ12" s="36"/>
      <c r="PER12" s="20"/>
      <c r="PES12" s="3"/>
      <c r="PET12" s="3"/>
      <c r="PEU12" s="8"/>
      <c r="PEV12" s="9"/>
      <c r="PEW12" s="3"/>
      <c r="PEX12" s="3"/>
      <c r="PEY12" s="2"/>
      <c r="PEZ12" s="3"/>
      <c r="PFA12" s="7"/>
      <c r="PFB12" s="59"/>
      <c r="PFC12" s="3"/>
      <c r="PFD12" s="23"/>
      <c r="PFE12" s="26"/>
      <c r="PFF12" s="36"/>
      <c r="PFG12" s="20"/>
      <c r="PFH12" s="3"/>
      <c r="PFI12" s="3"/>
      <c r="PFJ12" s="8"/>
      <c r="PFK12" s="9"/>
      <c r="PFL12" s="3"/>
      <c r="PFM12" s="3"/>
      <c r="PFN12" s="2"/>
      <c r="PFO12" s="3"/>
      <c r="PFP12" s="7"/>
      <c r="PFQ12" s="59"/>
      <c r="PFR12" s="3"/>
      <c r="PFS12" s="23"/>
      <c r="PFT12" s="26"/>
      <c r="PFU12" s="36"/>
      <c r="PFV12" s="20"/>
      <c r="PFW12" s="3"/>
      <c r="PFX12" s="3"/>
      <c r="PFY12" s="8"/>
      <c r="PFZ12" s="9"/>
      <c r="PGA12" s="3"/>
      <c r="PGB12" s="3"/>
      <c r="PGC12" s="2"/>
      <c r="PGD12" s="3"/>
      <c r="PGE12" s="7"/>
      <c r="PGF12" s="59"/>
      <c r="PGG12" s="3"/>
      <c r="PGH12" s="23"/>
      <c r="PGI12" s="26"/>
      <c r="PGJ12" s="36"/>
      <c r="PGK12" s="20"/>
      <c r="PGL12" s="3"/>
      <c r="PGM12" s="3"/>
      <c r="PGN12" s="8"/>
      <c r="PGO12" s="9"/>
      <c r="PGP12" s="3"/>
      <c r="PGQ12" s="3"/>
      <c r="PGR12" s="2"/>
      <c r="PGS12" s="3"/>
      <c r="PGT12" s="7"/>
      <c r="PGU12" s="59"/>
      <c r="PGV12" s="3"/>
      <c r="PGW12" s="23"/>
      <c r="PGX12" s="26"/>
      <c r="PGY12" s="36"/>
      <c r="PGZ12" s="20"/>
      <c r="PHA12" s="3"/>
      <c r="PHB12" s="3"/>
      <c r="PHC12" s="8"/>
      <c r="PHD12" s="9"/>
      <c r="PHE12" s="3"/>
      <c r="PHF12" s="3"/>
      <c r="PHG12" s="2"/>
      <c r="PHH12" s="3"/>
      <c r="PHI12" s="7"/>
      <c r="PHJ12" s="59"/>
      <c r="PHK12" s="3"/>
      <c r="PHL12" s="23"/>
      <c r="PHM12" s="26"/>
      <c r="PHN12" s="36"/>
      <c r="PHO12" s="20"/>
      <c r="PHP12" s="3"/>
      <c r="PHQ12" s="3"/>
      <c r="PHR12" s="8"/>
      <c r="PHS12" s="9"/>
      <c r="PHT12" s="3"/>
      <c r="PHU12" s="3"/>
      <c r="PHV12" s="2"/>
      <c r="PHW12" s="3"/>
      <c r="PHX12" s="7"/>
      <c r="PHY12" s="59"/>
      <c r="PHZ12" s="3"/>
      <c r="PIA12" s="23"/>
      <c r="PIB12" s="26"/>
      <c r="PIC12" s="36"/>
      <c r="PID12" s="20"/>
      <c r="PIE12" s="3"/>
      <c r="PIF12" s="3"/>
      <c r="PIG12" s="8"/>
      <c r="PIH12" s="9"/>
      <c r="PII12" s="3"/>
      <c r="PIJ12" s="3"/>
      <c r="PIK12" s="2"/>
      <c r="PIL12" s="3"/>
      <c r="PIM12" s="7"/>
      <c r="PIN12" s="59"/>
      <c r="PIO12" s="3"/>
      <c r="PIP12" s="23"/>
      <c r="PIQ12" s="26"/>
      <c r="PIR12" s="36"/>
      <c r="PIS12" s="20"/>
      <c r="PIT12" s="3"/>
      <c r="PIU12" s="3"/>
      <c r="PIV12" s="8"/>
      <c r="PIW12" s="9"/>
      <c r="PIX12" s="3"/>
      <c r="PIY12" s="3"/>
      <c r="PIZ12" s="2"/>
      <c r="PJA12" s="3"/>
      <c r="PJB12" s="7"/>
      <c r="PJC12" s="59"/>
      <c r="PJD12" s="3"/>
      <c r="PJE12" s="23"/>
      <c r="PJF12" s="26"/>
      <c r="PJG12" s="36"/>
      <c r="PJH12" s="20"/>
      <c r="PJI12" s="3"/>
      <c r="PJJ12" s="3"/>
      <c r="PJK12" s="8"/>
      <c r="PJL12" s="9"/>
      <c r="PJM12" s="3"/>
      <c r="PJN12" s="3"/>
      <c r="PJO12" s="2"/>
      <c r="PJP12" s="3"/>
      <c r="PJQ12" s="7"/>
      <c r="PJR12" s="59"/>
      <c r="PJS12" s="3"/>
      <c r="PJT12" s="23"/>
      <c r="PJU12" s="26"/>
      <c r="PJV12" s="36"/>
      <c r="PJW12" s="20"/>
      <c r="PJX12" s="3"/>
      <c r="PJY12" s="3"/>
      <c r="PJZ12" s="8"/>
      <c r="PKA12" s="9"/>
      <c r="PKB12" s="3"/>
      <c r="PKC12" s="3"/>
      <c r="PKD12" s="2"/>
      <c r="PKE12" s="3"/>
      <c r="PKF12" s="7"/>
      <c r="PKG12" s="59"/>
      <c r="PKH12" s="3"/>
      <c r="PKI12" s="23"/>
      <c r="PKJ12" s="26"/>
      <c r="PKK12" s="36"/>
      <c r="PKL12" s="20"/>
      <c r="PKM12" s="3"/>
      <c r="PKN12" s="3"/>
      <c r="PKO12" s="8"/>
      <c r="PKP12" s="9"/>
      <c r="PKQ12" s="3"/>
      <c r="PKR12" s="3"/>
      <c r="PKS12" s="2"/>
      <c r="PKT12" s="3"/>
      <c r="PKU12" s="7"/>
      <c r="PKV12" s="59"/>
      <c r="PKW12" s="3"/>
      <c r="PKX12" s="23"/>
      <c r="PKY12" s="26"/>
      <c r="PKZ12" s="36"/>
      <c r="PLA12" s="20"/>
      <c r="PLB12" s="3"/>
      <c r="PLC12" s="3"/>
      <c r="PLD12" s="8"/>
      <c r="PLE12" s="9"/>
      <c r="PLF12" s="3"/>
      <c r="PLG12" s="3"/>
      <c r="PLH12" s="2"/>
      <c r="PLI12" s="3"/>
      <c r="PLJ12" s="7"/>
      <c r="PLK12" s="59"/>
      <c r="PLL12" s="3"/>
      <c r="PLM12" s="23"/>
      <c r="PLN12" s="26"/>
      <c r="PLO12" s="36"/>
      <c r="PLP12" s="20"/>
      <c r="PLQ12" s="3"/>
      <c r="PLR12" s="3"/>
      <c r="PLS12" s="8"/>
      <c r="PLT12" s="9"/>
      <c r="PLU12" s="3"/>
      <c r="PLV12" s="3"/>
      <c r="PLW12" s="2"/>
      <c r="PLX12" s="3"/>
      <c r="PLY12" s="7"/>
      <c r="PLZ12" s="59"/>
      <c r="PMA12" s="3"/>
      <c r="PMB12" s="23"/>
      <c r="PMC12" s="26"/>
      <c r="PMD12" s="36"/>
      <c r="PME12" s="20"/>
      <c r="PMF12" s="3"/>
      <c r="PMG12" s="3"/>
      <c r="PMH12" s="8"/>
      <c r="PMI12" s="9"/>
      <c r="PMJ12" s="3"/>
      <c r="PMK12" s="3"/>
      <c r="PML12" s="2"/>
      <c r="PMM12" s="3"/>
      <c r="PMN12" s="7"/>
      <c r="PMO12" s="59"/>
      <c r="PMP12" s="3"/>
      <c r="PMQ12" s="23"/>
      <c r="PMR12" s="26"/>
      <c r="PMS12" s="36"/>
      <c r="PMT12" s="20"/>
      <c r="PMU12" s="3"/>
      <c r="PMV12" s="3"/>
      <c r="PMW12" s="8"/>
      <c r="PMX12" s="9"/>
      <c r="PMY12" s="3"/>
      <c r="PMZ12" s="3"/>
      <c r="PNA12" s="2"/>
      <c r="PNB12" s="3"/>
      <c r="PNC12" s="7"/>
      <c r="PND12" s="59"/>
      <c r="PNE12" s="3"/>
      <c r="PNF12" s="23"/>
      <c r="PNG12" s="26"/>
      <c r="PNH12" s="36"/>
      <c r="PNI12" s="20"/>
      <c r="PNJ12" s="3"/>
      <c r="PNK12" s="3"/>
      <c r="PNL12" s="8"/>
      <c r="PNM12" s="9"/>
      <c r="PNN12" s="3"/>
      <c r="PNO12" s="3"/>
      <c r="PNP12" s="2"/>
      <c r="PNQ12" s="3"/>
      <c r="PNR12" s="7"/>
      <c r="PNS12" s="59"/>
      <c r="PNT12" s="3"/>
      <c r="PNU12" s="23"/>
      <c r="PNV12" s="26"/>
      <c r="PNW12" s="36"/>
      <c r="PNX12" s="20"/>
      <c r="PNY12" s="3"/>
      <c r="PNZ12" s="3"/>
      <c r="POA12" s="8"/>
      <c r="POB12" s="9"/>
      <c r="POC12" s="3"/>
      <c r="POD12" s="3"/>
      <c r="POE12" s="2"/>
      <c r="POF12" s="3"/>
      <c r="POG12" s="7"/>
      <c r="POH12" s="59"/>
      <c r="POI12" s="3"/>
      <c r="POJ12" s="23"/>
      <c r="POK12" s="26"/>
      <c r="POL12" s="36"/>
      <c r="POM12" s="20"/>
      <c r="PON12" s="3"/>
      <c r="POO12" s="3"/>
      <c r="POP12" s="8"/>
      <c r="POQ12" s="9"/>
      <c r="POR12" s="3"/>
      <c r="POS12" s="3"/>
      <c r="POT12" s="2"/>
      <c r="POU12" s="3"/>
      <c r="POV12" s="7"/>
      <c r="POW12" s="59"/>
      <c r="POX12" s="3"/>
      <c r="POY12" s="23"/>
      <c r="POZ12" s="26"/>
      <c r="PPA12" s="36"/>
      <c r="PPB12" s="20"/>
      <c r="PPC12" s="3"/>
      <c r="PPD12" s="3"/>
      <c r="PPE12" s="8"/>
      <c r="PPF12" s="9"/>
      <c r="PPG12" s="3"/>
      <c r="PPH12" s="3"/>
      <c r="PPI12" s="2"/>
      <c r="PPJ12" s="3"/>
      <c r="PPK12" s="7"/>
      <c r="PPL12" s="59"/>
      <c r="PPM12" s="3"/>
      <c r="PPN12" s="23"/>
      <c r="PPO12" s="26"/>
      <c r="PPP12" s="36"/>
      <c r="PPQ12" s="20"/>
      <c r="PPR12" s="3"/>
      <c r="PPS12" s="3"/>
      <c r="PPT12" s="8"/>
      <c r="PPU12" s="9"/>
      <c r="PPV12" s="3"/>
      <c r="PPW12" s="3"/>
      <c r="PPX12" s="2"/>
      <c r="PPY12" s="3"/>
      <c r="PPZ12" s="7"/>
      <c r="PQA12" s="59"/>
      <c r="PQB12" s="3"/>
      <c r="PQC12" s="23"/>
      <c r="PQD12" s="26"/>
      <c r="PQE12" s="36"/>
      <c r="PQF12" s="20"/>
      <c r="PQG12" s="3"/>
      <c r="PQH12" s="3"/>
      <c r="PQI12" s="8"/>
      <c r="PQJ12" s="9"/>
      <c r="PQK12" s="3"/>
      <c r="PQL12" s="3"/>
      <c r="PQM12" s="2"/>
      <c r="PQN12" s="3"/>
      <c r="PQO12" s="7"/>
      <c r="PQP12" s="59"/>
      <c r="PQQ12" s="3"/>
      <c r="PQR12" s="23"/>
      <c r="PQS12" s="26"/>
      <c r="PQT12" s="36"/>
      <c r="PQU12" s="20"/>
      <c r="PQV12" s="3"/>
      <c r="PQW12" s="3"/>
      <c r="PQX12" s="8"/>
      <c r="PQY12" s="9"/>
      <c r="PQZ12" s="3"/>
      <c r="PRA12" s="3"/>
      <c r="PRB12" s="2"/>
      <c r="PRC12" s="3"/>
      <c r="PRD12" s="7"/>
      <c r="PRE12" s="59"/>
      <c r="PRF12" s="3"/>
      <c r="PRG12" s="23"/>
      <c r="PRH12" s="26"/>
      <c r="PRI12" s="36"/>
      <c r="PRJ12" s="20"/>
      <c r="PRK12" s="3"/>
      <c r="PRL12" s="3"/>
      <c r="PRM12" s="8"/>
      <c r="PRN12" s="9"/>
      <c r="PRO12" s="3"/>
      <c r="PRP12" s="3"/>
      <c r="PRQ12" s="2"/>
      <c r="PRR12" s="3"/>
      <c r="PRS12" s="7"/>
      <c r="PRT12" s="59"/>
      <c r="PRU12" s="3"/>
      <c r="PRV12" s="23"/>
      <c r="PRW12" s="26"/>
      <c r="PRX12" s="36"/>
      <c r="PRY12" s="20"/>
      <c r="PRZ12" s="3"/>
      <c r="PSA12" s="3"/>
      <c r="PSB12" s="8"/>
      <c r="PSC12" s="9"/>
      <c r="PSD12" s="3"/>
      <c r="PSE12" s="3"/>
      <c r="PSF12" s="2"/>
      <c r="PSG12" s="3"/>
      <c r="PSH12" s="7"/>
      <c r="PSI12" s="59"/>
      <c r="PSJ12" s="3"/>
      <c r="PSK12" s="23"/>
      <c r="PSL12" s="26"/>
      <c r="PSM12" s="36"/>
      <c r="PSN12" s="20"/>
      <c r="PSO12" s="3"/>
      <c r="PSP12" s="3"/>
      <c r="PSQ12" s="8"/>
      <c r="PSR12" s="9"/>
      <c r="PSS12" s="3"/>
      <c r="PST12" s="3"/>
      <c r="PSU12" s="2"/>
      <c r="PSV12" s="3"/>
      <c r="PSW12" s="7"/>
      <c r="PSX12" s="59"/>
      <c r="PSY12" s="3"/>
      <c r="PSZ12" s="23"/>
      <c r="PTA12" s="26"/>
      <c r="PTB12" s="36"/>
      <c r="PTC12" s="20"/>
      <c r="PTD12" s="3"/>
      <c r="PTE12" s="3"/>
      <c r="PTF12" s="8"/>
      <c r="PTG12" s="9"/>
      <c r="PTH12" s="3"/>
      <c r="PTI12" s="3"/>
      <c r="PTJ12" s="2"/>
      <c r="PTK12" s="3"/>
      <c r="PTL12" s="7"/>
      <c r="PTM12" s="59"/>
      <c r="PTN12" s="3"/>
      <c r="PTO12" s="23"/>
      <c r="PTP12" s="26"/>
      <c r="PTQ12" s="36"/>
      <c r="PTR12" s="20"/>
      <c r="PTS12" s="3"/>
      <c r="PTT12" s="3"/>
      <c r="PTU12" s="8"/>
      <c r="PTV12" s="9"/>
      <c r="PTW12" s="3"/>
      <c r="PTX12" s="3"/>
      <c r="PTY12" s="2"/>
      <c r="PTZ12" s="3"/>
      <c r="PUA12" s="7"/>
      <c r="PUB12" s="59"/>
      <c r="PUC12" s="3"/>
      <c r="PUD12" s="23"/>
      <c r="PUE12" s="26"/>
      <c r="PUF12" s="36"/>
      <c r="PUG12" s="20"/>
      <c r="PUH12" s="3"/>
      <c r="PUI12" s="3"/>
      <c r="PUJ12" s="8"/>
      <c r="PUK12" s="9"/>
      <c r="PUL12" s="3"/>
      <c r="PUM12" s="3"/>
      <c r="PUN12" s="2"/>
      <c r="PUO12" s="3"/>
      <c r="PUP12" s="7"/>
      <c r="PUQ12" s="59"/>
      <c r="PUR12" s="3"/>
      <c r="PUS12" s="23"/>
      <c r="PUT12" s="26"/>
      <c r="PUU12" s="36"/>
      <c r="PUV12" s="20"/>
      <c r="PUW12" s="3"/>
      <c r="PUX12" s="3"/>
      <c r="PUY12" s="8"/>
      <c r="PUZ12" s="9"/>
      <c r="PVA12" s="3"/>
      <c r="PVB12" s="3"/>
      <c r="PVC12" s="2"/>
      <c r="PVD12" s="3"/>
      <c r="PVE12" s="7"/>
      <c r="PVF12" s="59"/>
      <c r="PVG12" s="3"/>
      <c r="PVH12" s="23"/>
      <c r="PVI12" s="26"/>
      <c r="PVJ12" s="36"/>
      <c r="PVK12" s="20"/>
      <c r="PVL12" s="3"/>
      <c r="PVM12" s="3"/>
      <c r="PVN12" s="8"/>
      <c r="PVO12" s="9"/>
      <c r="PVP12" s="3"/>
      <c r="PVQ12" s="3"/>
      <c r="PVR12" s="2"/>
      <c r="PVS12" s="3"/>
      <c r="PVT12" s="7"/>
      <c r="PVU12" s="59"/>
      <c r="PVV12" s="3"/>
      <c r="PVW12" s="23"/>
      <c r="PVX12" s="26"/>
      <c r="PVY12" s="36"/>
      <c r="PVZ12" s="20"/>
      <c r="PWA12" s="3"/>
      <c r="PWB12" s="3"/>
      <c r="PWC12" s="8"/>
      <c r="PWD12" s="9"/>
      <c r="PWE12" s="3"/>
      <c r="PWF12" s="3"/>
      <c r="PWG12" s="2"/>
      <c r="PWH12" s="3"/>
      <c r="PWI12" s="7"/>
      <c r="PWJ12" s="59"/>
      <c r="PWK12" s="3"/>
      <c r="PWL12" s="23"/>
      <c r="PWM12" s="26"/>
      <c r="PWN12" s="36"/>
      <c r="PWO12" s="20"/>
      <c r="PWP12" s="3"/>
      <c r="PWQ12" s="3"/>
      <c r="PWR12" s="8"/>
      <c r="PWS12" s="9"/>
      <c r="PWT12" s="3"/>
      <c r="PWU12" s="3"/>
      <c r="PWV12" s="2"/>
      <c r="PWW12" s="3"/>
      <c r="PWX12" s="7"/>
      <c r="PWY12" s="59"/>
      <c r="PWZ12" s="3"/>
      <c r="PXA12" s="23"/>
      <c r="PXB12" s="26"/>
      <c r="PXC12" s="36"/>
      <c r="PXD12" s="20"/>
      <c r="PXE12" s="3"/>
      <c r="PXF12" s="3"/>
      <c r="PXG12" s="8"/>
      <c r="PXH12" s="9"/>
      <c r="PXI12" s="3"/>
      <c r="PXJ12" s="3"/>
      <c r="PXK12" s="2"/>
      <c r="PXL12" s="3"/>
      <c r="PXM12" s="7"/>
      <c r="PXN12" s="59"/>
      <c r="PXO12" s="3"/>
      <c r="PXP12" s="23"/>
      <c r="PXQ12" s="26"/>
      <c r="PXR12" s="36"/>
      <c r="PXS12" s="20"/>
      <c r="PXT12" s="3"/>
      <c r="PXU12" s="3"/>
      <c r="PXV12" s="8"/>
      <c r="PXW12" s="9"/>
      <c r="PXX12" s="3"/>
      <c r="PXY12" s="3"/>
      <c r="PXZ12" s="2"/>
      <c r="PYA12" s="3"/>
      <c r="PYB12" s="7"/>
      <c r="PYC12" s="59"/>
      <c r="PYD12" s="3"/>
      <c r="PYE12" s="23"/>
      <c r="PYF12" s="26"/>
      <c r="PYG12" s="36"/>
      <c r="PYH12" s="20"/>
      <c r="PYI12" s="3"/>
      <c r="PYJ12" s="3"/>
      <c r="PYK12" s="8"/>
      <c r="PYL12" s="9"/>
      <c r="PYM12" s="3"/>
      <c r="PYN12" s="3"/>
      <c r="PYO12" s="2"/>
      <c r="PYP12" s="3"/>
      <c r="PYQ12" s="7"/>
      <c r="PYR12" s="59"/>
      <c r="PYS12" s="3"/>
      <c r="PYT12" s="23"/>
      <c r="PYU12" s="26"/>
      <c r="PYV12" s="36"/>
      <c r="PYW12" s="20"/>
      <c r="PYX12" s="3"/>
      <c r="PYY12" s="3"/>
      <c r="PYZ12" s="8"/>
      <c r="PZA12" s="9"/>
      <c r="PZB12" s="3"/>
      <c r="PZC12" s="3"/>
      <c r="PZD12" s="2"/>
      <c r="PZE12" s="3"/>
      <c r="PZF12" s="7"/>
      <c r="PZG12" s="59"/>
      <c r="PZH12" s="3"/>
      <c r="PZI12" s="23"/>
      <c r="PZJ12" s="26"/>
      <c r="PZK12" s="36"/>
      <c r="PZL12" s="20"/>
      <c r="PZM12" s="3"/>
      <c r="PZN12" s="3"/>
      <c r="PZO12" s="8"/>
      <c r="PZP12" s="9"/>
      <c r="PZQ12" s="3"/>
      <c r="PZR12" s="3"/>
      <c r="PZS12" s="2"/>
      <c r="PZT12" s="3"/>
      <c r="PZU12" s="7"/>
      <c r="PZV12" s="59"/>
      <c r="PZW12" s="3"/>
      <c r="PZX12" s="23"/>
      <c r="PZY12" s="26"/>
      <c r="PZZ12" s="36"/>
      <c r="QAA12" s="20"/>
      <c r="QAB12" s="3"/>
      <c r="QAC12" s="3"/>
      <c r="QAD12" s="8"/>
      <c r="QAE12" s="9"/>
      <c r="QAF12" s="3"/>
      <c r="QAG12" s="3"/>
      <c r="QAH12" s="2"/>
      <c r="QAI12" s="3"/>
      <c r="QAJ12" s="7"/>
      <c r="QAK12" s="59"/>
      <c r="QAL12" s="3"/>
      <c r="QAM12" s="23"/>
      <c r="QAN12" s="26"/>
      <c r="QAO12" s="36"/>
      <c r="QAP12" s="20"/>
      <c r="QAQ12" s="3"/>
      <c r="QAR12" s="3"/>
      <c r="QAS12" s="8"/>
      <c r="QAT12" s="9"/>
      <c r="QAU12" s="3"/>
      <c r="QAV12" s="3"/>
      <c r="QAW12" s="2"/>
      <c r="QAX12" s="3"/>
      <c r="QAY12" s="7"/>
      <c r="QAZ12" s="59"/>
      <c r="QBA12" s="3"/>
      <c r="QBB12" s="23"/>
      <c r="QBC12" s="26"/>
      <c r="QBD12" s="36"/>
      <c r="QBE12" s="20"/>
      <c r="QBF12" s="3"/>
      <c r="QBG12" s="3"/>
      <c r="QBH12" s="8"/>
      <c r="QBI12" s="9"/>
      <c r="QBJ12" s="3"/>
      <c r="QBK12" s="3"/>
      <c r="QBL12" s="2"/>
      <c r="QBM12" s="3"/>
      <c r="QBN12" s="7"/>
      <c r="QBO12" s="59"/>
      <c r="QBP12" s="3"/>
      <c r="QBQ12" s="23"/>
      <c r="QBR12" s="26"/>
      <c r="QBS12" s="36"/>
      <c r="QBT12" s="20"/>
      <c r="QBU12" s="3"/>
      <c r="QBV12" s="3"/>
      <c r="QBW12" s="8"/>
      <c r="QBX12" s="9"/>
      <c r="QBY12" s="3"/>
      <c r="QBZ12" s="3"/>
      <c r="QCA12" s="2"/>
      <c r="QCB12" s="3"/>
      <c r="QCC12" s="7"/>
      <c r="QCD12" s="59"/>
      <c r="QCE12" s="3"/>
      <c r="QCF12" s="23"/>
      <c r="QCG12" s="26"/>
      <c r="QCH12" s="36"/>
      <c r="QCI12" s="20"/>
      <c r="QCJ12" s="3"/>
      <c r="QCK12" s="3"/>
      <c r="QCL12" s="8"/>
      <c r="QCM12" s="9"/>
      <c r="QCN12" s="3"/>
      <c r="QCO12" s="3"/>
      <c r="QCP12" s="2"/>
      <c r="QCQ12" s="3"/>
      <c r="QCR12" s="7"/>
      <c r="QCS12" s="59"/>
      <c r="QCT12" s="3"/>
      <c r="QCU12" s="23"/>
      <c r="QCV12" s="26"/>
      <c r="QCW12" s="36"/>
      <c r="QCX12" s="20"/>
      <c r="QCY12" s="3"/>
      <c r="QCZ12" s="3"/>
      <c r="QDA12" s="8"/>
      <c r="QDB12" s="9"/>
      <c r="QDC12" s="3"/>
      <c r="QDD12" s="3"/>
      <c r="QDE12" s="2"/>
      <c r="QDF12" s="3"/>
      <c r="QDG12" s="7"/>
      <c r="QDH12" s="59"/>
      <c r="QDI12" s="3"/>
      <c r="QDJ12" s="23"/>
      <c r="QDK12" s="26"/>
      <c r="QDL12" s="36"/>
      <c r="QDM12" s="20"/>
      <c r="QDN12" s="3"/>
      <c r="QDO12" s="3"/>
      <c r="QDP12" s="8"/>
      <c r="QDQ12" s="9"/>
      <c r="QDR12" s="3"/>
      <c r="QDS12" s="3"/>
      <c r="QDT12" s="2"/>
      <c r="QDU12" s="3"/>
      <c r="QDV12" s="7"/>
      <c r="QDW12" s="59"/>
      <c r="QDX12" s="3"/>
      <c r="QDY12" s="23"/>
      <c r="QDZ12" s="26"/>
      <c r="QEA12" s="36"/>
      <c r="QEB12" s="20"/>
      <c r="QEC12" s="3"/>
      <c r="QED12" s="3"/>
      <c r="QEE12" s="8"/>
      <c r="QEF12" s="9"/>
      <c r="QEG12" s="3"/>
      <c r="QEH12" s="3"/>
      <c r="QEI12" s="2"/>
      <c r="QEJ12" s="3"/>
      <c r="QEK12" s="7"/>
      <c r="QEL12" s="59"/>
      <c r="QEM12" s="3"/>
      <c r="QEN12" s="23"/>
      <c r="QEO12" s="26"/>
      <c r="QEP12" s="36"/>
      <c r="QEQ12" s="20"/>
      <c r="QER12" s="3"/>
      <c r="QES12" s="3"/>
      <c r="QET12" s="8"/>
      <c r="QEU12" s="9"/>
      <c r="QEV12" s="3"/>
      <c r="QEW12" s="3"/>
      <c r="QEX12" s="2"/>
      <c r="QEY12" s="3"/>
      <c r="QEZ12" s="7"/>
      <c r="QFA12" s="59"/>
      <c r="QFB12" s="3"/>
      <c r="QFC12" s="23"/>
      <c r="QFD12" s="26"/>
      <c r="QFE12" s="36"/>
      <c r="QFF12" s="20"/>
      <c r="QFG12" s="3"/>
      <c r="QFH12" s="3"/>
      <c r="QFI12" s="8"/>
      <c r="QFJ12" s="9"/>
      <c r="QFK12" s="3"/>
      <c r="QFL12" s="3"/>
      <c r="QFM12" s="2"/>
      <c r="QFN12" s="3"/>
      <c r="QFO12" s="7"/>
      <c r="QFP12" s="59"/>
      <c r="QFQ12" s="3"/>
      <c r="QFR12" s="23"/>
      <c r="QFS12" s="26"/>
      <c r="QFT12" s="36"/>
      <c r="QFU12" s="20"/>
      <c r="QFV12" s="3"/>
      <c r="QFW12" s="3"/>
      <c r="QFX12" s="8"/>
      <c r="QFY12" s="9"/>
      <c r="QFZ12" s="3"/>
      <c r="QGA12" s="3"/>
      <c r="QGB12" s="2"/>
      <c r="QGC12" s="3"/>
      <c r="QGD12" s="7"/>
      <c r="QGE12" s="59"/>
      <c r="QGF12" s="3"/>
      <c r="QGG12" s="23"/>
      <c r="QGH12" s="26"/>
      <c r="QGI12" s="36"/>
      <c r="QGJ12" s="20"/>
      <c r="QGK12" s="3"/>
      <c r="QGL12" s="3"/>
      <c r="QGM12" s="8"/>
      <c r="QGN12" s="9"/>
      <c r="QGO12" s="3"/>
      <c r="QGP12" s="3"/>
      <c r="QGQ12" s="2"/>
      <c r="QGR12" s="3"/>
      <c r="QGS12" s="7"/>
      <c r="QGT12" s="59"/>
      <c r="QGU12" s="3"/>
      <c r="QGV12" s="23"/>
      <c r="QGW12" s="26"/>
      <c r="QGX12" s="36"/>
      <c r="QGY12" s="20"/>
      <c r="QGZ12" s="3"/>
      <c r="QHA12" s="3"/>
      <c r="QHB12" s="8"/>
      <c r="QHC12" s="9"/>
      <c r="QHD12" s="3"/>
      <c r="QHE12" s="3"/>
      <c r="QHF12" s="2"/>
      <c r="QHG12" s="3"/>
      <c r="QHH12" s="7"/>
      <c r="QHI12" s="59"/>
      <c r="QHJ12" s="3"/>
      <c r="QHK12" s="23"/>
      <c r="QHL12" s="26"/>
      <c r="QHM12" s="36"/>
      <c r="QHN12" s="20"/>
      <c r="QHO12" s="3"/>
      <c r="QHP12" s="3"/>
      <c r="QHQ12" s="8"/>
      <c r="QHR12" s="9"/>
      <c r="QHS12" s="3"/>
      <c r="QHT12" s="3"/>
      <c r="QHU12" s="2"/>
      <c r="QHV12" s="3"/>
      <c r="QHW12" s="7"/>
      <c r="QHX12" s="59"/>
      <c r="QHY12" s="3"/>
      <c r="QHZ12" s="23"/>
      <c r="QIA12" s="26"/>
      <c r="QIB12" s="36"/>
      <c r="QIC12" s="20"/>
      <c r="QID12" s="3"/>
      <c r="QIE12" s="3"/>
      <c r="QIF12" s="8"/>
      <c r="QIG12" s="9"/>
      <c r="QIH12" s="3"/>
      <c r="QII12" s="3"/>
      <c r="QIJ12" s="2"/>
      <c r="QIK12" s="3"/>
      <c r="QIL12" s="7"/>
      <c r="QIM12" s="59"/>
      <c r="QIN12" s="3"/>
      <c r="QIO12" s="23"/>
      <c r="QIP12" s="26"/>
      <c r="QIQ12" s="36"/>
      <c r="QIR12" s="20"/>
      <c r="QIS12" s="3"/>
      <c r="QIT12" s="3"/>
      <c r="QIU12" s="8"/>
      <c r="QIV12" s="9"/>
      <c r="QIW12" s="3"/>
      <c r="QIX12" s="3"/>
      <c r="QIY12" s="2"/>
      <c r="QIZ12" s="3"/>
      <c r="QJA12" s="7"/>
      <c r="QJB12" s="59"/>
      <c r="QJC12" s="3"/>
      <c r="QJD12" s="23"/>
      <c r="QJE12" s="26"/>
      <c r="QJF12" s="36"/>
      <c r="QJG12" s="20"/>
      <c r="QJH12" s="3"/>
      <c r="QJI12" s="3"/>
      <c r="QJJ12" s="8"/>
      <c r="QJK12" s="9"/>
      <c r="QJL12" s="3"/>
      <c r="QJM12" s="3"/>
      <c r="QJN12" s="2"/>
      <c r="QJO12" s="3"/>
      <c r="QJP12" s="7"/>
      <c r="QJQ12" s="59"/>
      <c r="QJR12" s="3"/>
      <c r="QJS12" s="23"/>
      <c r="QJT12" s="26"/>
      <c r="QJU12" s="36"/>
      <c r="QJV12" s="20"/>
      <c r="QJW12" s="3"/>
      <c r="QJX12" s="3"/>
      <c r="QJY12" s="8"/>
      <c r="QJZ12" s="9"/>
      <c r="QKA12" s="3"/>
      <c r="QKB12" s="3"/>
      <c r="QKC12" s="2"/>
      <c r="QKD12" s="3"/>
      <c r="QKE12" s="7"/>
      <c r="QKF12" s="59"/>
      <c r="QKG12" s="3"/>
      <c r="QKH12" s="23"/>
      <c r="QKI12" s="26"/>
      <c r="QKJ12" s="36"/>
      <c r="QKK12" s="20"/>
      <c r="QKL12" s="3"/>
      <c r="QKM12" s="3"/>
      <c r="QKN12" s="8"/>
      <c r="QKO12" s="9"/>
      <c r="QKP12" s="3"/>
      <c r="QKQ12" s="3"/>
      <c r="QKR12" s="2"/>
      <c r="QKS12" s="3"/>
      <c r="QKT12" s="7"/>
      <c r="QKU12" s="59"/>
      <c r="QKV12" s="3"/>
      <c r="QKW12" s="23"/>
      <c r="QKX12" s="26"/>
      <c r="QKY12" s="36"/>
      <c r="QKZ12" s="20"/>
      <c r="QLA12" s="3"/>
      <c r="QLB12" s="3"/>
      <c r="QLC12" s="8"/>
      <c r="QLD12" s="9"/>
      <c r="QLE12" s="3"/>
      <c r="QLF12" s="3"/>
      <c r="QLG12" s="2"/>
      <c r="QLH12" s="3"/>
      <c r="QLI12" s="7"/>
      <c r="QLJ12" s="59"/>
      <c r="QLK12" s="3"/>
      <c r="QLL12" s="23"/>
      <c r="QLM12" s="26"/>
      <c r="QLN12" s="36"/>
      <c r="QLO12" s="20"/>
      <c r="QLP12" s="3"/>
      <c r="QLQ12" s="3"/>
      <c r="QLR12" s="8"/>
      <c r="QLS12" s="9"/>
      <c r="QLT12" s="3"/>
      <c r="QLU12" s="3"/>
      <c r="QLV12" s="2"/>
      <c r="QLW12" s="3"/>
      <c r="QLX12" s="7"/>
      <c r="QLY12" s="59"/>
      <c r="QLZ12" s="3"/>
      <c r="QMA12" s="23"/>
      <c r="QMB12" s="26"/>
      <c r="QMC12" s="36"/>
      <c r="QMD12" s="20"/>
      <c r="QME12" s="3"/>
      <c r="QMF12" s="3"/>
      <c r="QMG12" s="8"/>
      <c r="QMH12" s="9"/>
      <c r="QMI12" s="3"/>
      <c r="QMJ12" s="3"/>
      <c r="QMK12" s="2"/>
      <c r="QML12" s="3"/>
      <c r="QMM12" s="7"/>
      <c r="QMN12" s="59"/>
      <c r="QMO12" s="3"/>
      <c r="QMP12" s="23"/>
      <c r="QMQ12" s="26"/>
      <c r="QMR12" s="36"/>
      <c r="QMS12" s="20"/>
      <c r="QMT12" s="3"/>
      <c r="QMU12" s="3"/>
      <c r="QMV12" s="8"/>
      <c r="QMW12" s="9"/>
      <c r="QMX12" s="3"/>
      <c r="QMY12" s="3"/>
      <c r="QMZ12" s="2"/>
      <c r="QNA12" s="3"/>
      <c r="QNB12" s="7"/>
      <c r="QNC12" s="59"/>
      <c r="QND12" s="3"/>
      <c r="QNE12" s="23"/>
      <c r="QNF12" s="26"/>
      <c r="QNG12" s="36"/>
      <c r="QNH12" s="20"/>
      <c r="QNI12" s="3"/>
      <c r="QNJ12" s="3"/>
      <c r="QNK12" s="8"/>
      <c r="QNL12" s="9"/>
      <c r="QNM12" s="3"/>
      <c r="QNN12" s="3"/>
      <c r="QNO12" s="2"/>
      <c r="QNP12" s="3"/>
      <c r="QNQ12" s="7"/>
      <c r="QNR12" s="59"/>
      <c r="QNS12" s="3"/>
      <c r="QNT12" s="23"/>
      <c r="QNU12" s="26"/>
      <c r="QNV12" s="36"/>
      <c r="QNW12" s="20"/>
      <c r="QNX12" s="3"/>
      <c r="QNY12" s="3"/>
      <c r="QNZ12" s="8"/>
      <c r="QOA12" s="9"/>
      <c r="QOB12" s="3"/>
      <c r="QOC12" s="3"/>
      <c r="QOD12" s="2"/>
      <c r="QOE12" s="3"/>
      <c r="QOF12" s="7"/>
      <c r="QOG12" s="59"/>
      <c r="QOH12" s="3"/>
      <c r="QOI12" s="23"/>
      <c r="QOJ12" s="26"/>
      <c r="QOK12" s="36"/>
      <c r="QOL12" s="20"/>
      <c r="QOM12" s="3"/>
      <c r="QON12" s="3"/>
      <c r="QOO12" s="8"/>
      <c r="QOP12" s="9"/>
      <c r="QOQ12" s="3"/>
      <c r="QOR12" s="3"/>
      <c r="QOS12" s="2"/>
      <c r="QOT12" s="3"/>
      <c r="QOU12" s="7"/>
      <c r="QOV12" s="59"/>
      <c r="QOW12" s="3"/>
      <c r="QOX12" s="23"/>
      <c r="QOY12" s="26"/>
      <c r="QOZ12" s="36"/>
      <c r="QPA12" s="20"/>
      <c r="QPB12" s="3"/>
      <c r="QPC12" s="3"/>
      <c r="QPD12" s="8"/>
      <c r="QPE12" s="9"/>
      <c r="QPF12" s="3"/>
      <c r="QPG12" s="3"/>
      <c r="QPH12" s="2"/>
      <c r="QPI12" s="3"/>
      <c r="QPJ12" s="7"/>
      <c r="QPK12" s="59"/>
      <c r="QPL12" s="3"/>
      <c r="QPM12" s="23"/>
      <c r="QPN12" s="26"/>
      <c r="QPO12" s="36"/>
      <c r="QPP12" s="20"/>
      <c r="QPQ12" s="3"/>
      <c r="QPR12" s="3"/>
      <c r="QPS12" s="8"/>
      <c r="QPT12" s="9"/>
      <c r="QPU12" s="3"/>
      <c r="QPV12" s="3"/>
      <c r="QPW12" s="2"/>
      <c r="QPX12" s="3"/>
      <c r="QPY12" s="7"/>
      <c r="QPZ12" s="59"/>
      <c r="QQA12" s="3"/>
      <c r="QQB12" s="23"/>
      <c r="QQC12" s="26"/>
      <c r="QQD12" s="36"/>
      <c r="QQE12" s="20"/>
      <c r="QQF12" s="3"/>
      <c r="QQG12" s="3"/>
      <c r="QQH12" s="8"/>
      <c r="QQI12" s="9"/>
      <c r="QQJ12" s="3"/>
      <c r="QQK12" s="3"/>
      <c r="QQL12" s="2"/>
      <c r="QQM12" s="3"/>
      <c r="QQN12" s="7"/>
      <c r="QQO12" s="59"/>
      <c r="QQP12" s="3"/>
      <c r="QQQ12" s="23"/>
      <c r="QQR12" s="26"/>
      <c r="QQS12" s="36"/>
      <c r="QQT12" s="20"/>
      <c r="QQU12" s="3"/>
      <c r="QQV12" s="3"/>
      <c r="QQW12" s="8"/>
      <c r="QQX12" s="9"/>
      <c r="QQY12" s="3"/>
      <c r="QQZ12" s="3"/>
      <c r="QRA12" s="2"/>
      <c r="QRB12" s="3"/>
      <c r="QRC12" s="7"/>
      <c r="QRD12" s="59"/>
      <c r="QRE12" s="3"/>
      <c r="QRF12" s="23"/>
      <c r="QRG12" s="26"/>
      <c r="QRH12" s="36"/>
      <c r="QRI12" s="20"/>
      <c r="QRJ12" s="3"/>
      <c r="QRK12" s="3"/>
      <c r="QRL12" s="8"/>
      <c r="QRM12" s="9"/>
      <c r="QRN12" s="3"/>
      <c r="QRO12" s="3"/>
      <c r="QRP12" s="2"/>
      <c r="QRQ12" s="3"/>
      <c r="QRR12" s="7"/>
      <c r="QRS12" s="59"/>
      <c r="QRT12" s="3"/>
      <c r="QRU12" s="23"/>
      <c r="QRV12" s="26"/>
      <c r="QRW12" s="36"/>
      <c r="QRX12" s="20"/>
      <c r="QRY12" s="3"/>
      <c r="QRZ12" s="3"/>
      <c r="QSA12" s="8"/>
      <c r="QSB12" s="9"/>
      <c r="QSC12" s="3"/>
      <c r="QSD12" s="3"/>
      <c r="QSE12" s="2"/>
      <c r="QSF12" s="3"/>
      <c r="QSG12" s="7"/>
      <c r="QSH12" s="59"/>
      <c r="QSI12" s="3"/>
      <c r="QSJ12" s="23"/>
      <c r="QSK12" s="26"/>
      <c r="QSL12" s="36"/>
      <c r="QSM12" s="20"/>
      <c r="QSN12" s="3"/>
      <c r="QSO12" s="3"/>
      <c r="QSP12" s="8"/>
      <c r="QSQ12" s="9"/>
      <c r="QSR12" s="3"/>
      <c r="QSS12" s="3"/>
      <c r="QST12" s="2"/>
      <c r="QSU12" s="3"/>
      <c r="QSV12" s="7"/>
      <c r="QSW12" s="59"/>
      <c r="QSX12" s="3"/>
      <c r="QSY12" s="23"/>
      <c r="QSZ12" s="26"/>
      <c r="QTA12" s="36"/>
      <c r="QTB12" s="20"/>
      <c r="QTC12" s="3"/>
      <c r="QTD12" s="3"/>
      <c r="QTE12" s="8"/>
      <c r="QTF12" s="9"/>
      <c r="QTG12" s="3"/>
      <c r="QTH12" s="3"/>
      <c r="QTI12" s="2"/>
      <c r="QTJ12" s="3"/>
      <c r="QTK12" s="7"/>
      <c r="QTL12" s="59"/>
      <c r="QTM12" s="3"/>
      <c r="QTN12" s="23"/>
      <c r="QTO12" s="26"/>
      <c r="QTP12" s="36"/>
      <c r="QTQ12" s="20"/>
      <c r="QTR12" s="3"/>
      <c r="QTS12" s="3"/>
      <c r="QTT12" s="8"/>
      <c r="QTU12" s="9"/>
      <c r="QTV12" s="3"/>
      <c r="QTW12" s="3"/>
      <c r="QTX12" s="2"/>
      <c r="QTY12" s="3"/>
      <c r="QTZ12" s="7"/>
      <c r="QUA12" s="59"/>
      <c r="QUB12" s="3"/>
      <c r="QUC12" s="23"/>
      <c r="QUD12" s="26"/>
      <c r="QUE12" s="36"/>
      <c r="QUF12" s="20"/>
      <c r="QUG12" s="3"/>
      <c r="QUH12" s="3"/>
      <c r="QUI12" s="8"/>
      <c r="QUJ12" s="9"/>
      <c r="QUK12" s="3"/>
      <c r="QUL12" s="3"/>
      <c r="QUM12" s="2"/>
      <c r="QUN12" s="3"/>
      <c r="QUO12" s="7"/>
      <c r="QUP12" s="59"/>
      <c r="QUQ12" s="3"/>
      <c r="QUR12" s="23"/>
      <c r="QUS12" s="26"/>
      <c r="QUT12" s="36"/>
      <c r="QUU12" s="20"/>
      <c r="QUV12" s="3"/>
      <c r="QUW12" s="3"/>
      <c r="QUX12" s="8"/>
      <c r="QUY12" s="9"/>
      <c r="QUZ12" s="3"/>
      <c r="QVA12" s="3"/>
      <c r="QVB12" s="2"/>
      <c r="QVC12" s="3"/>
      <c r="QVD12" s="7"/>
      <c r="QVE12" s="59"/>
      <c r="QVF12" s="3"/>
      <c r="QVG12" s="23"/>
      <c r="QVH12" s="26"/>
      <c r="QVI12" s="36"/>
      <c r="QVJ12" s="20"/>
      <c r="QVK12" s="3"/>
      <c r="QVL12" s="3"/>
      <c r="QVM12" s="8"/>
      <c r="QVN12" s="9"/>
      <c r="QVO12" s="3"/>
      <c r="QVP12" s="3"/>
      <c r="QVQ12" s="2"/>
      <c r="QVR12" s="3"/>
      <c r="QVS12" s="7"/>
      <c r="QVT12" s="59"/>
      <c r="QVU12" s="3"/>
      <c r="QVV12" s="23"/>
      <c r="QVW12" s="26"/>
      <c r="QVX12" s="36"/>
      <c r="QVY12" s="20"/>
      <c r="QVZ12" s="3"/>
      <c r="QWA12" s="3"/>
      <c r="QWB12" s="8"/>
      <c r="QWC12" s="9"/>
      <c r="QWD12" s="3"/>
      <c r="QWE12" s="3"/>
      <c r="QWF12" s="2"/>
      <c r="QWG12" s="3"/>
      <c r="QWH12" s="7"/>
      <c r="QWI12" s="59"/>
      <c r="QWJ12" s="3"/>
      <c r="QWK12" s="23"/>
      <c r="QWL12" s="26"/>
      <c r="QWM12" s="36"/>
      <c r="QWN12" s="20"/>
      <c r="QWO12" s="3"/>
      <c r="QWP12" s="3"/>
      <c r="QWQ12" s="8"/>
      <c r="QWR12" s="9"/>
      <c r="QWS12" s="3"/>
      <c r="QWT12" s="3"/>
      <c r="QWU12" s="2"/>
      <c r="QWV12" s="3"/>
      <c r="QWW12" s="7"/>
      <c r="QWX12" s="59"/>
      <c r="QWY12" s="3"/>
      <c r="QWZ12" s="23"/>
      <c r="QXA12" s="26"/>
      <c r="QXB12" s="36"/>
      <c r="QXC12" s="20"/>
      <c r="QXD12" s="3"/>
      <c r="QXE12" s="3"/>
      <c r="QXF12" s="8"/>
      <c r="QXG12" s="9"/>
      <c r="QXH12" s="3"/>
      <c r="QXI12" s="3"/>
      <c r="QXJ12" s="2"/>
      <c r="QXK12" s="3"/>
      <c r="QXL12" s="7"/>
      <c r="QXM12" s="59"/>
      <c r="QXN12" s="3"/>
      <c r="QXO12" s="23"/>
      <c r="QXP12" s="26"/>
      <c r="QXQ12" s="36"/>
      <c r="QXR12" s="20"/>
      <c r="QXS12" s="3"/>
      <c r="QXT12" s="3"/>
      <c r="QXU12" s="8"/>
      <c r="QXV12" s="9"/>
      <c r="QXW12" s="3"/>
      <c r="QXX12" s="3"/>
      <c r="QXY12" s="2"/>
      <c r="QXZ12" s="3"/>
      <c r="QYA12" s="7"/>
      <c r="QYB12" s="59"/>
      <c r="QYC12" s="3"/>
      <c r="QYD12" s="23"/>
      <c r="QYE12" s="26"/>
      <c r="QYF12" s="36"/>
      <c r="QYG12" s="20"/>
      <c r="QYH12" s="3"/>
      <c r="QYI12" s="3"/>
      <c r="QYJ12" s="8"/>
      <c r="QYK12" s="9"/>
      <c r="QYL12" s="3"/>
      <c r="QYM12" s="3"/>
      <c r="QYN12" s="2"/>
      <c r="QYO12" s="3"/>
      <c r="QYP12" s="7"/>
      <c r="QYQ12" s="59"/>
      <c r="QYR12" s="3"/>
      <c r="QYS12" s="23"/>
      <c r="QYT12" s="26"/>
      <c r="QYU12" s="36"/>
      <c r="QYV12" s="20"/>
      <c r="QYW12" s="3"/>
      <c r="QYX12" s="3"/>
      <c r="QYY12" s="8"/>
      <c r="QYZ12" s="9"/>
      <c r="QZA12" s="3"/>
      <c r="QZB12" s="3"/>
      <c r="QZC12" s="2"/>
      <c r="QZD12" s="3"/>
      <c r="QZE12" s="7"/>
      <c r="QZF12" s="59"/>
      <c r="QZG12" s="3"/>
      <c r="QZH12" s="23"/>
      <c r="QZI12" s="26"/>
      <c r="QZJ12" s="36"/>
      <c r="QZK12" s="20"/>
      <c r="QZL12" s="3"/>
      <c r="QZM12" s="3"/>
      <c r="QZN12" s="8"/>
      <c r="QZO12" s="9"/>
      <c r="QZP12" s="3"/>
      <c r="QZQ12" s="3"/>
      <c r="QZR12" s="2"/>
      <c r="QZS12" s="3"/>
      <c r="QZT12" s="7"/>
      <c r="QZU12" s="59"/>
      <c r="QZV12" s="3"/>
      <c r="QZW12" s="23"/>
      <c r="QZX12" s="26"/>
      <c r="QZY12" s="36"/>
      <c r="QZZ12" s="20"/>
      <c r="RAA12" s="3"/>
      <c r="RAB12" s="3"/>
      <c r="RAC12" s="8"/>
      <c r="RAD12" s="9"/>
      <c r="RAE12" s="3"/>
      <c r="RAF12" s="3"/>
      <c r="RAG12" s="2"/>
      <c r="RAH12" s="3"/>
      <c r="RAI12" s="7"/>
      <c r="RAJ12" s="59"/>
      <c r="RAK12" s="3"/>
      <c r="RAL12" s="23"/>
      <c r="RAM12" s="26"/>
      <c r="RAN12" s="36"/>
      <c r="RAO12" s="20"/>
      <c r="RAP12" s="3"/>
      <c r="RAQ12" s="3"/>
      <c r="RAR12" s="8"/>
      <c r="RAS12" s="9"/>
      <c r="RAT12" s="3"/>
      <c r="RAU12" s="3"/>
      <c r="RAV12" s="2"/>
      <c r="RAW12" s="3"/>
      <c r="RAX12" s="7"/>
      <c r="RAY12" s="59"/>
      <c r="RAZ12" s="3"/>
      <c r="RBA12" s="23"/>
      <c r="RBB12" s="26"/>
      <c r="RBC12" s="36"/>
      <c r="RBD12" s="20"/>
      <c r="RBE12" s="3"/>
      <c r="RBF12" s="3"/>
      <c r="RBG12" s="8"/>
      <c r="RBH12" s="9"/>
      <c r="RBI12" s="3"/>
      <c r="RBJ12" s="3"/>
      <c r="RBK12" s="2"/>
      <c r="RBL12" s="3"/>
      <c r="RBM12" s="7"/>
      <c r="RBN12" s="59"/>
      <c r="RBO12" s="3"/>
      <c r="RBP12" s="23"/>
      <c r="RBQ12" s="26"/>
      <c r="RBR12" s="36"/>
      <c r="RBS12" s="20"/>
      <c r="RBT12" s="3"/>
      <c r="RBU12" s="3"/>
      <c r="RBV12" s="8"/>
      <c r="RBW12" s="9"/>
      <c r="RBX12" s="3"/>
      <c r="RBY12" s="3"/>
      <c r="RBZ12" s="2"/>
      <c r="RCA12" s="3"/>
      <c r="RCB12" s="7"/>
      <c r="RCC12" s="59"/>
      <c r="RCD12" s="3"/>
      <c r="RCE12" s="23"/>
      <c r="RCF12" s="26"/>
      <c r="RCG12" s="36"/>
      <c r="RCH12" s="20"/>
      <c r="RCI12" s="3"/>
      <c r="RCJ12" s="3"/>
      <c r="RCK12" s="8"/>
      <c r="RCL12" s="9"/>
      <c r="RCM12" s="3"/>
      <c r="RCN12" s="3"/>
      <c r="RCO12" s="2"/>
      <c r="RCP12" s="3"/>
      <c r="RCQ12" s="7"/>
      <c r="RCR12" s="59"/>
      <c r="RCS12" s="3"/>
      <c r="RCT12" s="23"/>
      <c r="RCU12" s="26"/>
      <c r="RCV12" s="36"/>
      <c r="RCW12" s="20"/>
      <c r="RCX12" s="3"/>
      <c r="RCY12" s="3"/>
      <c r="RCZ12" s="8"/>
      <c r="RDA12" s="9"/>
      <c r="RDB12" s="3"/>
      <c r="RDC12" s="3"/>
      <c r="RDD12" s="2"/>
      <c r="RDE12" s="3"/>
      <c r="RDF12" s="7"/>
      <c r="RDG12" s="59"/>
      <c r="RDH12" s="3"/>
      <c r="RDI12" s="23"/>
      <c r="RDJ12" s="26"/>
      <c r="RDK12" s="36"/>
      <c r="RDL12" s="20"/>
      <c r="RDM12" s="3"/>
      <c r="RDN12" s="3"/>
      <c r="RDO12" s="8"/>
      <c r="RDP12" s="9"/>
      <c r="RDQ12" s="3"/>
      <c r="RDR12" s="3"/>
      <c r="RDS12" s="2"/>
      <c r="RDT12" s="3"/>
      <c r="RDU12" s="7"/>
      <c r="RDV12" s="59"/>
      <c r="RDW12" s="3"/>
      <c r="RDX12" s="23"/>
      <c r="RDY12" s="26"/>
      <c r="RDZ12" s="36"/>
      <c r="REA12" s="20"/>
      <c r="REB12" s="3"/>
      <c r="REC12" s="3"/>
      <c r="RED12" s="8"/>
      <c r="REE12" s="9"/>
      <c r="REF12" s="3"/>
      <c r="REG12" s="3"/>
      <c r="REH12" s="2"/>
      <c r="REI12" s="3"/>
      <c r="REJ12" s="7"/>
      <c r="REK12" s="59"/>
      <c r="REL12" s="3"/>
      <c r="REM12" s="23"/>
      <c r="REN12" s="26"/>
      <c r="REO12" s="36"/>
      <c r="REP12" s="20"/>
      <c r="REQ12" s="3"/>
      <c r="RER12" s="3"/>
      <c r="RES12" s="8"/>
      <c r="RET12" s="9"/>
      <c r="REU12" s="3"/>
      <c r="REV12" s="3"/>
      <c r="REW12" s="2"/>
      <c r="REX12" s="3"/>
      <c r="REY12" s="7"/>
      <c r="REZ12" s="59"/>
      <c r="RFA12" s="3"/>
      <c r="RFB12" s="23"/>
      <c r="RFC12" s="26"/>
      <c r="RFD12" s="36"/>
      <c r="RFE12" s="20"/>
      <c r="RFF12" s="3"/>
      <c r="RFG12" s="3"/>
      <c r="RFH12" s="8"/>
      <c r="RFI12" s="9"/>
      <c r="RFJ12" s="3"/>
      <c r="RFK12" s="3"/>
      <c r="RFL12" s="2"/>
      <c r="RFM12" s="3"/>
      <c r="RFN12" s="7"/>
      <c r="RFO12" s="59"/>
      <c r="RFP12" s="3"/>
      <c r="RFQ12" s="23"/>
      <c r="RFR12" s="26"/>
      <c r="RFS12" s="36"/>
      <c r="RFT12" s="20"/>
      <c r="RFU12" s="3"/>
      <c r="RFV12" s="3"/>
      <c r="RFW12" s="8"/>
      <c r="RFX12" s="9"/>
      <c r="RFY12" s="3"/>
      <c r="RFZ12" s="3"/>
      <c r="RGA12" s="2"/>
      <c r="RGB12" s="3"/>
      <c r="RGC12" s="7"/>
      <c r="RGD12" s="59"/>
      <c r="RGE12" s="3"/>
      <c r="RGF12" s="23"/>
      <c r="RGG12" s="26"/>
      <c r="RGH12" s="36"/>
      <c r="RGI12" s="20"/>
      <c r="RGJ12" s="3"/>
      <c r="RGK12" s="3"/>
      <c r="RGL12" s="8"/>
      <c r="RGM12" s="9"/>
      <c r="RGN12" s="3"/>
      <c r="RGO12" s="3"/>
      <c r="RGP12" s="2"/>
      <c r="RGQ12" s="3"/>
      <c r="RGR12" s="7"/>
      <c r="RGS12" s="59"/>
      <c r="RGT12" s="3"/>
      <c r="RGU12" s="23"/>
      <c r="RGV12" s="26"/>
      <c r="RGW12" s="36"/>
      <c r="RGX12" s="20"/>
      <c r="RGY12" s="3"/>
      <c r="RGZ12" s="3"/>
      <c r="RHA12" s="8"/>
      <c r="RHB12" s="9"/>
      <c r="RHC12" s="3"/>
      <c r="RHD12" s="3"/>
      <c r="RHE12" s="2"/>
      <c r="RHF12" s="3"/>
      <c r="RHG12" s="7"/>
      <c r="RHH12" s="59"/>
      <c r="RHI12" s="3"/>
      <c r="RHJ12" s="23"/>
      <c r="RHK12" s="26"/>
      <c r="RHL12" s="36"/>
      <c r="RHM12" s="20"/>
      <c r="RHN12" s="3"/>
      <c r="RHO12" s="3"/>
      <c r="RHP12" s="8"/>
      <c r="RHQ12" s="9"/>
      <c r="RHR12" s="3"/>
      <c r="RHS12" s="3"/>
      <c r="RHT12" s="2"/>
      <c r="RHU12" s="3"/>
      <c r="RHV12" s="7"/>
      <c r="RHW12" s="59"/>
      <c r="RHX12" s="3"/>
      <c r="RHY12" s="23"/>
      <c r="RHZ12" s="26"/>
      <c r="RIA12" s="36"/>
      <c r="RIB12" s="20"/>
      <c r="RIC12" s="3"/>
      <c r="RID12" s="3"/>
      <c r="RIE12" s="8"/>
      <c r="RIF12" s="9"/>
      <c r="RIG12" s="3"/>
      <c r="RIH12" s="3"/>
      <c r="RII12" s="2"/>
      <c r="RIJ12" s="3"/>
      <c r="RIK12" s="7"/>
      <c r="RIL12" s="59"/>
      <c r="RIM12" s="3"/>
      <c r="RIN12" s="23"/>
      <c r="RIO12" s="26"/>
      <c r="RIP12" s="36"/>
      <c r="RIQ12" s="20"/>
      <c r="RIR12" s="3"/>
      <c r="RIS12" s="3"/>
      <c r="RIT12" s="8"/>
      <c r="RIU12" s="9"/>
      <c r="RIV12" s="3"/>
      <c r="RIW12" s="3"/>
      <c r="RIX12" s="2"/>
      <c r="RIY12" s="3"/>
      <c r="RIZ12" s="7"/>
      <c r="RJA12" s="59"/>
      <c r="RJB12" s="3"/>
      <c r="RJC12" s="23"/>
      <c r="RJD12" s="26"/>
      <c r="RJE12" s="36"/>
      <c r="RJF12" s="20"/>
      <c r="RJG12" s="3"/>
      <c r="RJH12" s="3"/>
      <c r="RJI12" s="8"/>
      <c r="RJJ12" s="9"/>
      <c r="RJK12" s="3"/>
      <c r="RJL12" s="3"/>
      <c r="RJM12" s="2"/>
      <c r="RJN12" s="3"/>
      <c r="RJO12" s="7"/>
      <c r="RJP12" s="59"/>
      <c r="RJQ12" s="3"/>
      <c r="RJR12" s="23"/>
      <c r="RJS12" s="26"/>
      <c r="RJT12" s="36"/>
      <c r="RJU12" s="20"/>
      <c r="RJV12" s="3"/>
      <c r="RJW12" s="3"/>
      <c r="RJX12" s="8"/>
      <c r="RJY12" s="9"/>
      <c r="RJZ12" s="3"/>
      <c r="RKA12" s="3"/>
      <c r="RKB12" s="2"/>
      <c r="RKC12" s="3"/>
      <c r="RKD12" s="7"/>
      <c r="RKE12" s="59"/>
      <c r="RKF12" s="3"/>
      <c r="RKG12" s="23"/>
      <c r="RKH12" s="26"/>
      <c r="RKI12" s="36"/>
      <c r="RKJ12" s="20"/>
      <c r="RKK12" s="3"/>
      <c r="RKL12" s="3"/>
      <c r="RKM12" s="8"/>
      <c r="RKN12" s="9"/>
      <c r="RKO12" s="3"/>
      <c r="RKP12" s="3"/>
      <c r="RKQ12" s="2"/>
      <c r="RKR12" s="3"/>
      <c r="RKS12" s="7"/>
      <c r="RKT12" s="59"/>
      <c r="RKU12" s="3"/>
      <c r="RKV12" s="23"/>
      <c r="RKW12" s="26"/>
      <c r="RKX12" s="36"/>
      <c r="RKY12" s="20"/>
      <c r="RKZ12" s="3"/>
      <c r="RLA12" s="3"/>
      <c r="RLB12" s="8"/>
      <c r="RLC12" s="9"/>
      <c r="RLD12" s="3"/>
      <c r="RLE12" s="3"/>
      <c r="RLF12" s="2"/>
      <c r="RLG12" s="3"/>
      <c r="RLH12" s="7"/>
      <c r="RLI12" s="59"/>
      <c r="RLJ12" s="3"/>
      <c r="RLK12" s="23"/>
      <c r="RLL12" s="26"/>
      <c r="RLM12" s="36"/>
      <c r="RLN12" s="20"/>
      <c r="RLO12" s="3"/>
      <c r="RLP12" s="3"/>
      <c r="RLQ12" s="8"/>
      <c r="RLR12" s="9"/>
      <c r="RLS12" s="3"/>
      <c r="RLT12" s="3"/>
      <c r="RLU12" s="2"/>
      <c r="RLV12" s="3"/>
      <c r="RLW12" s="7"/>
      <c r="RLX12" s="59"/>
      <c r="RLY12" s="3"/>
      <c r="RLZ12" s="23"/>
      <c r="RMA12" s="26"/>
      <c r="RMB12" s="36"/>
      <c r="RMC12" s="20"/>
      <c r="RMD12" s="3"/>
      <c r="RME12" s="3"/>
      <c r="RMF12" s="8"/>
      <c r="RMG12" s="9"/>
      <c r="RMH12" s="3"/>
      <c r="RMI12" s="3"/>
      <c r="RMJ12" s="2"/>
      <c r="RMK12" s="3"/>
      <c r="RML12" s="7"/>
      <c r="RMM12" s="59"/>
      <c r="RMN12" s="3"/>
      <c r="RMO12" s="23"/>
      <c r="RMP12" s="26"/>
      <c r="RMQ12" s="36"/>
      <c r="RMR12" s="20"/>
      <c r="RMS12" s="3"/>
      <c r="RMT12" s="3"/>
      <c r="RMU12" s="8"/>
      <c r="RMV12" s="9"/>
      <c r="RMW12" s="3"/>
      <c r="RMX12" s="3"/>
      <c r="RMY12" s="2"/>
      <c r="RMZ12" s="3"/>
      <c r="RNA12" s="7"/>
      <c r="RNB12" s="59"/>
      <c r="RNC12" s="3"/>
      <c r="RND12" s="23"/>
      <c r="RNE12" s="26"/>
      <c r="RNF12" s="36"/>
      <c r="RNG12" s="20"/>
      <c r="RNH12" s="3"/>
      <c r="RNI12" s="3"/>
      <c r="RNJ12" s="8"/>
      <c r="RNK12" s="9"/>
      <c r="RNL12" s="3"/>
      <c r="RNM12" s="3"/>
      <c r="RNN12" s="2"/>
      <c r="RNO12" s="3"/>
      <c r="RNP12" s="7"/>
      <c r="RNQ12" s="59"/>
      <c r="RNR12" s="3"/>
      <c r="RNS12" s="23"/>
      <c r="RNT12" s="26"/>
      <c r="RNU12" s="36"/>
      <c r="RNV12" s="20"/>
      <c r="RNW12" s="3"/>
      <c r="RNX12" s="3"/>
      <c r="RNY12" s="8"/>
      <c r="RNZ12" s="9"/>
      <c r="ROA12" s="3"/>
      <c r="ROB12" s="3"/>
      <c r="ROC12" s="2"/>
      <c r="ROD12" s="3"/>
      <c r="ROE12" s="7"/>
      <c r="ROF12" s="59"/>
      <c r="ROG12" s="3"/>
      <c r="ROH12" s="23"/>
      <c r="ROI12" s="26"/>
      <c r="ROJ12" s="36"/>
      <c r="ROK12" s="20"/>
      <c r="ROL12" s="3"/>
      <c r="ROM12" s="3"/>
      <c r="RON12" s="8"/>
      <c r="ROO12" s="9"/>
      <c r="ROP12" s="3"/>
      <c r="ROQ12" s="3"/>
      <c r="ROR12" s="2"/>
      <c r="ROS12" s="3"/>
      <c r="ROT12" s="7"/>
      <c r="ROU12" s="59"/>
      <c r="ROV12" s="3"/>
      <c r="ROW12" s="23"/>
      <c r="ROX12" s="26"/>
      <c r="ROY12" s="36"/>
      <c r="ROZ12" s="20"/>
      <c r="RPA12" s="3"/>
      <c r="RPB12" s="3"/>
      <c r="RPC12" s="8"/>
      <c r="RPD12" s="9"/>
      <c r="RPE12" s="3"/>
      <c r="RPF12" s="3"/>
      <c r="RPG12" s="2"/>
      <c r="RPH12" s="3"/>
      <c r="RPI12" s="7"/>
      <c r="RPJ12" s="59"/>
      <c r="RPK12" s="3"/>
      <c r="RPL12" s="23"/>
      <c r="RPM12" s="26"/>
      <c r="RPN12" s="36"/>
      <c r="RPO12" s="20"/>
      <c r="RPP12" s="3"/>
      <c r="RPQ12" s="3"/>
      <c r="RPR12" s="8"/>
      <c r="RPS12" s="9"/>
      <c r="RPT12" s="3"/>
      <c r="RPU12" s="3"/>
      <c r="RPV12" s="2"/>
      <c r="RPW12" s="3"/>
      <c r="RPX12" s="7"/>
      <c r="RPY12" s="59"/>
      <c r="RPZ12" s="3"/>
      <c r="RQA12" s="23"/>
      <c r="RQB12" s="26"/>
      <c r="RQC12" s="36"/>
      <c r="RQD12" s="20"/>
      <c r="RQE12" s="3"/>
      <c r="RQF12" s="3"/>
      <c r="RQG12" s="8"/>
      <c r="RQH12" s="9"/>
      <c r="RQI12" s="3"/>
      <c r="RQJ12" s="3"/>
      <c r="RQK12" s="2"/>
      <c r="RQL12" s="3"/>
      <c r="RQM12" s="7"/>
      <c r="RQN12" s="59"/>
      <c r="RQO12" s="3"/>
      <c r="RQP12" s="23"/>
      <c r="RQQ12" s="26"/>
      <c r="RQR12" s="36"/>
      <c r="RQS12" s="20"/>
      <c r="RQT12" s="3"/>
      <c r="RQU12" s="3"/>
      <c r="RQV12" s="8"/>
      <c r="RQW12" s="9"/>
      <c r="RQX12" s="3"/>
      <c r="RQY12" s="3"/>
      <c r="RQZ12" s="2"/>
      <c r="RRA12" s="3"/>
      <c r="RRB12" s="7"/>
      <c r="RRC12" s="59"/>
      <c r="RRD12" s="3"/>
      <c r="RRE12" s="23"/>
      <c r="RRF12" s="26"/>
      <c r="RRG12" s="36"/>
      <c r="RRH12" s="20"/>
      <c r="RRI12" s="3"/>
      <c r="RRJ12" s="3"/>
      <c r="RRK12" s="8"/>
      <c r="RRL12" s="9"/>
      <c r="RRM12" s="3"/>
      <c r="RRN12" s="3"/>
      <c r="RRO12" s="2"/>
      <c r="RRP12" s="3"/>
      <c r="RRQ12" s="7"/>
      <c r="RRR12" s="59"/>
      <c r="RRS12" s="3"/>
      <c r="RRT12" s="23"/>
      <c r="RRU12" s="26"/>
      <c r="RRV12" s="36"/>
      <c r="RRW12" s="20"/>
      <c r="RRX12" s="3"/>
      <c r="RRY12" s="3"/>
      <c r="RRZ12" s="8"/>
      <c r="RSA12" s="9"/>
      <c r="RSB12" s="3"/>
      <c r="RSC12" s="3"/>
      <c r="RSD12" s="2"/>
      <c r="RSE12" s="3"/>
      <c r="RSF12" s="7"/>
      <c r="RSG12" s="59"/>
      <c r="RSH12" s="3"/>
      <c r="RSI12" s="23"/>
      <c r="RSJ12" s="26"/>
      <c r="RSK12" s="36"/>
      <c r="RSL12" s="20"/>
      <c r="RSM12" s="3"/>
      <c r="RSN12" s="3"/>
      <c r="RSO12" s="8"/>
      <c r="RSP12" s="9"/>
      <c r="RSQ12" s="3"/>
      <c r="RSR12" s="3"/>
      <c r="RSS12" s="2"/>
      <c r="RST12" s="3"/>
      <c r="RSU12" s="7"/>
      <c r="RSV12" s="59"/>
      <c r="RSW12" s="3"/>
      <c r="RSX12" s="23"/>
      <c r="RSY12" s="26"/>
      <c r="RSZ12" s="36"/>
      <c r="RTA12" s="20"/>
      <c r="RTB12" s="3"/>
      <c r="RTC12" s="3"/>
      <c r="RTD12" s="8"/>
      <c r="RTE12" s="9"/>
      <c r="RTF12" s="3"/>
      <c r="RTG12" s="3"/>
      <c r="RTH12" s="2"/>
      <c r="RTI12" s="3"/>
      <c r="RTJ12" s="7"/>
      <c r="RTK12" s="59"/>
      <c r="RTL12" s="3"/>
      <c r="RTM12" s="23"/>
      <c r="RTN12" s="26"/>
      <c r="RTO12" s="36"/>
      <c r="RTP12" s="20"/>
      <c r="RTQ12" s="3"/>
      <c r="RTR12" s="3"/>
      <c r="RTS12" s="8"/>
      <c r="RTT12" s="9"/>
      <c r="RTU12" s="3"/>
      <c r="RTV12" s="3"/>
      <c r="RTW12" s="2"/>
      <c r="RTX12" s="3"/>
      <c r="RTY12" s="7"/>
      <c r="RTZ12" s="59"/>
      <c r="RUA12" s="3"/>
      <c r="RUB12" s="23"/>
      <c r="RUC12" s="26"/>
      <c r="RUD12" s="36"/>
      <c r="RUE12" s="20"/>
      <c r="RUF12" s="3"/>
      <c r="RUG12" s="3"/>
      <c r="RUH12" s="8"/>
      <c r="RUI12" s="9"/>
      <c r="RUJ12" s="3"/>
      <c r="RUK12" s="3"/>
      <c r="RUL12" s="2"/>
      <c r="RUM12" s="3"/>
      <c r="RUN12" s="7"/>
      <c r="RUO12" s="59"/>
      <c r="RUP12" s="3"/>
      <c r="RUQ12" s="23"/>
      <c r="RUR12" s="26"/>
      <c r="RUS12" s="36"/>
      <c r="RUT12" s="20"/>
      <c r="RUU12" s="3"/>
      <c r="RUV12" s="3"/>
      <c r="RUW12" s="8"/>
      <c r="RUX12" s="9"/>
      <c r="RUY12" s="3"/>
      <c r="RUZ12" s="3"/>
      <c r="RVA12" s="2"/>
      <c r="RVB12" s="3"/>
      <c r="RVC12" s="7"/>
      <c r="RVD12" s="59"/>
      <c r="RVE12" s="3"/>
      <c r="RVF12" s="23"/>
      <c r="RVG12" s="26"/>
      <c r="RVH12" s="36"/>
      <c r="RVI12" s="20"/>
      <c r="RVJ12" s="3"/>
      <c r="RVK12" s="3"/>
      <c r="RVL12" s="8"/>
      <c r="RVM12" s="9"/>
      <c r="RVN12" s="3"/>
      <c r="RVO12" s="3"/>
      <c r="RVP12" s="2"/>
      <c r="RVQ12" s="3"/>
      <c r="RVR12" s="7"/>
      <c r="RVS12" s="59"/>
      <c r="RVT12" s="3"/>
      <c r="RVU12" s="23"/>
      <c r="RVV12" s="26"/>
      <c r="RVW12" s="36"/>
      <c r="RVX12" s="20"/>
      <c r="RVY12" s="3"/>
      <c r="RVZ12" s="3"/>
      <c r="RWA12" s="8"/>
      <c r="RWB12" s="9"/>
      <c r="RWC12" s="3"/>
      <c r="RWD12" s="3"/>
      <c r="RWE12" s="2"/>
      <c r="RWF12" s="3"/>
      <c r="RWG12" s="7"/>
      <c r="RWH12" s="59"/>
      <c r="RWI12" s="3"/>
      <c r="RWJ12" s="23"/>
      <c r="RWK12" s="26"/>
      <c r="RWL12" s="36"/>
      <c r="RWM12" s="20"/>
      <c r="RWN12" s="3"/>
      <c r="RWO12" s="3"/>
      <c r="RWP12" s="8"/>
      <c r="RWQ12" s="9"/>
      <c r="RWR12" s="3"/>
      <c r="RWS12" s="3"/>
      <c r="RWT12" s="2"/>
      <c r="RWU12" s="3"/>
      <c r="RWV12" s="7"/>
      <c r="RWW12" s="59"/>
      <c r="RWX12" s="3"/>
      <c r="RWY12" s="23"/>
      <c r="RWZ12" s="26"/>
      <c r="RXA12" s="36"/>
      <c r="RXB12" s="20"/>
      <c r="RXC12" s="3"/>
      <c r="RXD12" s="3"/>
      <c r="RXE12" s="8"/>
      <c r="RXF12" s="9"/>
      <c r="RXG12" s="3"/>
      <c r="RXH12" s="3"/>
      <c r="RXI12" s="2"/>
      <c r="RXJ12" s="3"/>
      <c r="RXK12" s="7"/>
      <c r="RXL12" s="59"/>
      <c r="RXM12" s="3"/>
      <c r="RXN12" s="23"/>
      <c r="RXO12" s="26"/>
      <c r="RXP12" s="36"/>
      <c r="RXQ12" s="20"/>
      <c r="RXR12" s="3"/>
      <c r="RXS12" s="3"/>
      <c r="RXT12" s="8"/>
      <c r="RXU12" s="9"/>
      <c r="RXV12" s="3"/>
      <c r="RXW12" s="3"/>
      <c r="RXX12" s="2"/>
      <c r="RXY12" s="3"/>
      <c r="RXZ12" s="7"/>
      <c r="RYA12" s="59"/>
      <c r="RYB12" s="3"/>
      <c r="RYC12" s="23"/>
      <c r="RYD12" s="26"/>
      <c r="RYE12" s="36"/>
      <c r="RYF12" s="20"/>
      <c r="RYG12" s="3"/>
      <c r="RYH12" s="3"/>
      <c r="RYI12" s="8"/>
      <c r="RYJ12" s="9"/>
      <c r="RYK12" s="3"/>
      <c r="RYL12" s="3"/>
      <c r="RYM12" s="2"/>
      <c r="RYN12" s="3"/>
      <c r="RYO12" s="7"/>
      <c r="RYP12" s="59"/>
      <c r="RYQ12" s="3"/>
      <c r="RYR12" s="23"/>
      <c r="RYS12" s="26"/>
      <c r="RYT12" s="36"/>
      <c r="RYU12" s="20"/>
      <c r="RYV12" s="3"/>
      <c r="RYW12" s="3"/>
      <c r="RYX12" s="8"/>
      <c r="RYY12" s="9"/>
      <c r="RYZ12" s="3"/>
      <c r="RZA12" s="3"/>
      <c r="RZB12" s="2"/>
      <c r="RZC12" s="3"/>
      <c r="RZD12" s="7"/>
      <c r="RZE12" s="59"/>
      <c r="RZF12" s="3"/>
      <c r="RZG12" s="23"/>
      <c r="RZH12" s="26"/>
      <c r="RZI12" s="36"/>
      <c r="RZJ12" s="20"/>
      <c r="RZK12" s="3"/>
      <c r="RZL12" s="3"/>
      <c r="RZM12" s="8"/>
      <c r="RZN12" s="9"/>
      <c r="RZO12" s="3"/>
      <c r="RZP12" s="3"/>
      <c r="RZQ12" s="2"/>
      <c r="RZR12" s="3"/>
      <c r="RZS12" s="7"/>
      <c r="RZT12" s="59"/>
      <c r="RZU12" s="3"/>
      <c r="RZV12" s="23"/>
      <c r="RZW12" s="26"/>
      <c r="RZX12" s="36"/>
      <c r="RZY12" s="20"/>
      <c r="RZZ12" s="3"/>
      <c r="SAA12" s="3"/>
      <c r="SAB12" s="8"/>
      <c r="SAC12" s="9"/>
      <c r="SAD12" s="3"/>
      <c r="SAE12" s="3"/>
      <c r="SAF12" s="2"/>
      <c r="SAG12" s="3"/>
      <c r="SAH12" s="7"/>
      <c r="SAI12" s="59"/>
      <c r="SAJ12" s="3"/>
      <c r="SAK12" s="23"/>
      <c r="SAL12" s="26"/>
      <c r="SAM12" s="36"/>
      <c r="SAN12" s="20"/>
      <c r="SAO12" s="3"/>
      <c r="SAP12" s="3"/>
      <c r="SAQ12" s="8"/>
      <c r="SAR12" s="9"/>
      <c r="SAS12" s="3"/>
      <c r="SAT12" s="3"/>
      <c r="SAU12" s="2"/>
      <c r="SAV12" s="3"/>
      <c r="SAW12" s="7"/>
      <c r="SAX12" s="59"/>
      <c r="SAY12" s="3"/>
      <c r="SAZ12" s="23"/>
      <c r="SBA12" s="26"/>
      <c r="SBB12" s="36"/>
      <c r="SBC12" s="20"/>
      <c r="SBD12" s="3"/>
      <c r="SBE12" s="3"/>
      <c r="SBF12" s="8"/>
      <c r="SBG12" s="9"/>
      <c r="SBH12" s="3"/>
      <c r="SBI12" s="3"/>
      <c r="SBJ12" s="2"/>
      <c r="SBK12" s="3"/>
      <c r="SBL12" s="7"/>
      <c r="SBM12" s="59"/>
      <c r="SBN12" s="3"/>
      <c r="SBO12" s="23"/>
      <c r="SBP12" s="26"/>
      <c r="SBQ12" s="36"/>
      <c r="SBR12" s="20"/>
      <c r="SBS12" s="3"/>
      <c r="SBT12" s="3"/>
      <c r="SBU12" s="8"/>
      <c r="SBV12" s="9"/>
      <c r="SBW12" s="3"/>
      <c r="SBX12" s="3"/>
      <c r="SBY12" s="2"/>
      <c r="SBZ12" s="3"/>
      <c r="SCA12" s="7"/>
      <c r="SCB12" s="59"/>
      <c r="SCC12" s="3"/>
      <c r="SCD12" s="23"/>
      <c r="SCE12" s="26"/>
      <c r="SCF12" s="36"/>
      <c r="SCG12" s="20"/>
      <c r="SCH12" s="3"/>
      <c r="SCI12" s="3"/>
      <c r="SCJ12" s="8"/>
      <c r="SCK12" s="9"/>
      <c r="SCL12" s="3"/>
      <c r="SCM12" s="3"/>
      <c r="SCN12" s="2"/>
      <c r="SCO12" s="3"/>
      <c r="SCP12" s="7"/>
      <c r="SCQ12" s="59"/>
      <c r="SCR12" s="3"/>
      <c r="SCS12" s="23"/>
      <c r="SCT12" s="26"/>
      <c r="SCU12" s="36"/>
      <c r="SCV12" s="20"/>
      <c r="SCW12" s="3"/>
      <c r="SCX12" s="3"/>
      <c r="SCY12" s="8"/>
      <c r="SCZ12" s="9"/>
      <c r="SDA12" s="3"/>
      <c r="SDB12" s="3"/>
      <c r="SDC12" s="2"/>
      <c r="SDD12" s="3"/>
      <c r="SDE12" s="7"/>
      <c r="SDF12" s="59"/>
      <c r="SDG12" s="3"/>
      <c r="SDH12" s="23"/>
      <c r="SDI12" s="26"/>
      <c r="SDJ12" s="36"/>
      <c r="SDK12" s="20"/>
      <c r="SDL12" s="3"/>
      <c r="SDM12" s="3"/>
      <c r="SDN12" s="8"/>
      <c r="SDO12" s="9"/>
      <c r="SDP12" s="3"/>
      <c r="SDQ12" s="3"/>
      <c r="SDR12" s="2"/>
      <c r="SDS12" s="3"/>
      <c r="SDT12" s="7"/>
      <c r="SDU12" s="59"/>
      <c r="SDV12" s="3"/>
      <c r="SDW12" s="23"/>
      <c r="SDX12" s="26"/>
      <c r="SDY12" s="36"/>
      <c r="SDZ12" s="20"/>
      <c r="SEA12" s="3"/>
      <c r="SEB12" s="3"/>
      <c r="SEC12" s="8"/>
      <c r="SED12" s="9"/>
      <c r="SEE12" s="3"/>
      <c r="SEF12" s="3"/>
      <c r="SEG12" s="2"/>
      <c r="SEH12" s="3"/>
      <c r="SEI12" s="7"/>
      <c r="SEJ12" s="59"/>
      <c r="SEK12" s="3"/>
      <c r="SEL12" s="23"/>
      <c r="SEM12" s="26"/>
      <c r="SEN12" s="36"/>
      <c r="SEO12" s="20"/>
      <c r="SEP12" s="3"/>
      <c r="SEQ12" s="3"/>
      <c r="SER12" s="8"/>
      <c r="SES12" s="9"/>
      <c r="SET12" s="3"/>
      <c r="SEU12" s="3"/>
      <c r="SEV12" s="2"/>
      <c r="SEW12" s="3"/>
      <c r="SEX12" s="7"/>
      <c r="SEY12" s="59"/>
      <c r="SEZ12" s="3"/>
      <c r="SFA12" s="23"/>
      <c r="SFB12" s="26"/>
      <c r="SFC12" s="36"/>
      <c r="SFD12" s="20"/>
      <c r="SFE12" s="3"/>
      <c r="SFF12" s="3"/>
      <c r="SFG12" s="8"/>
      <c r="SFH12" s="9"/>
      <c r="SFI12" s="3"/>
      <c r="SFJ12" s="3"/>
      <c r="SFK12" s="2"/>
      <c r="SFL12" s="3"/>
      <c r="SFM12" s="7"/>
      <c r="SFN12" s="59"/>
      <c r="SFO12" s="3"/>
      <c r="SFP12" s="23"/>
      <c r="SFQ12" s="26"/>
      <c r="SFR12" s="36"/>
      <c r="SFS12" s="20"/>
      <c r="SFT12" s="3"/>
      <c r="SFU12" s="3"/>
      <c r="SFV12" s="8"/>
      <c r="SFW12" s="9"/>
      <c r="SFX12" s="3"/>
      <c r="SFY12" s="3"/>
      <c r="SFZ12" s="2"/>
      <c r="SGA12" s="3"/>
      <c r="SGB12" s="7"/>
      <c r="SGC12" s="59"/>
      <c r="SGD12" s="3"/>
      <c r="SGE12" s="23"/>
      <c r="SGF12" s="26"/>
      <c r="SGG12" s="36"/>
      <c r="SGH12" s="20"/>
      <c r="SGI12" s="3"/>
      <c r="SGJ12" s="3"/>
      <c r="SGK12" s="8"/>
      <c r="SGL12" s="9"/>
      <c r="SGM12" s="3"/>
      <c r="SGN12" s="3"/>
      <c r="SGO12" s="2"/>
      <c r="SGP12" s="3"/>
      <c r="SGQ12" s="7"/>
      <c r="SGR12" s="59"/>
      <c r="SGS12" s="3"/>
      <c r="SGT12" s="23"/>
      <c r="SGU12" s="26"/>
      <c r="SGV12" s="36"/>
      <c r="SGW12" s="20"/>
      <c r="SGX12" s="3"/>
      <c r="SGY12" s="3"/>
      <c r="SGZ12" s="8"/>
      <c r="SHA12" s="9"/>
      <c r="SHB12" s="3"/>
      <c r="SHC12" s="3"/>
      <c r="SHD12" s="2"/>
      <c r="SHE12" s="3"/>
      <c r="SHF12" s="7"/>
      <c r="SHG12" s="59"/>
      <c r="SHH12" s="3"/>
      <c r="SHI12" s="23"/>
      <c r="SHJ12" s="26"/>
      <c r="SHK12" s="36"/>
      <c r="SHL12" s="20"/>
      <c r="SHM12" s="3"/>
      <c r="SHN12" s="3"/>
      <c r="SHO12" s="8"/>
      <c r="SHP12" s="9"/>
      <c r="SHQ12" s="3"/>
      <c r="SHR12" s="3"/>
      <c r="SHS12" s="2"/>
      <c r="SHT12" s="3"/>
      <c r="SHU12" s="7"/>
      <c r="SHV12" s="59"/>
      <c r="SHW12" s="3"/>
      <c r="SHX12" s="23"/>
      <c r="SHY12" s="26"/>
      <c r="SHZ12" s="36"/>
      <c r="SIA12" s="20"/>
      <c r="SIB12" s="3"/>
      <c r="SIC12" s="3"/>
      <c r="SID12" s="8"/>
      <c r="SIE12" s="9"/>
      <c r="SIF12" s="3"/>
      <c r="SIG12" s="3"/>
      <c r="SIH12" s="2"/>
      <c r="SII12" s="3"/>
      <c r="SIJ12" s="7"/>
      <c r="SIK12" s="59"/>
      <c r="SIL12" s="3"/>
      <c r="SIM12" s="23"/>
      <c r="SIN12" s="26"/>
      <c r="SIO12" s="36"/>
      <c r="SIP12" s="20"/>
      <c r="SIQ12" s="3"/>
      <c r="SIR12" s="3"/>
      <c r="SIS12" s="8"/>
      <c r="SIT12" s="9"/>
      <c r="SIU12" s="3"/>
      <c r="SIV12" s="3"/>
      <c r="SIW12" s="2"/>
      <c r="SIX12" s="3"/>
      <c r="SIY12" s="7"/>
      <c r="SIZ12" s="59"/>
      <c r="SJA12" s="3"/>
      <c r="SJB12" s="23"/>
      <c r="SJC12" s="26"/>
      <c r="SJD12" s="36"/>
      <c r="SJE12" s="20"/>
      <c r="SJF12" s="3"/>
      <c r="SJG12" s="3"/>
      <c r="SJH12" s="8"/>
      <c r="SJI12" s="9"/>
      <c r="SJJ12" s="3"/>
      <c r="SJK12" s="3"/>
      <c r="SJL12" s="2"/>
      <c r="SJM12" s="3"/>
      <c r="SJN12" s="7"/>
      <c r="SJO12" s="59"/>
      <c r="SJP12" s="3"/>
      <c r="SJQ12" s="23"/>
      <c r="SJR12" s="26"/>
      <c r="SJS12" s="36"/>
      <c r="SJT12" s="20"/>
      <c r="SJU12" s="3"/>
      <c r="SJV12" s="3"/>
      <c r="SJW12" s="8"/>
      <c r="SJX12" s="9"/>
      <c r="SJY12" s="3"/>
      <c r="SJZ12" s="3"/>
      <c r="SKA12" s="2"/>
      <c r="SKB12" s="3"/>
      <c r="SKC12" s="7"/>
      <c r="SKD12" s="59"/>
      <c r="SKE12" s="3"/>
      <c r="SKF12" s="23"/>
      <c r="SKG12" s="26"/>
      <c r="SKH12" s="36"/>
      <c r="SKI12" s="20"/>
      <c r="SKJ12" s="3"/>
      <c r="SKK12" s="3"/>
      <c r="SKL12" s="8"/>
      <c r="SKM12" s="9"/>
      <c r="SKN12" s="3"/>
      <c r="SKO12" s="3"/>
      <c r="SKP12" s="2"/>
      <c r="SKQ12" s="3"/>
      <c r="SKR12" s="7"/>
      <c r="SKS12" s="59"/>
      <c r="SKT12" s="3"/>
      <c r="SKU12" s="23"/>
      <c r="SKV12" s="26"/>
      <c r="SKW12" s="36"/>
      <c r="SKX12" s="20"/>
      <c r="SKY12" s="3"/>
      <c r="SKZ12" s="3"/>
      <c r="SLA12" s="8"/>
      <c r="SLB12" s="9"/>
      <c r="SLC12" s="3"/>
      <c r="SLD12" s="3"/>
      <c r="SLE12" s="2"/>
      <c r="SLF12" s="3"/>
      <c r="SLG12" s="7"/>
      <c r="SLH12" s="59"/>
      <c r="SLI12" s="3"/>
      <c r="SLJ12" s="23"/>
      <c r="SLK12" s="26"/>
      <c r="SLL12" s="36"/>
      <c r="SLM12" s="20"/>
      <c r="SLN12" s="3"/>
      <c r="SLO12" s="3"/>
      <c r="SLP12" s="8"/>
      <c r="SLQ12" s="9"/>
      <c r="SLR12" s="3"/>
      <c r="SLS12" s="3"/>
      <c r="SLT12" s="2"/>
      <c r="SLU12" s="3"/>
      <c r="SLV12" s="7"/>
      <c r="SLW12" s="59"/>
      <c r="SLX12" s="3"/>
      <c r="SLY12" s="23"/>
      <c r="SLZ12" s="26"/>
      <c r="SMA12" s="36"/>
      <c r="SMB12" s="20"/>
      <c r="SMC12" s="3"/>
      <c r="SMD12" s="3"/>
      <c r="SME12" s="8"/>
      <c r="SMF12" s="9"/>
      <c r="SMG12" s="3"/>
      <c r="SMH12" s="3"/>
      <c r="SMI12" s="2"/>
      <c r="SMJ12" s="3"/>
      <c r="SMK12" s="7"/>
      <c r="SML12" s="59"/>
      <c r="SMM12" s="3"/>
      <c r="SMN12" s="23"/>
      <c r="SMO12" s="26"/>
      <c r="SMP12" s="36"/>
      <c r="SMQ12" s="20"/>
      <c r="SMR12" s="3"/>
      <c r="SMS12" s="3"/>
      <c r="SMT12" s="8"/>
      <c r="SMU12" s="9"/>
      <c r="SMV12" s="3"/>
      <c r="SMW12" s="3"/>
      <c r="SMX12" s="2"/>
      <c r="SMY12" s="3"/>
      <c r="SMZ12" s="7"/>
      <c r="SNA12" s="59"/>
      <c r="SNB12" s="3"/>
      <c r="SNC12" s="23"/>
      <c r="SND12" s="26"/>
      <c r="SNE12" s="36"/>
      <c r="SNF12" s="20"/>
      <c r="SNG12" s="3"/>
      <c r="SNH12" s="3"/>
      <c r="SNI12" s="8"/>
      <c r="SNJ12" s="9"/>
      <c r="SNK12" s="3"/>
      <c r="SNL12" s="3"/>
      <c r="SNM12" s="2"/>
      <c r="SNN12" s="3"/>
      <c r="SNO12" s="7"/>
      <c r="SNP12" s="59"/>
      <c r="SNQ12" s="3"/>
      <c r="SNR12" s="23"/>
      <c r="SNS12" s="26"/>
      <c r="SNT12" s="36"/>
      <c r="SNU12" s="20"/>
      <c r="SNV12" s="3"/>
      <c r="SNW12" s="3"/>
      <c r="SNX12" s="8"/>
      <c r="SNY12" s="9"/>
      <c r="SNZ12" s="3"/>
      <c r="SOA12" s="3"/>
      <c r="SOB12" s="2"/>
      <c r="SOC12" s="3"/>
      <c r="SOD12" s="7"/>
      <c r="SOE12" s="59"/>
      <c r="SOF12" s="3"/>
      <c r="SOG12" s="23"/>
      <c r="SOH12" s="26"/>
      <c r="SOI12" s="36"/>
      <c r="SOJ12" s="20"/>
      <c r="SOK12" s="3"/>
      <c r="SOL12" s="3"/>
      <c r="SOM12" s="8"/>
      <c r="SON12" s="9"/>
      <c r="SOO12" s="3"/>
      <c r="SOP12" s="3"/>
      <c r="SOQ12" s="2"/>
      <c r="SOR12" s="3"/>
      <c r="SOS12" s="7"/>
      <c r="SOT12" s="59"/>
      <c r="SOU12" s="3"/>
      <c r="SOV12" s="23"/>
      <c r="SOW12" s="26"/>
      <c r="SOX12" s="36"/>
      <c r="SOY12" s="20"/>
      <c r="SOZ12" s="3"/>
      <c r="SPA12" s="3"/>
      <c r="SPB12" s="8"/>
      <c r="SPC12" s="9"/>
      <c r="SPD12" s="3"/>
      <c r="SPE12" s="3"/>
      <c r="SPF12" s="2"/>
      <c r="SPG12" s="3"/>
      <c r="SPH12" s="7"/>
      <c r="SPI12" s="59"/>
      <c r="SPJ12" s="3"/>
      <c r="SPK12" s="23"/>
      <c r="SPL12" s="26"/>
      <c r="SPM12" s="36"/>
      <c r="SPN12" s="20"/>
      <c r="SPO12" s="3"/>
      <c r="SPP12" s="3"/>
      <c r="SPQ12" s="8"/>
      <c r="SPR12" s="9"/>
      <c r="SPS12" s="3"/>
      <c r="SPT12" s="3"/>
      <c r="SPU12" s="2"/>
      <c r="SPV12" s="3"/>
      <c r="SPW12" s="7"/>
      <c r="SPX12" s="59"/>
      <c r="SPY12" s="3"/>
      <c r="SPZ12" s="23"/>
      <c r="SQA12" s="26"/>
      <c r="SQB12" s="36"/>
      <c r="SQC12" s="20"/>
      <c r="SQD12" s="3"/>
      <c r="SQE12" s="3"/>
      <c r="SQF12" s="8"/>
      <c r="SQG12" s="9"/>
      <c r="SQH12" s="3"/>
      <c r="SQI12" s="3"/>
      <c r="SQJ12" s="2"/>
      <c r="SQK12" s="3"/>
      <c r="SQL12" s="7"/>
      <c r="SQM12" s="59"/>
      <c r="SQN12" s="3"/>
      <c r="SQO12" s="23"/>
      <c r="SQP12" s="26"/>
      <c r="SQQ12" s="36"/>
      <c r="SQR12" s="20"/>
      <c r="SQS12" s="3"/>
      <c r="SQT12" s="3"/>
      <c r="SQU12" s="8"/>
      <c r="SQV12" s="9"/>
      <c r="SQW12" s="3"/>
      <c r="SQX12" s="3"/>
      <c r="SQY12" s="2"/>
      <c r="SQZ12" s="3"/>
      <c r="SRA12" s="7"/>
      <c r="SRB12" s="59"/>
      <c r="SRC12" s="3"/>
      <c r="SRD12" s="23"/>
      <c r="SRE12" s="26"/>
      <c r="SRF12" s="36"/>
      <c r="SRG12" s="20"/>
      <c r="SRH12" s="3"/>
      <c r="SRI12" s="3"/>
      <c r="SRJ12" s="8"/>
      <c r="SRK12" s="9"/>
      <c r="SRL12" s="3"/>
      <c r="SRM12" s="3"/>
      <c r="SRN12" s="2"/>
      <c r="SRO12" s="3"/>
      <c r="SRP12" s="7"/>
      <c r="SRQ12" s="59"/>
      <c r="SRR12" s="3"/>
      <c r="SRS12" s="23"/>
      <c r="SRT12" s="26"/>
      <c r="SRU12" s="36"/>
      <c r="SRV12" s="20"/>
      <c r="SRW12" s="3"/>
      <c r="SRX12" s="3"/>
      <c r="SRY12" s="8"/>
      <c r="SRZ12" s="9"/>
      <c r="SSA12" s="3"/>
      <c r="SSB12" s="3"/>
      <c r="SSC12" s="2"/>
      <c r="SSD12" s="3"/>
      <c r="SSE12" s="7"/>
      <c r="SSF12" s="59"/>
      <c r="SSG12" s="3"/>
      <c r="SSH12" s="23"/>
      <c r="SSI12" s="26"/>
      <c r="SSJ12" s="36"/>
      <c r="SSK12" s="20"/>
      <c r="SSL12" s="3"/>
      <c r="SSM12" s="3"/>
      <c r="SSN12" s="8"/>
      <c r="SSO12" s="9"/>
      <c r="SSP12" s="3"/>
      <c r="SSQ12" s="3"/>
      <c r="SSR12" s="2"/>
      <c r="SSS12" s="3"/>
      <c r="SST12" s="7"/>
      <c r="SSU12" s="59"/>
      <c r="SSV12" s="3"/>
      <c r="SSW12" s="23"/>
      <c r="SSX12" s="26"/>
      <c r="SSY12" s="36"/>
      <c r="SSZ12" s="20"/>
      <c r="STA12" s="3"/>
      <c r="STB12" s="3"/>
      <c r="STC12" s="8"/>
      <c r="STD12" s="9"/>
      <c r="STE12" s="3"/>
      <c r="STF12" s="3"/>
      <c r="STG12" s="2"/>
      <c r="STH12" s="3"/>
      <c r="STI12" s="7"/>
      <c r="STJ12" s="59"/>
      <c r="STK12" s="3"/>
      <c r="STL12" s="23"/>
      <c r="STM12" s="26"/>
      <c r="STN12" s="36"/>
      <c r="STO12" s="20"/>
      <c r="STP12" s="3"/>
      <c r="STQ12" s="3"/>
      <c r="STR12" s="8"/>
      <c r="STS12" s="9"/>
      <c r="STT12" s="3"/>
      <c r="STU12" s="3"/>
      <c r="STV12" s="2"/>
      <c r="STW12" s="3"/>
      <c r="STX12" s="7"/>
      <c r="STY12" s="59"/>
      <c r="STZ12" s="3"/>
      <c r="SUA12" s="23"/>
      <c r="SUB12" s="26"/>
      <c r="SUC12" s="36"/>
      <c r="SUD12" s="20"/>
      <c r="SUE12" s="3"/>
      <c r="SUF12" s="3"/>
      <c r="SUG12" s="8"/>
      <c r="SUH12" s="9"/>
      <c r="SUI12" s="3"/>
      <c r="SUJ12" s="3"/>
      <c r="SUK12" s="2"/>
      <c r="SUL12" s="3"/>
      <c r="SUM12" s="7"/>
      <c r="SUN12" s="59"/>
      <c r="SUO12" s="3"/>
      <c r="SUP12" s="23"/>
      <c r="SUQ12" s="26"/>
      <c r="SUR12" s="36"/>
      <c r="SUS12" s="20"/>
      <c r="SUT12" s="3"/>
      <c r="SUU12" s="3"/>
      <c r="SUV12" s="8"/>
      <c r="SUW12" s="9"/>
      <c r="SUX12" s="3"/>
      <c r="SUY12" s="3"/>
      <c r="SUZ12" s="2"/>
      <c r="SVA12" s="3"/>
      <c r="SVB12" s="7"/>
      <c r="SVC12" s="59"/>
      <c r="SVD12" s="3"/>
      <c r="SVE12" s="23"/>
      <c r="SVF12" s="26"/>
      <c r="SVG12" s="36"/>
      <c r="SVH12" s="20"/>
      <c r="SVI12" s="3"/>
      <c r="SVJ12" s="3"/>
      <c r="SVK12" s="8"/>
      <c r="SVL12" s="9"/>
      <c r="SVM12" s="3"/>
      <c r="SVN12" s="3"/>
      <c r="SVO12" s="2"/>
      <c r="SVP12" s="3"/>
      <c r="SVQ12" s="7"/>
      <c r="SVR12" s="59"/>
      <c r="SVS12" s="3"/>
      <c r="SVT12" s="23"/>
      <c r="SVU12" s="26"/>
      <c r="SVV12" s="36"/>
      <c r="SVW12" s="20"/>
      <c r="SVX12" s="3"/>
      <c r="SVY12" s="3"/>
      <c r="SVZ12" s="8"/>
      <c r="SWA12" s="9"/>
      <c r="SWB12" s="3"/>
      <c r="SWC12" s="3"/>
      <c r="SWD12" s="2"/>
      <c r="SWE12" s="3"/>
      <c r="SWF12" s="7"/>
      <c r="SWG12" s="59"/>
      <c r="SWH12" s="3"/>
      <c r="SWI12" s="23"/>
      <c r="SWJ12" s="26"/>
      <c r="SWK12" s="36"/>
      <c r="SWL12" s="20"/>
      <c r="SWM12" s="3"/>
      <c r="SWN12" s="3"/>
      <c r="SWO12" s="8"/>
      <c r="SWP12" s="9"/>
      <c r="SWQ12" s="3"/>
      <c r="SWR12" s="3"/>
      <c r="SWS12" s="2"/>
      <c r="SWT12" s="3"/>
      <c r="SWU12" s="7"/>
      <c r="SWV12" s="59"/>
      <c r="SWW12" s="3"/>
      <c r="SWX12" s="23"/>
      <c r="SWY12" s="26"/>
      <c r="SWZ12" s="36"/>
      <c r="SXA12" s="20"/>
      <c r="SXB12" s="3"/>
      <c r="SXC12" s="3"/>
      <c r="SXD12" s="8"/>
      <c r="SXE12" s="9"/>
      <c r="SXF12" s="3"/>
      <c r="SXG12" s="3"/>
      <c r="SXH12" s="2"/>
      <c r="SXI12" s="3"/>
      <c r="SXJ12" s="7"/>
      <c r="SXK12" s="59"/>
      <c r="SXL12" s="3"/>
      <c r="SXM12" s="23"/>
      <c r="SXN12" s="26"/>
      <c r="SXO12" s="36"/>
      <c r="SXP12" s="20"/>
      <c r="SXQ12" s="3"/>
      <c r="SXR12" s="3"/>
      <c r="SXS12" s="8"/>
      <c r="SXT12" s="9"/>
      <c r="SXU12" s="3"/>
      <c r="SXV12" s="3"/>
      <c r="SXW12" s="2"/>
      <c r="SXX12" s="3"/>
      <c r="SXY12" s="7"/>
      <c r="SXZ12" s="59"/>
      <c r="SYA12" s="3"/>
      <c r="SYB12" s="23"/>
      <c r="SYC12" s="26"/>
      <c r="SYD12" s="36"/>
      <c r="SYE12" s="20"/>
      <c r="SYF12" s="3"/>
      <c r="SYG12" s="3"/>
      <c r="SYH12" s="8"/>
      <c r="SYI12" s="9"/>
      <c r="SYJ12" s="3"/>
      <c r="SYK12" s="3"/>
      <c r="SYL12" s="2"/>
      <c r="SYM12" s="3"/>
      <c r="SYN12" s="7"/>
      <c r="SYO12" s="59"/>
      <c r="SYP12" s="3"/>
      <c r="SYQ12" s="23"/>
      <c r="SYR12" s="26"/>
      <c r="SYS12" s="36"/>
      <c r="SYT12" s="20"/>
      <c r="SYU12" s="3"/>
      <c r="SYV12" s="3"/>
      <c r="SYW12" s="8"/>
      <c r="SYX12" s="9"/>
      <c r="SYY12" s="3"/>
      <c r="SYZ12" s="3"/>
      <c r="SZA12" s="2"/>
      <c r="SZB12" s="3"/>
      <c r="SZC12" s="7"/>
      <c r="SZD12" s="59"/>
      <c r="SZE12" s="3"/>
      <c r="SZF12" s="23"/>
      <c r="SZG12" s="26"/>
      <c r="SZH12" s="36"/>
      <c r="SZI12" s="20"/>
      <c r="SZJ12" s="3"/>
      <c r="SZK12" s="3"/>
      <c r="SZL12" s="8"/>
      <c r="SZM12" s="9"/>
      <c r="SZN12" s="3"/>
      <c r="SZO12" s="3"/>
      <c r="SZP12" s="2"/>
      <c r="SZQ12" s="3"/>
      <c r="SZR12" s="7"/>
      <c r="SZS12" s="59"/>
      <c r="SZT12" s="3"/>
      <c r="SZU12" s="23"/>
      <c r="SZV12" s="26"/>
      <c r="SZW12" s="36"/>
      <c r="SZX12" s="20"/>
      <c r="SZY12" s="3"/>
      <c r="SZZ12" s="3"/>
      <c r="TAA12" s="8"/>
      <c r="TAB12" s="9"/>
      <c r="TAC12" s="3"/>
      <c r="TAD12" s="3"/>
      <c r="TAE12" s="2"/>
      <c r="TAF12" s="3"/>
      <c r="TAG12" s="7"/>
      <c r="TAH12" s="59"/>
      <c r="TAI12" s="3"/>
      <c r="TAJ12" s="23"/>
      <c r="TAK12" s="26"/>
      <c r="TAL12" s="36"/>
      <c r="TAM12" s="20"/>
      <c r="TAN12" s="3"/>
      <c r="TAO12" s="3"/>
      <c r="TAP12" s="8"/>
      <c r="TAQ12" s="9"/>
      <c r="TAR12" s="3"/>
      <c r="TAS12" s="3"/>
      <c r="TAT12" s="2"/>
      <c r="TAU12" s="3"/>
      <c r="TAV12" s="7"/>
      <c r="TAW12" s="59"/>
      <c r="TAX12" s="3"/>
      <c r="TAY12" s="23"/>
      <c r="TAZ12" s="26"/>
      <c r="TBA12" s="36"/>
      <c r="TBB12" s="20"/>
      <c r="TBC12" s="3"/>
      <c r="TBD12" s="3"/>
      <c r="TBE12" s="8"/>
      <c r="TBF12" s="9"/>
      <c r="TBG12" s="3"/>
      <c r="TBH12" s="3"/>
      <c r="TBI12" s="2"/>
      <c r="TBJ12" s="3"/>
      <c r="TBK12" s="7"/>
      <c r="TBL12" s="59"/>
      <c r="TBM12" s="3"/>
      <c r="TBN12" s="23"/>
      <c r="TBO12" s="26"/>
      <c r="TBP12" s="36"/>
      <c r="TBQ12" s="20"/>
      <c r="TBR12" s="3"/>
      <c r="TBS12" s="3"/>
      <c r="TBT12" s="8"/>
      <c r="TBU12" s="9"/>
      <c r="TBV12" s="3"/>
      <c r="TBW12" s="3"/>
      <c r="TBX12" s="2"/>
      <c r="TBY12" s="3"/>
      <c r="TBZ12" s="7"/>
      <c r="TCA12" s="59"/>
      <c r="TCB12" s="3"/>
      <c r="TCC12" s="23"/>
      <c r="TCD12" s="26"/>
      <c r="TCE12" s="36"/>
      <c r="TCF12" s="20"/>
      <c r="TCG12" s="3"/>
      <c r="TCH12" s="3"/>
      <c r="TCI12" s="8"/>
      <c r="TCJ12" s="9"/>
      <c r="TCK12" s="3"/>
      <c r="TCL12" s="3"/>
      <c r="TCM12" s="2"/>
      <c r="TCN12" s="3"/>
      <c r="TCO12" s="7"/>
      <c r="TCP12" s="59"/>
      <c r="TCQ12" s="3"/>
      <c r="TCR12" s="23"/>
      <c r="TCS12" s="26"/>
      <c r="TCT12" s="36"/>
      <c r="TCU12" s="20"/>
      <c r="TCV12" s="3"/>
      <c r="TCW12" s="3"/>
      <c r="TCX12" s="8"/>
      <c r="TCY12" s="9"/>
      <c r="TCZ12" s="3"/>
      <c r="TDA12" s="3"/>
      <c r="TDB12" s="2"/>
      <c r="TDC12" s="3"/>
      <c r="TDD12" s="7"/>
      <c r="TDE12" s="59"/>
      <c r="TDF12" s="3"/>
      <c r="TDG12" s="23"/>
      <c r="TDH12" s="26"/>
      <c r="TDI12" s="36"/>
      <c r="TDJ12" s="20"/>
      <c r="TDK12" s="3"/>
      <c r="TDL12" s="3"/>
      <c r="TDM12" s="8"/>
      <c r="TDN12" s="9"/>
      <c r="TDO12" s="3"/>
      <c r="TDP12" s="3"/>
      <c r="TDQ12" s="2"/>
      <c r="TDR12" s="3"/>
      <c r="TDS12" s="7"/>
      <c r="TDT12" s="59"/>
      <c r="TDU12" s="3"/>
      <c r="TDV12" s="23"/>
      <c r="TDW12" s="26"/>
      <c r="TDX12" s="36"/>
      <c r="TDY12" s="20"/>
      <c r="TDZ12" s="3"/>
      <c r="TEA12" s="3"/>
      <c r="TEB12" s="8"/>
      <c r="TEC12" s="9"/>
      <c r="TED12" s="3"/>
      <c r="TEE12" s="3"/>
      <c r="TEF12" s="2"/>
      <c r="TEG12" s="3"/>
      <c r="TEH12" s="7"/>
      <c r="TEI12" s="59"/>
      <c r="TEJ12" s="3"/>
      <c r="TEK12" s="23"/>
      <c r="TEL12" s="26"/>
      <c r="TEM12" s="36"/>
      <c r="TEN12" s="20"/>
      <c r="TEO12" s="3"/>
      <c r="TEP12" s="3"/>
      <c r="TEQ12" s="8"/>
      <c r="TER12" s="9"/>
      <c r="TES12" s="3"/>
      <c r="TET12" s="3"/>
      <c r="TEU12" s="2"/>
      <c r="TEV12" s="3"/>
      <c r="TEW12" s="7"/>
      <c r="TEX12" s="59"/>
      <c r="TEY12" s="3"/>
      <c r="TEZ12" s="23"/>
      <c r="TFA12" s="26"/>
      <c r="TFB12" s="36"/>
      <c r="TFC12" s="20"/>
      <c r="TFD12" s="3"/>
      <c r="TFE12" s="3"/>
      <c r="TFF12" s="8"/>
      <c r="TFG12" s="9"/>
      <c r="TFH12" s="3"/>
      <c r="TFI12" s="3"/>
      <c r="TFJ12" s="2"/>
      <c r="TFK12" s="3"/>
      <c r="TFL12" s="7"/>
      <c r="TFM12" s="59"/>
      <c r="TFN12" s="3"/>
      <c r="TFO12" s="23"/>
      <c r="TFP12" s="26"/>
      <c r="TFQ12" s="36"/>
      <c r="TFR12" s="20"/>
      <c r="TFS12" s="3"/>
      <c r="TFT12" s="3"/>
      <c r="TFU12" s="8"/>
      <c r="TFV12" s="9"/>
      <c r="TFW12" s="3"/>
      <c r="TFX12" s="3"/>
      <c r="TFY12" s="2"/>
      <c r="TFZ12" s="3"/>
      <c r="TGA12" s="7"/>
      <c r="TGB12" s="59"/>
      <c r="TGC12" s="3"/>
      <c r="TGD12" s="23"/>
      <c r="TGE12" s="26"/>
      <c r="TGF12" s="36"/>
      <c r="TGG12" s="20"/>
      <c r="TGH12" s="3"/>
      <c r="TGI12" s="3"/>
      <c r="TGJ12" s="8"/>
      <c r="TGK12" s="9"/>
      <c r="TGL12" s="3"/>
      <c r="TGM12" s="3"/>
      <c r="TGN12" s="2"/>
      <c r="TGO12" s="3"/>
      <c r="TGP12" s="7"/>
      <c r="TGQ12" s="59"/>
      <c r="TGR12" s="3"/>
      <c r="TGS12" s="23"/>
      <c r="TGT12" s="26"/>
      <c r="TGU12" s="36"/>
      <c r="TGV12" s="20"/>
      <c r="TGW12" s="3"/>
      <c r="TGX12" s="3"/>
      <c r="TGY12" s="8"/>
      <c r="TGZ12" s="9"/>
      <c r="THA12" s="3"/>
      <c r="THB12" s="3"/>
      <c r="THC12" s="2"/>
      <c r="THD12" s="3"/>
      <c r="THE12" s="7"/>
      <c r="THF12" s="59"/>
      <c r="THG12" s="3"/>
      <c r="THH12" s="23"/>
      <c r="THI12" s="26"/>
      <c r="THJ12" s="36"/>
      <c r="THK12" s="20"/>
      <c r="THL12" s="3"/>
      <c r="THM12" s="3"/>
      <c r="THN12" s="8"/>
      <c r="THO12" s="9"/>
      <c r="THP12" s="3"/>
      <c r="THQ12" s="3"/>
      <c r="THR12" s="2"/>
      <c r="THS12" s="3"/>
      <c r="THT12" s="7"/>
      <c r="THU12" s="59"/>
      <c r="THV12" s="3"/>
      <c r="THW12" s="23"/>
      <c r="THX12" s="26"/>
      <c r="THY12" s="36"/>
      <c r="THZ12" s="20"/>
      <c r="TIA12" s="3"/>
      <c r="TIB12" s="3"/>
      <c r="TIC12" s="8"/>
      <c r="TID12" s="9"/>
      <c r="TIE12" s="3"/>
      <c r="TIF12" s="3"/>
      <c r="TIG12" s="2"/>
      <c r="TIH12" s="3"/>
      <c r="TII12" s="7"/>
      <c r="TIJ12" s="59"/>
      <c r="TIK12" s="3"/>
      <c r="TIL12" s="23"/>
      <c r="TIM12" s="26"/>
      <c r="TIN12" s="36"/>
      <c r="TIO12" s="20"/>
      <c r="TIP12" s="3"/>
      <c r="TIQ12" s="3"/>
      <c r="TIR12" s="8"/>
      <c r="TIS12" s="9"/>
      <c r="TIT12" s="3"/>
      <c r="TIU12" s="3"/>
      <c r="TIV12" s="2"/>
      <c r="TIW12" s="3"/>
      <c r="TIX12" s="7"/>
      <c r="TIY12" s="59"/>
      <c r="TIZ12" s="3"/>
      <c r="TJA12" s="23"/>
      <c r="TJB12" s="26"/>
      <c r="TJC12" s="36"/>
      <c r="TJD12" s="20"/>
      <c r="TJE12" s="3"/>
      <c r="TJF12" s="3"/>
      <c r="TJG12" s="8"/>
      <c r="TJH12" s="9"/>
      <c r="TJI12" s="3"/>
      <c r="TJJ12" s="3"/>
      <c r="TJK12" s="2"/>
      <c r="TJL12" s="3"/>
      <c r="TJM12" s="7"/>
      <c r="TJN12" s="59"/>
      <c r="TJO12" s="3"/>
      <c r="TJP12" s="23"/>
      <c r="TJQ12" s="26"/>
      <c r="TJR12" s="36"/>
      <c r="TJS12" s="20"/>
      <c r="TJT12" s="3"/>
      <c r="TJU12" s="3"/>
      <c r="TJV12" s="8"/>
      <c r="TJW12" s="9"/>
      <c r="TJX12" s="3"/>
      <c r="TJY12" s="3"/>
      <c r="TJZ12" s="2"/>
      <c r="TKA12" s="3"/>
      <c r="TKB12" s="7"/>
      <c r="TKC12" s="59"/>
      <c r="TKD12" s="3"/>
      <c r="TKE12" s="23"/>
      <c r="TKF12" s="26"/>
      <c r="TKG12" s="36"/>
      <c r="TKH12" s="20"/>
      <c r="TKI12" s="3"/>
      <c r="TKJ12" s="3"/>
      <c r="TKK12" s="8"/>
      <c r="TKL12" s="9"/>
      <c r="TKM12" s="3"/>
      <c r="TKN12" s="3"/>
      <c r="TKO12" s="2"/>
      <c r="TKP12" s="3"/>
      <c r="TKQ12" s="7"/>
      <c r="TKR12" s="59"/>
      <c r="TKS12" s="3"/>
      <c r="TKT12" s="23"/>
      <c r="TKU12" s="26"/>
      <c r="TKV12" s="36"/>
      <c r="TKW12" s="20"/>
      <c r="TKX12" s="3"/>
      <c r="TKY12" s="3"/>
      <c r="TKZ12" s="8"/>
      <c r="TLA12" s="9"/>
      <c r="TLB12" s="3"/>
      <c r="TLC12" s="3"/>
      <c r="TLD12" s="2"/>
      <c r="TLE12" s="3"/>
      <c r="TLF12" s="7"/>
      <c r="TLG12" s="59"/>
      <c r="TLH12" s="3"/>
      <c r="TLI12" s="23"/>
      <c r="TLJ12" s="26"/>
      <c r="TLK12" s="36"/>
      <c r="TLL12" s="20"/>
      <c r="TLM12" s="3"/>
      <c r="TLN12" s="3"/>
      <c r="TLO12" s="8"/>
      <c r="TLP12" s="9"/>
      <c r="TLQ12" s="3"/>
      <c r="TLR12" s="3"/>
      <c r="TLS12" s="2"/>
      <c r="TLT12" s="3"/>
      <c r="TLU12" s="7"/>
      <c r="TLV12" s="59"/>
      <c r="TLW12" s="3"/>
      <c r="TLX12" s="23"/>
      <c r="TLY12" s="26"/>
      <c r="TLZ12" s="36"/>
      <c r="TMA12" s="20"/>
      <c r="TMB12" s="3"/>
      <c r="TMC12" s="3"/>
      <c r="TMD12" s="8"/>
      <c r="TME12" s="9"/>
      <c r="TMF12" s="3"/>
      <c r="TMG12" s="3"/>
      <c r="TMH12" s="2"/>
      <c r="TMI12" s="3"/>
      <c r="TMJ12" s="7"/>
      <c r="TMK12" s="59"/>
      <c r="TML12" s="3"/>
      <c r="TMM12" s="23"/>
      <c r="TMN12" s="26"/>
      <c r="TMO12" s="36"/>
      <c r="TMP12" s="20"/>
      <c r="TMQ12" s="3"/>
      <c r="TMR12" s="3"/>
      <c r="TMS12" s="8"/>
      <c r="TMT12" s="9"/>
      <c r="TMU12" s="3"/>
      <c r="TMV12" s="3"/>
      <c r="TMW12" s="2"/>
      <c r="TMX12" s="3"/>
      <c r="TMY12" s="7"/>
      <c r="TMZ12" s="59"/>
      <c r="TNA12" s="3"/>
      <c r="TNB12" s="23"/>
      <c r="TNC12" s="26"/>
      <c r="TND12" s="36"/>
      <c r="TNE12" s="20"/>
      <c r="TNF12" s="3"/>
      <c r="TNG12" s="3"/>
      <c r="TNH12" s="8"/>
      <c r="TNI12" s="9"/>
      <c r="TNJ12" s="3"/>
      <c r="TNK12" s="3"/>
      <c r="TNL12" s="2"/>
      <c r="TNM12" s="3"/>
      <c r="TNN12" s="7"/>
      <c r="TNO12" s="59"/>
      <c r="TNP12" s="3"/>
      <c r="TNQ12" s="23"/>
      <c r="TNR12" s="26"/>
      <c r="TNS12" s="36"/>
      <c r="TNT12" s="20"/>
      <c r="TNU12" s="3"/>
      <c r="TNV12" s="3"/>
      <c r="TNW12" s="8"/>
      <c r="TNX12" s="9"/>
      <c r="TNY12" s="3"/>
      <c r="TNZ12" s="3"/>
      <c r="TOA12" s="2"/>
      <c r="TOB12" s="3"/>
      <c r="TOC12" s="7"/>
      <c r="TOD12" s="59"/>
      <c r="TOE12" s="3"/>
      <c r="TOF12" s="23"/>
      <c r="TOG12" s="26"/>
      <c r="TOH12" s="36"/>
      <c r="TOI12" s="20"/>
      <c r="TOJ12" s="3"/>
      <c r="TOK12" s="3"/>
      <c r="TOL12" s="8"/>
      <c r="TOM12" s="9"/>
      <c r="TON12" s="3"/>
      <c r="TOO12" s="3"/>
      <c r="TOP12" s="2"/>
      <c r="TOQ12" s="3"/>
      <c r="TOR12" s="7"/>
      <c r="TOS12" s="59"/>
      <c r="TOT12" s="3"/>
      <c r="TOU12" s="23"/>
      <c r="TOV12" s="26"/>
      <c r="TOW12" s="36"/>
      <c r="TOX12" s="20"/>
      <c r="TOY12" s="3"/>
      <c r="TOZ12" s="3"/>
      <c r="TPA12" s="8"/>
      <c r="TPB12" s="9"/>
      <c r="TPC12" s="3"/>
      <c r="TPD12" s="3"/>
      <c r="TPE12" s="2"/>
      <c r="TPF12" s="3"/>
      <c r="TPG12" s="7"/>
      <c r="TPH12" s="59"/>
      <c r="TPI12" s="3"/>
      <c r="TPJ12" s="23"/>
      <c r="TPK12" s="26"/>
      <c r="TPL12" s="36"/>
      <c r="TPM12" s="20"/>
      <c r="TPN12" s="3"/>
      <c r="TPO12" s="3"/>
      <c r="TPP12" s="8"/>
      <c r="TPQ12" s="9"/>
      <c r="TPR12" s="3"/>
      <c r="TPS12" s="3"/>
      <c r="TPT12" s="2"/>
      <c r="TPU12" s="3"/>
      <c r="TPV12" s="7"/>
      <c r="TPW12" s="59"/>
      <c r="TPX12" s="3"/>
      <c r="TPY12" s="23"/>
      <c r="TPZ12" s="26"/>
      <c r="TQA12" s="36"/>
      <c r="TQB12" s="20"/>
      <c r="TQC12" s="3"/>
      <c r="TQD12" s="3"/>
      <c r="TQE12" s="8"/>
      <c r="TQF12" s="9"/>
      <c r="TQG12" s="3"/>
      <c r="TQH12" s="3"/>
      <c r="TQI12" s="2"/>
      <c r="TQJ12" s="3"/>
      <c r="TQK12" s="7"/>
      <c r="TQL12" s="59"/>
      <c r="TQM12" s="3"/>
      <c r="TQN12" s="23"/>
      <c r="TQO12" s="26"/>
      <c r="TQP12" s="36"/>
      <c r="TQQ12" s="20"/>
      <c r="TQR12" s="3"/>
      <c r="TQS12" s="3"/>
      <c r="TQT12" s="8"/>
      <c r="TQU12" s="9"/>
      <c r="TQV12" s="3"/>
      <c r="TQW12" s="3"/>
      <c r="TQX12" s="2"/>
      <c r="TQY12" s="3"/>
      <c r="TQZ12" s="7"/>
      <c r="TRA12" s="59"/>
      <c r="TRB12" s="3"/>
      <c r="TRC12" s="23"/>
      <c r="TRD12" s="26"/>
      <c r="TRE12" s="36"/>
      <c r="TRF12" s="20"/>
      <c r="TRG12" s="3"/>
      <c r="TRH12" s="3"/>
      <c r="TRI12" s="8"/>
      <c r="TRJ12" s="9"/>
      <c r="TRK12" s="3"/>
      <c r="TRL12" s="3"/>
      <c r="TRM12" s="2"/>
      <c r="TRN12" s="3"/>
      <c r="TRO12" s="7"/>
      <c r="TRP12" s="59"/>
      <c r="TRQ12" s="3"/>
      <c r="TRR12" s="23"/>
      <c r="TRS12" s="26"/>
      <c r="TRT12" s="36"/>
      <c r="TRU12" s="20"/>
      <c r="TRV12" s="3"/>
      <c r="TRW12" s="3"/>
      <c r="TRX12" s="8"/>
      <c r="TRY12" s="9"/>
      <c r="TRZ12" s="3"/>
      <c r="TSA12" s="3"/>
      <c r="TSB12" s="2"/>
      <c r="TSC12" s="3"/>
      <c r="TSD12" s="7"/>
      <c r="TSE12" s="59"/>
      <c r="TSF12" s="3"/>
      <c r="TSG12" s="23"/>
      <c r="TSH12" s="26"/>
      <c r="TSI12" s="36"/>
      <c r="TSJ12" s="20"/>
      <c r="TSK12" s="3"/>
      <c r="TSL12" s="3"/>
      <c r="TSM12" s="8"/>
      <c r="TSN12" s="9"/>
      <c r="TSO12" s="3"/>
      <c r="TSP12" s="3"/>
      <c r="TSQ12" s="2"/>
      <c r="TSR12" s="3"/>
      <c r="TSS12" s="7"/>
      <c r="TST12" s="59"/>
      <c r="TSU12" s="3"/>
      <c r="TSV12" s="23"/>
      <c r="TSW12" s="26"/>
      <c r="TSX12" s="36"/>
      <c r="TSY12" s="20"/>
      <c r="TSZ12" s="3"/>
      <c r="TTA12" s="3"/>
      <c r="TTB12" s="8"/>
      <c r="TTC12" s="9"/>
      <c r="TTD12" s="3"/>
      <c r="TTE12" s="3"/>
      <c r="TTF12" s="2"/>
      <c r="TTG12" s="3"/>
      <c r="TTH12" s="7"/>
      <c r="TTI12" s="59"/>
      <c r="TTJ12" s="3"/>
      <c r="TTK12" s="23"/>
      <c r="TTL12" s="26"/>
      <c r="TTM12" s="36"/>
      <c r="TTN12" s="20"/>
      <c r="TTO12" s="3"/>
      <c r="TTP12" s="3"/>
      <c r="TTQ12" s="8"/>
      <c r="TTR12" s="9"/>
      <c r="TTS12" s="3"/>
      <c r="TTT12" s="3"/>
      <c r="TTU12" s="2"/>
      <c r="TTV12" s="3"/>
      <c r="TTW12" s="7"/>
      <c r="TTX12" s="59"/>
      <c r="TTY12" s="3"/>
      <c r="TTZ12" s="23"/>
      <c r="TUA12" s="26"/>
      <c r="TUB12" s="36"/>
      <c r="TUC12" s="20"/>
      <c r="TUD12" s="3"/>
      <c r="TUE12" s="3"/>
      <c r="TUF12" s="8"/>
      <c r="TUG12" s="9"/>
      <c r="TUH12" s="3"/>
      <c r="TUI12" s="3"/>
      <c r="TUJ12" s="2"/>
      <c r="TUK12" s="3"/>
      <c r="TUL12" s="7"/>
      <c r="TUM12" s="59"/>
      <c r="TUN12" s="3"/>
      <c r="TUO12" s="23"/>
      <c r="TUP12" s="26"/>
      <c r="TUQ12" s="36"/>
      <c r="TUR12" s="20"/>
      <c r="TUS12" s="3"/>
      <c r="TUT12" s="3"/>
      <c r="TUU12" s="8"/>
      <c r="TUV12" s="9"/>
      <c r="TUW12" s="3"/>
      <c r="TUX12" s="3"/>
      <c r="TUY12" s="2"/>
      <c r="TUZ12" s="3"/>
      <c r="TVA12" s="7"/>
      <c r="TVB12" s="59"/>
      <c r="TVC12" s="3"/>
      <c r="TVD12" s="23"/>
      <c r="TVE12" s="26"/>
      <c r="TVF12" s="36"/>
      <c r="TVG12" s="20"/>
      <c r="TVH12" s="3"/>
      <c r="TVI12" s="3"/>
      <c r="TVJ12" s="8"/>
      <c r="TVK12" s="9"/>
      <c r="TVL12" s="3"/>
      <c r="TVM12" s="3"/>
      <c r="TVN12" s="2"/>
      <c r="TVO12" s="3"/>
      <c r="TVP12" s="7"/>
      <c r="TVQ12" s="59"/>
      <c r="TVR12" s="3"/>
      <c r="TVS12" s="23"/>
      <c r="TVT12" s="26"/>
      <c r="TVU12" s="36"/>
      <c r="TVV12" s="20"/>
      <c r="TVW12" s="3"/>
      <c r="TVX12" s="3"/>
      <c r="TVY12" s="8"/>
      <c r="TVZ12" s="9"/>
      <c r="TWA12" s="3"/>
      <c r="TWB12" s="3"/>
      <c r="TWC12" s="2"/>
      <c r="TWD12" s="3"/>
      <c r="TWE12" s="7"/>
      <c r="TWF12" s="59"/>
      <c r="TWG12" s="3"/>
      <c r="TWH12" s="23"/>
      <c r="TWI12" s="26"/>
      <c r="TWJ12" s="36"/>
      <c r="TWK12" s="20"/>
      <c r="TWL12" s="3"/>
      <c r="TWM12" s="3"/>
      <c r="TWN12" s="8"/>
      <c r="TWO12" s="9"/>
      <c r="TWP12" s="3"/>
      <c r="TWQ12" s="3"/>
      <c r="TWR12" s="2"/>
      <c r="TWS12" s="3"/>
      <c r="TWT12" s="7"/>
      <c r="TWU12" s="59"/>
      <c r="TWV12" s="3"/>
      <c r="TWW12" s="23"/>
      <c r="TWX12" s="26"/>
      <c r="TWY12" s="36"/>
      <c r="TWZ12" s="20"/>
      <c r="TXA12" s="3"/>
      <c r="TXB12" s="3"/>
      <c r="TXC12" s="8"/>
      <c r="TXD12" s="9"/>
      <c r="TXE12" s="3"/>
      <c r="TXF12" s="3"/>
      <c r="TXG12" s="2"/>
      <c r="TXH12" s="3"/>
      <c r="TXI12" s="7"/>
      <c r="TXJ12" s="59"/>
      <c r="TXK12" s="3"/>
      <c r="TXL12" s="23"/>
      <c r="TXM12" s="26"/>
      <c r="TXN12" s="36"/>
      <c r="TXO12" s="20"/>
      <c r="TXP12" s="3"/>
      <c r="TXQ12" s="3"/>
      <c r="TXR12" s="8"/>
      <c r="TXS12" s="9"/>
      <c r="TXT12" s="3"/>
      <c r="TXU12" s="3"/>
      <c r="TXV12" s="2"/>
      <c r="TXW12" s="3"/>
      <c r="TXX12" s="7"/>
      <c r="TXY12" s="59"/>
      <c r="TXZ12" s="3"/>
      <c r="TYA12" s="23"/>
      <c r="TYB12" s="26"/>
      <c r="TYC12" s="36"/>
      <c r="TYD12" s="20"/>
      <c r="TYE12" s="3"/>
      <c r="TYF12" s="3"/>
      <c r="TYG12" s="8"/>
      <c r="TYH12" s="9"/>
      <c r="TYI12" s="3"/>
      <c r="TYJ12" s="3"/>
      <c r="TYK12" s="2"/>
      <c r="TYL12" s="3"/>
      <c r="TYM12" s="7"/>
      <c r="TYN12" s="59"/>
      <c r="TYO12" s="3"/>
      <c r="TYP12" s="23"/>
      <c r="TYQ12" s="26"/>
      <c r="TYR12" s="36"/>
      <c r="TYS12" s="20"/>
      <c r="TYT12" s="3"/>
      <c r="TYU12" s="3"/>
      <c r="TYV12" s="8"/>
      <c r="TYW12" s="9"/>
      <c r="TYX12" s="3"/>
      <c r="TYY12" s="3"/>
      <c r="TYZ12" s="2"/>
      <c r="TZA12" s="3"/>
      <c r="TZB12" s="7"/>
      <c r="TZC12" s="59"/>
      <c r="TZD12" s="3"/>
      <c r="TZE12" s="23"/>
      <c r="TZF12" s="26"/>
      <c r="TZG12" s="36"/>
      <c r="TZH12" s="20"/>
      <c r="TZI12" s="3"/>
      <c r="TZJ12" s="3"/>
      <c r="TZK12" s="8"/>
      <c r="TZL12" s="9"/>
      <c r="TZM12" s="3"/>
      <c r="TZN12" s="3"/>
      <c r="TZO12" s="2"/>
      <c r="TZP12" s="3"/>
      <c r="TZQ12" s="7"/>
      <c r="TZR12" s="59"/>
      <c r="TZS12" s="3"/>
      <c r="TZT12" s="23"/>
      <c r="TZU12" s="26"/>
      <c r="TZV12" s="36"/>
      <c r="TZW12" s="20"/>
      <c r="TZX12" s="3"/>
      <c r="TZY12" s="3"/>
      <c r="TZZ12" s="8"/>
      <c r="UAA12" s="9"/>
      <c r="UAB12" s="3"/>
      <c r="UAC12" s="3"/>
      <c r="UAD12" s="2"/>
      <c r="UAE12" s="3"/>
      <c r="UAF12" s="7"/>
      <c r="UAG12" s="59"/>
      <c r="UAH12" s="3"/>
      <c r="UAI12" s="23"/>
      <c r="UAJ12" s="26"/>
      <c r="UAK12" s="36"/>
      <c r="UAL12" s="20"/>
      <c r="UAM12" s="3"/>
      <c r="UAN12" s="3"/>
      <c r="UAO12" s="8"/>
      <c r="UAP12" s="9"/>
      <c r="UAQ12" s="3"/>
      <c r="UAR12" s="3"/>
      <c r="UAS12" s="2"/>
      <c r="UAT12" s="3"/>
      <c r="UAU12" s="7"/>
      <c r="UAV12" s="59"/>
      <c r="UAW12" s="3"/>
      <c r="UAX12" s="23"/>
      <c r="UAY12" s="26"/>
      <c r="UAZ12" s="36"/>
      <c r="UBA12" s="20"/>
      <c r="UBB12" s="3"/>
      <c r="UBC12" s="3"/>
      <c r="UBD12" s="8"/>
      <c r="UBE12" s="9"/>
      <c r="UBF12" s="3"/>
      <c r="UBG12" s="3"/>
      <c r="UBH12" s="2"/>
      <c r="UBI12" s="3"/>
      <c r="UBJ12" s="7"/>
      <c r="UBK12" s="59"/>
      <c r="UBL12" s="3"/>
      <c r="UBM12" s="23"/>
      <c r="UBN12" s="26"/>
      <c r="UBO12" s="36"/>
      <c r="UBP12" s="20"/>
      <c r="UBQ12" s="3"/>
      <c r="UBR12" s="3"/>
      <c r="UBS12" s="8"/>
      <c r="UBT12" s="9"/>
      <c r="UBU12" s="3"/>
      <c r="UBV12" s="3"/>
      <c r="UBW12" s="2"/>
      <c r="UBX12" s="3"/>
      <c r="UBY12" s="7"/>
      <c r="UBZ12" s="59"/>
      <c r="UCA12" s="3"/>
      <c r="UCB12" s="23"/>
      <c r="UCC12" s="26"/>
      <c r="UCD12" s="36"/>
      <c r="UCE12" s="20"/>
      <c r="UCF12" s="3"/>
      <c r="UCG12" s="3"/>
      <c r="UCH12" s="8"/>
      <c r="UCI12" s="9"/>
      <c r="UCJ12" s="3"/>
      <c r="UCK12" s="3"/>
      <c r="UCL12" s="2"/>
      <c r="UCM12" s="3"/>
      <c r="UCN12" s="7"/>
      <c r="UCO12" s="59"/>
      <c r="UCP12" s="3"/>
      <c r="UCQ12" s="23"/>
      <c r="UCR12" s="26"/>
      <c r="UCS12" s="36"/>
      <c r="UCT12" s="20"/>
      <c r="UCU12" s="3"/>
      <c r="UCV12" s="3"/>
      <c r="UCW12" s="8"/>
      <c r="UCX12" s="9"/>
      <c r="UCY12" s="3"/>
      <c r="UCZ12" s="3"/>
      <c r="UDA12" s="2"/>
      <c r="UDB12" s="3"/>
      <c r="UDC12" s="7"/>
      <c r="UDD12" s="59"/>
      <c r="UDE12" s="3"/>
      <c r="UDF12" s="23"/>
      <c r="UDG12" s="26"/>
      <c r="UDH12" s="36"/>
      <c r="UDI12" s="20"/>
      <c r="UDJ12" s="3"/>
      <c r="UDK12" s="3"/>
      <c r="UDL12" s="8"/>
      <c r="UDM12" s="9"/>
      <c r="UDN12" s="3"/>
      <c r="UDO12" s="3"/>
      <c r="UDP12" s="2"/>
      <c r="UDQ12" s="3"/>
      <c r="UDR12" s="7"/>
      <c r="UDS12" s="59"/>
      <c r="UDT12" s="3"/>
      <c r="UDU12" s="23"/>
      <c r="UDV12" s="26"/>
      <c r="UDW12" s="36"/>
      <c r="UDX12" s="20"/>
      <c r="UDY12" s="3"/>
      <c r="UDZ12" s="3"/>
      <c r="UEA12" s="8"/>
      <c r="UEB12" s="9"/>
      <c r="UEC12" s="3"/>
      <c r="UED12" s="3"/>
      <c r="UEE12" s="2"/>
      <c r="UEF12" s="3"/>
      <c r="UEG12" s="7"/>
      <c r="UEH12" s="59"/>
      <c r="UEI12" s="3"/>
      <c r="UEJ12" s="23"/>
      <c r="UEK12" s="26"/>
      <c r="UEL12" s="36"/>
      <c r="UEM12" s="20"/>
      <c r="UEN12" s="3"/>
      <c r="UEO12" s="3"/>
      <c r="UEP12" s="8"/>
      <c r="UEQ12" s="9"/>
      <c r="UER12" s="3"/>
      <c r="UES12" s="3"/>
      <c r="UET12" s="2"/>
      <c r="UEU12" s="3"/>
      <c r="UEV12" s="7"/>
      <c r="UEW12" s="59"/>
      <c r="UEX12" s="3"/>
      <c r="UEY12" s="23"/>
      <c r="UEZ12" s="26"/>
      <c r="UFA12" s="36"/>
      <c r="UFB12" s="20"/>
      <c r="UFC12" s="3"/>
      <c r="UFD12" s="3"/>
      <c r="UFE12" s="8"/>
      <c r="UFF12" s="9"/>
      <c r="UFG12" s="3"/>
      <c r="UFH12" s="3"/>
      <c r="UFI12" s="2"/>
      <c r="UFJ12" s="3"/>
      <c r="UFK12" s="7"/>
      <c r="UFL12" s="59"/>
      <c r="UFM12" s="3"/>
      <c r="UFN12" s="23"/>
      <c r="UFO12" s="26"/>
      <c r="UFP12" s="36"/>
      <c r="UFQ12" s="20"/>
      <c r="UFR12" s="3"/>
      <c r="UFS12" s="3"/>
      <c r="UFT12" s="8"/>
      <c r="UFU12" s="9"/>
      <c r="UFV12" s="3"/>
      <c r="UFW12" s="3"/>
      <c r="UFX12" s="2"/>
      <c r="UFY12" s="3"/>
      <c r="UFZ12" s="7"/>
      <c r="UGA12" s="59"/>
      <c r="UGB12" s="3"/>
      <c r="UGC12" s="23"/>
      <c r="UGD12" s="26"/>
      <c r="UGE12" s="36"/>
      <c r="UGF12" s="20"/>
      <c r="UGG12" s="3"/>
      <c r="UGH12" s="3"/>
      <c r="UGI12" s="8"/>
      <c r="UGJ12" s="9"/>
      <c r="UGK12" s="3"/>
      <c r="UGL12" s="3"/>
      <c r="UGM12" s="2"/>
      <c r="UGN12" s="3"/>
      <c r="UGO12" s="7"/>
      <c r="UGP12" s="59"/>
      <c r="UGQ12" s="3"/>
      <c r="UGR12" s="23"/>
      <c r="UGS12" s="26"/>
      <c r="UGT12" s="36"/>
      <c r="UGU12" s="20"/>
      <c r="UGV12" s="3"/>
      <c r="UGW12" s="3"/>
      <c r="UGX12" s="8"/>
      <c r="UGY12" s="9"/>
      <c r="UGZ12" s="3"/>
      <c r="UHA12" s="3"/>
      <c r="UHB12" s="2"/>
      <c r="UHC12" s="3"/>
      <c r="UHD12" s="7"/>
      <c r="UHE12" s="59"/>
      <c r="UHF12" s="3"/>
      <c r="UHG12" s="23"/>
      <c r="UHH12" s="26"/>
      <c r="UHI12" s="36"/>
      <c r="UHJ12" s="20"/>
      <c r="UHK12" s="3"/>
      <c r="UHL12" s="3"/>
      <c r="UHM12" s="8"/>
      <c r="UHN12" s="9"/>
      <c r="UHO12" s="3"/>
      <c r="UHP12" s="3"/>
      <c r="UHQ12" s="2"/>
      <c r="UHR12" s="3"/>
      <c r="UHS12" s="7"/>
      <c r="UHT12" s="59"/>
      <c r="UHU12" s="3"/>
      <c r="UHV12" s="23"/>
      <c r="UHW12" s="26"/>
      <c r="UHX12" s="36"/>
      <c r="UHY12" s="20"/>
      <c r="UHZ12" s="3"/>
      <c r="UIA12" s="3"/>
      <c r="UIB12" s="8"/>
      <c r="UIC12" s="9"/>
      <c r="UID12" s="3"/>
      <c r="UIE12" s="3"/>
      <c r="UIF12" s="2"/>
      <c r="UIG12" s="3"/>
      <c r="UIH12" s="7"/>
      <c r="UII12" s="59"/>
      <c r="UIJ12" s="3"/>
      <c r="UIK12" s="23"/>
      <c r="UIL12" s="26"/>
      <c r="UIM12" s="36"/>
      <c r="UIN12" s="20"/>
      <c r="UIO12" s="3"/>
      <c r="UIP12" s="3"/>
      <c r="UIQ12" s="8"/>
      <c r="UIR12" s="9"/>
      <c r="UIS12" s="3"/>
      <c r="UIT12" s="3"/>
      <c r="UIU12" s="2"/>
      <c r="UIV12" s="3"/>
      <c r="UIW12" s="7"/>
      <c r="UIX12" s="59"/>
      <c r="UIY12" s="3"/>
      <c r="UIZ12" s="23"/>
      <c r="UJA12" s="26"/>
      <c r="UJB12" s="36"/>
      <c r="UJC12" s="20"/>
      <c r="UJD12" s="3"/>
      <c r="UJE12" s="3"/>
      <c r="UJF12" s="8"/>
      <c r="UJG12" s="9"/>
      <c r="UJH12" s="3"/>
      <c r="UJI12" s="3"/>
      <c r="UJJ12" s="2"/>
      <c r="UJK12" s="3"/>
      <c r="UJL12" s="7"/>
      <c r="UJM12" s="59"/>
      <c r="UJN12" s="3"/>
      <c r="UJO12" s="23"/>
      <c r="UJP12" s="26"/>
      <c r="UJQ12" s="36"/>
      <c r="UJR12" s="20"/>
      <c r="UJS12" s="3"/>
      <c r="UJT12" s="3"/>
      <c r="UJU12" s="8"/>
      <c r="UJV12" s="9"/>
      <c r="UJW12" s="3"/>
      <c r="UJX12" s="3"/>
      <c r="UJY12" s="2"/>
      <c r="UJZ12" s="3"/>
      <c r="UKA12" s="7"/>
      <c r="UKB12" s="59"/>
      <c r="UKC12" s="3"/>
      <c r="UKD12" s="23"/>
      <c r="UKE12" s="26"/>
      <c r="UKF12" s="36"/>
      <c r="UKG12" s="20"/>
      <c r="UKH12" s="3"/>
      <c r="UKI12" s="3"/>
      <c r="UKJ12" s="8"/>
      <c r="UKK12" s="9"/>
      <c r="UKL12" s="3"/>
      <c r="UKM12" s="3"/>
      <c r="UKN12" s="2"/>
      <c r="UKO12" s="3"/>
      <c r="UKP12" s="7"/>
      <c r="UKQ12" s="59"/>
      <c r="UKR12" s="3"/>
      <c r="UKS12" s="23"/>
      <c r="UKT12" s="26"/>
      <c r="UKU12" s="36"/>
      <c r="UKV12" s="20"/>
      <c r="UKW12" s="3"/>
      <c r="UKX12" s="3"/>
      <c r="UKY12" s="8"/>
      <c r="UKZ12" s="9"/>
      <c r="ULA12" s="3"/>
      <c r="ULB12" s="3"/>
      <c r="ULC12" s="2"/>
      <c r="ULD12" s="3"/>
      <c r="ULE12" s="7"/>
      <c r="ULF12" s="59"/>
      <c r="ULG12" s="3"/>
      <c r="ULH12" s="23"/>
      <c r="ULI12" s="26"/>
      <c r="ULJ12" s="36"/>
      <c r="ULK12" s="20"/>
      <c r="ULL12" s="3"/>
      <c r="ULM12" s="3"/>
      <c r="ULN12" s="8"/>
      <c r="ULO12" s="9"/>
      <c r="ULP12" s="3"/>
      <c r="ULQ12" s="3"/>
      <c r="ULR12" s="2"/>
      <c r="ULS12" s="3"/>
      <c r="ULT12" s="7"/>
      <c r="ULU12" s="59"/>
      <c r="ULV12" s="3"/>
      <c r="ULW12" s="23"/>
      <c r="ULX12" s="26"/>
      <c r="ULY12" s="36"/>
      <c r="ULZ12" s="20"/>
      <c r="UMA12" s="3"/>
      <c r="UMB12" s="3"/>
      <c r="UMC12" s="8"/>
      <c r="UMD12" s="9"/>
      <c r="UME12" s="3"/>
      <c r="UMF12" s="3"/>
      <c r="UMG12" s="2"/>
      <c r="UMH12" s="3"/>
      <c r="UMI12" s="7"/>
      <c r="UMJ12" s="59"/>
      <c r="UMK12" s="3"/>
      <c r="UML12" s="23"/>
      <c r="UMM12" s="26"/>
      <c r="UMN12" s="36"/>
      <c r="UMO12" s="20"/>
      <c r="UMP12" s="3"/>
      <c r="UMQ12" s="3"/>
      <c r="UMR12" s="8"/>
      <c r="UMS12" s="9"/>
      <c r="UMT12" s="3"/>
      <c r="UMU12" s="3"/>
      <c r="UMV12" s="2"/>
      <c r="UMW12" s="3"/>
      <c r="UMX12" s="7"/>
      <c r="UMY12" s="59"/>
      <c r="UMZ12" s="3"/>
      <c r="UNA12" s="23"/>
      <c r="UNB12" s="26"/>
      <c r="UNC12" s="36"/>
      <c r="UND12" s="20"/>
      <c r="UNE12" s="3"/>
      <c r="UNF12" s="3"/>
      <c r="UNG12" s="8"/>
      <c r="UNH12" s="9"/>
      <c r="UNI12" s="3"/>
      <c r="UNJ12" s="3"/>
      <c r="UNK12" s="2"/>
      <c r="UNL12" s="3"/>
      <c r="UNM12" s="7"/>
      <c r="UNN12" s="59"/>
      <c r="UNO12" s="3"/>
      <c r="UNP12" s="23"/>
      <c r="UNQ12" s="26"/>
      <c r="UNR12" s="36"/>
      <c r="UNS12" s="20"/>
      <c r="UNT12" s="3"/>
      <c r="UNU12" s="3"/>
      <c r="UNV12" s="8"/>
      <c r="UNW12" s="9"/>
      <c r="UNX12" s="3"/>
      <c r="UNY12" s="3"/>
      <c r="UNZ12" s="2"/>
      <c r="UOA12" s="3"/>
      <c r="UOB12" s="7"/>
      <c r="UOC12" s="59"/>
      <c r="UOD12" s="3"/>
      <c r="UOE12" s="23"/>
      <c r="UOF12" s="26"/>
      <c r="UOG12" s="36"/>
      <c r="UOH12" s="20"/>
      <c r="UOI12" s="3"/>
      <c r="UOJ12" s="3"/>
      <c r="UOK12" s="8"/>
      <c r="UOL12" s="9"/>
      <c r="UOM12" s="3"/>
      <c r="UON12" s="3"/>
      <c r="UOO12" s="2"/>
      <c r="UOP12" s="3"/>
      <c r="UOQ12" s="7"/>
      <c r="UOR12" s="59"/>
      <c r="UOS12" s="3"/>
      <c r="UOT12" s="23"/>
      <c r="UOU12" s="26"/>
      <c r="UOV12" s="36"/>
      <c r="UOW12" s="20"/>
      <c r="UOX12" s="3"/>
      <c r="UOY12" s="3"/>
      <c r="UOZ12" s="8"/>
      <c r="UPA12" s="9"/>
      <c r="UPB12" s="3"/>
      <c r="UPC12" s="3"/>
      <c r="UPD12" s="2"/>
      <c r="UPE12" s="3"/>
      <c r="UPF12" s="7"/>
      <c r="UPG12" s="59"/>
      <c r="UPH12" s="3"/>
      <c r="UPI12" s="23"/>
      <c r="UPJ12" s="26"/>
      <c r="UPK12" s="36"/>
      <c r="UPL12" s="20"/>
      <c r="UPM12" s="3"/>
      <c r="UPN12" s="3"/>
      <c r="UPO12" s="8"/>
      <c r="UPP12" s="9"/>
      <c r="UPQ12" s="3"/>
      <c r="UPR12" s="3"/>
      <c r="UPS12" s="2"/>
      <c r="UPT12" s="3"/>
      <c r="UPU12" s="7"/>
      <c r="UPV12" s="59"/>
      <c r="UPW12" s="3"/>
      <c r="UPX12" s="23"/>
      <c r="UPY12" s="26"/>
      <c r="UPZ12" s="36"/>
      <c r="UQA12" s="20"/>
      <c r="UQB12" s="3"/>
      <c r="UQC12" s="3"/>
      <c r="UQD12" s="8"/>
      <c r="UQE12" s="9"/>
      <c r="UQF12" s="3"/>
      <c r="UQG12" s="3"/>
      <c r="UQH12" s="2"/>
      <c r="UQI12" s="3"/>
      <c r="UQJ12" s="7"/>
      <c r="UQK12" s="59"/>
      <c r="UQL12" s="3"/>
      <c r="UQM12" s="23"/>
      <c r="UQN12" s="26"/>
      <c r="UQO12" s="36"/>
      <c r="UQP12" s="20"/>
      <c r="UQQ12" s="3"/>
      <c r="UQR12" s="3"/>
      <c r="UQS12" s="8"/>
      <c r="UQT12" s="9"/>
      <c r="UQU12" s="3"/>
      <c r="UQV12" s="3"/>
      <c r="UQW12" s="2"/>
      <c r="UQX12" s="3"/>
      <c r="UQY12" s="7"/>
      <c r="UQZ12" s="59"/>
      <c r="URA12" s="3"/>
      <c r="URB12" s="23"/>
      <c r="URC12" s="26"/>
      <c r="URD12" s="36"/>
      <c r="URE12" s="20"/>
      <c r="URF12" s="3"/>
      <c r="URG12" s="3"/>
      <c r="URH12" s="8"/>
      <c r="URI12" s="9"/>
      <c r="URJ12" s="3"/>
      <c r="URK12" s="3"/>
      <c r="URL12" s="2"/>
      <c r="URM12" s="3"/>
      <c r="URN12" s="7"/>
      <c r="URO12" s="59"/>
      <c r="URP12" s="3"/>
      <c r="URQ12" s="23"/>
      <c r="URR12" s="26"/>
      <c r="URS12" s="36"/>
      <c r="URT12" s="20"/>
      <c r="URU12" s="3"/>
      <c r="URV12" s="3"/>
      <c r="URW12" s="8"/>
      <c r="URX12" s="9"/>
      <c r="URY12" s="3"/>
      <c r="URZ12" s="3"/>
      <c r="USA12" s="2"/>
      <c r="USB12" s="3"/>
      <c r="USC12" s="7"/>
      <c r="USD12" s="59"/>
      <c r="USE12" s="3"/>
      <c r="USF12" s="23"/>
      <c r="USG12" s="26"/>
      <c r="USH12" s="36"/>
      <c r="USI12" s="20"/>
      <c r="USJ12" s="3"/>
      <c r="USK12" s="3"/>
      <c r="USL12" s="8"/>
      <c r="USM12" s="9"/>
      <c r="USN12" s="3"/>
      <c r="USO12" s="3"/>
      <c r="USP12" s="2"/>
      <c r="USQ12" s="3"/>
      <c r="USR12" s="7"/>
      <c r="USS12" s="59"/>
      <c r="UST12" s="3"/>
      <c r="USU12" s="23"/>
      <c r="USV12" s="26"/>
      <c r="USW12" s="36"/>
      <c r="USX12" s="20"/>
      <c r="USY12" s="3"/>
      <c r="USZ12" s="3"/>
      <c r="UTA12" s="8"/>
      <c r="UTB12" s="9"/>
      <c r="UTC12" s="3"/>
      <c r="UTD12" s="3"/>
      <c r="UTE12" s="2"/>
      <c r="UTF12" s="3"/>
      <c r="UTG12" s="7"/>
      <c r="UTH12" s="59"/>
      <c r="UTI12" s="3"/>
      <c r="UTJ12" s="23"/>
      <c r="UTK12" s="26"/>
      <c r="UTL12" s="36"/>
      <c r="UTM12" s="20"/>
      <c r="UTN12" s="3"/>
      <c r="UTO12" s="3"/>
      <c r="UTP12" s="8"/>
      <c r="UTQ12" s="9"/>
      <c r="UTR12" s="3"/>
      <c r="UTS12" s="3"/>
      <c r="UTT12" s="2"/>
      <c r="UTU12" s="3"/>
      <c r="UTV12" s="7"/>
      <c r="UTW12" s="59"/>
      <c r="UTX12" s="3"/>
      <c r="UTY12" s="23"/>
      <c r="UTZ12" s="26"/>
      <c r="UUA12" s="36"/>
      <c r="UUB12" s="20"/>
      <c r="UUC12" s="3"/>
      <c r="UUD12" s="3"/>
      <c r="UUE12" s="8"/>
      <c r="UUF12" s="9"/>
      <c r="UUG12" s="3"/>
      <c r="UUH12" s="3"/>
      <c r="UUI12" s="2"/>
      <c r="UUJ12" s="3"/>
      <c r="UUK12" s="7"/>
      <c r="UUL12" s="59"/>
      <c r="UUM12" s="3"/>
      <c r="UUN12" s="23"/>
      <c r="UUO12" s="26"/>
      <c r="UUP12" s="36"/>
      <c r="UUQ12" s="20"/>
      <c r="UUR12" s="3"/>
      <c r="UUS12" s="3"/>
      <c r="UUT12" s="8"/>
      <c r="UUU12" s="9"/>
      <c r="UUV12" s="3"/>
      <c r="UUW12" s="3"/>
      <c r="UUX12" s="2"/>
      <c r="UUY12" s="3"/>
      <c r="UUZ12" s="7"/>
      <c r="UVA12" s="59"/>
      <c r="UVB12" s="3"/>
      <c r="UVC12" s="23"/>
      <c r="UVD12" s="26"/>
      <c r="UVE12" s="36"/>
      <c r="UVF12" s="20"/>
      <c r="UVG12" s="3"/>
      <c r="UVH12" s="3"/>
      <c r="UVI12" s="8"/>
      <c r="UVJ12" s="9"/>
      <c r="UVK12" s="3"/>
      <c r="UVL12" s="3"/>
      <c r="UVM12" s="2"/>
      <c r="UVN12" s="3"/>
      <c r="UVO12" s="7"/>
      <c r="UVP12" s="59"/>
      <c r="UVQ12" s="3"/>
      <c r="UVR12" s="23"/>
      <c r="UVS12" s="26"/>
      <c r="UVT12" s="36"/>
      <c r="UVU12" s="20"/>
      <c r="UVV12" s="3"/>
      <c r="UVW12" s="3"/>
      <c r="UVX12" s="8"/>
      <c r="UVY12" s="9"/>
      <c r="UVZ12" s="3"/>
      <c r="UWA12" s="3"/>
      <c r="UWB12" s="2"/>
      <c r="UWC12" s="3"/>
      <c r="UWD12" s="7"/>
      <c r="UWE12" s="59"/>
      <c r="UWF12" s="3"/>
      <c r="UWG12" s="23"/>
      <c r="UWH12" s="26"/>
      <c r="UWI12" s="36"/>
      <c r="UWJ12" s="20"/>
      <c r="UWK12" s="3"/>
      <c r="UWL12" s="3"/>
      <c r="UWM12" s="8"/>
      <c r="UWN12" s="9"/>
      <c r="UWO12" s="3"/>
      <c r="UWP12" s="3"/>
      <c r="UWQ12" s="2"/>
      <c r="UWR12" s="3"/>
      <c r="UWS12" s="7"/>
      <c r="UWT12" s="59"/>
      <c r="UWU12" s="3"/>
      <c r="UWV12" s="23"/>
      <c r="UWW12" s="26"/>
      <c r="UWX12" s="36"/>
      <c r="UWY12" s="20"/>
      <c r="UWZ12" s="3"/>
      <c r="UXA12" s="3"/>
      <c r="UXB12" s="8"/>
      <c r="UXC12" s="9"/>
      <c r="UXD12" s="3"/>
      <c r="UXE12" s="3"/>
      <c r="UXF12" s="2"/>
      <c r="UXG12" s="3"/>
      <c r="UXH12" s="7"/>
      <c r="UXI12" s="59"/>
      <c r="UXJ12" s="3"/>
      <c r="UXK12" s="23"/>
      <c r="UXL12" s="26"/>
      <c r="UXM12" s="36"/>
      <c r="UXN12" s="20"/>
      <c r="UXO12" s="3"/>
      <c r="UXP12" s="3"/>
      <c r="UXQ12" s="8"/>
      <c r="UXR12" s="9"/>
      <c r="UXS12" s="3"/>
      <c r="UXT12" s="3"/>
      <c r="UXU12" s="2"/>
      <c r="UXV12" s="3"/>
      <c r="UXW12" s="7"/>
      <c r="UXX12" s="59"/>
      <c r="UXY12" s="3"/>
      <c r="UXZ12" s="23"/>
      <c r="UYA12" s="26"/>
      <c r="UYB12" s="36"/>
      <c r="UYC12" s="20"/>
      <c r="UYD12" s="3"/>
      <c r="UYE12" s="3"/>
      <c r="UYF12" s="8"/>
      <c r="UYG12" s="9"/>
      <c r="UYH12" s="3"/>
      <c r="UYI12" s="3"/>
      <c r="UYJ12" s="2"/>
      <c r="UYK12" s="3"/>
      <c r="UYL12" s="7"/>
      <c r="UYM12" s="59"/>
      <c r="UYN12" s="3"/>
      <c r="UYO12" s="23"/>
      <c r="UYP12" s="26"/>
      <c r="UYQ12" s="36"/>
      <c r="UYR12" s="20"/>
      <c r="UYS12" s="3"/>
      <c r="UYT12" s="3"/>
      <c r="UYU12" s="8"/>
      <c r="UYV12" s="9"/>
      <c r="UYW12" s="3"/>
      <c r="UYX12" s="3"/>
      <c r="UYY12" s="2"/>
      <c r="UYZ12" s="3"/>
      <c r="UZA12" s="7"/>
      <c r="UZB12" s="59"/>
      <c r="UZC12" s="3"/>
      <c r="UZD12" s="23"/>
      <c r="UZE12" s="26"/>
      <c r="UZF12" s="36"/>
      <c r="UZG12" s="20"/>
      <c r="UZH12" s="3"/>
      <c r="UZI12" s="3"/>
      <c r="UZJ12" s="8"/>
      <c r="UZK12" s="9"/>
      <c r="UZL12" s="3"/>
      <c r="UZM12" s="3"/>
      <c r="UZN12" s="2"/>
      <c r="UZO12" s="3"/>
      <c r="UZP12" s="7"/>
      <c r="UZQ12" s="59"/>
      <c r="UZR12" s="3"/>
      <c r="UZS12" s="23"/>
      <c r="UZT12" s="26"/>
      <c r="UZU12" s="36"/>
      <c r="UZV12" s="20"/>
      <c r="UZW12" s="3"/>
      <c r="UZX12" s="3"/>
      <c r="UZY12" s="8"/>
      <c r="UZZ12" s="9"/>
      <c r="VAA12" s="3"/>
      <c r="VAB12" s="3"/>
      <c r="VAC12" s="2"/>
      <c r="VAD12" s="3"/>
      <c r="VAE12" s="7"/>
      <c r="VAF12" s="59"/>
      <c r="VAG12" s="3"/>
      <c r="VAH12" s="23"/>
      <c r="VAI12" s="26"/>
      <c r="VAJ12" s="36"/>
      <c r="VAK12" s="20"/>
      <c r="VAL12" s="3"/>
      <c r="VAM12" s="3"/>
      <c r="VAN12" s="8"/>
      <c r="VAO12" s="9"/>
      <c r="VAP12" s="3"/>
      <c r="VAQ12" s="3"/>
      <c r="VAR12" s="2"/>
      <c r="VAS12" s="3"/>
      <c r="VAT12" s="7"/>
      <c r="VAU12" s="59"/>
      <c r="VAV12" s="3"/>
      <c r="VAW12" s="23"/>
      <c r="VAX12" s="26"/>
      <c r="VAY12" s="36"/>
      <c r="VAZ12" s="20"/>
      <c r="VBA12" s="3"/>
      <c r="VBB12" s="3"/>
      <c r="VBC12" s="8"/>
      <c r="VBD12" s="9"/>
      <c r="VBE12" s="3"/>
      <c r="VBF12" s="3"/>
      <c r="VBG12" s="2"/>
      <c r="VBH12" s="3"/>
      <c r="VBI12" s="7"/>
      <c r="VBJ12" s="59"/>
      <c r="VBK12" s="3"/>
      <c r="VBL12" s="23"/>
      <c r="VBM12" s="26"/>
      <c r="VBN12" s="36"/>
      <c r="VBO12" s="20"/>
      <c r="VBP12" s="3"/>
      <c r="VBQ12" s="3"/>
      <c r="VBR12" s="8"/>
      <c r="VBS12" s="9"/>
      <c r="VBT12" s="3"/>
      <c r="VBU12" s="3"/>
      <c r="VBV12" s="2"/>
      <c r="VBW12" s="3"/>
      <c r="VBX12" s="7"/>
      <c r="VBY12" s="59"/>
      <c r="VBZ12" s="3"/>
      <c r="VCA12" s="23"/>
      <c r="VCB12" s="26"/>
      <c r="VCC12" s="36"/>
      <c r="VCD12" s="20"/>
      <c r="VCE12" s="3"/>
      <c r="VCF12" s="3"/>
      <c r="VCG12" s="8"/>
      <c r="VCH12" s="9"/>
      <c r="VCI12" s="3"/>
      <c r="VCJ12" s="3"/>
      <c r="VCK12" s="2"/>
      <c r="VCL12" s="3"/>
      <c r="VCM12" s="7"/>
      <c r="VCN12" s="59"/>
      <c r="VCO12" s="3"/>
      <c r="VCP12" s="23"/>
      <c r="VCQ12" s="26"/>
      <c r="VCR12" s="36"/>
      <c r="VCS12" s="20"/>
      <c r="VCT12" s="3"/>
      <c r="VCU12" s="3"/>
      <c r="VCV12" s="8"/>
      <c r="VCW12" s="9"/>
      <c r="VCX12" s="3"/>
      <c r="VCY12" s="3"/>
      <c r="VCZ12" s="2"/>
      <c r="VDA12" s="3"/>
      <c r="VDB12" s="7"/>
      <c r="VDC12" s="59"/>
      <c r="VDD12" s="3"/>
      <c r="VDE12" s="23"/>
      <c r="VDF12" s="26"/>
      <c r="VDG12" s="36"/>
      <c r="VDH12" s="20"/>
      <c r="VDI12" s="3"/>
      <c r="VDJ12" s="3"/>
      <c r="VDK12" s="8"/>
      <c r="VDL12" s="9"/>
      <c r="VDM12" s="3"/>
      <c r="VDN12" s="3"/>
      <c r="VDO12" s="2"/>
      <c r="VDP12" s="3"/>
      <c r="VDQ12" s="7"/>
      <c r="VDR12" s="59"/>
      <c r="VDS12" s="3"/>
      <c r="VDT12" s="23"/>
      <c r="VDU12" s="26"/>
      <c r="VDV12" s="36"/>
      <c r="VDW12" s="20"/>
      <c r="VDX12" s="3"/>
      <c r="VDY12" s="3"/>
      <c r="VDZ12" s="8"/>
      <c r="VEA12" s="9"/>
      <c r="VEB12" s="3"/>
      <c r="VEC12" s="3"/>
      <c r="VED12" s="2"/>
      <c r="VEE12" s="3"/>
      <c r="VEF12" s="7"/>
      <c r="VEG12" s="59"/>
      <c r="VEH12" s="3"/>
      <c r="VEI12" s="23"/>
      <c r="VEJ12" s="26"/>
      <c r="VEK12" s="36"/>
      <c r="VEL12" s="20"/>
      <c r="VEM12" s="3"/>
      <c r="VEN12" s="3"/>
      <c r="VEO12" s="8"/>
      <c r="VEP12" s="9"/>
      <c r="VEQ12" s="3"/>
      <c r="VER12" s="3"/>
      <c r="VES12" s="2"/>
      <c r="VET12" s="3"/>
      <c r="VEU12" s="7"/>
      <c r="VEV12" s="59"/>
      <c r="VEW12" s="3"/>
      <c r="VEX12" s="23"/>
      <c r="VEY12" s="26"/>
      <c r="VEZ12" s="36"/>
      <c r="VFA12" s="20"/>
      <c r="VFB12" s="3"/>
      <c r="VFC12" s="3"/>
      <c r="VFD12" s="8"/>
      <c r="VFE12" s="9"/>
      <c r="VFF12" s="3"/>
      <c r="VFG12" s="3"/>
      <c r="VFH12" s="2"/>
      <c r="VFI12" s="3"/>
      <c r="VFJ12" s="7"/>
      <c r="VFK12" s="59"/>
      <c r="VFL12" s="3"/>
      <c r="VFM12" s="23"/>
      <c r="VFN12" s="26"/>
      <c r="VFO12" s="36"/>
      <c r="VFP12" s="20"/>
      <c r="VFQ12" s="3"/>
      <c r="VFR12" s="3"/>
      <c r="VFS12" s="8"/>
      <c r="VFT12" s="9"/>
      <c r="VFU12" s="3"/>
      <c r="VFV12" s="3"/>
      <c r="VFW12" s="2"/>
      <c r="VFX12" s="3"/>
      <c r="VFY12" s="7"/>
      <c r="VFZ12" s="59"/>
      <c r="VGA12" s="3"/>
      <c r="VGB12" s="23"/>
      <c r="VGC12" s="26"/>
      <c r="VGD12" s="36"/>
      <c r="VGE12" s="20"/>
      <c r="VGF12" s="3"/>
      <c r="VGG12" s="3"/>
      <c r="VGH12" s="8"/>
      <c r="VGI12" s="9"/>
      <c r="VGJ12" s="3"/>
      <c r="VGK12" s="3"/>
      <c r="VGL12" s="2"/>
      <c r="VGM12" s="3"/>
      <c r="VGN12" s="7"/>
      <c r="VGO12" s="59"/>
      <c r="VGP12" s="3"/>
      <c r="VGQ12" s="23"/>
      <c r="VGR12" s="26"/>
      <c r="VGS12" s="36"/>
      <c r="VGT12" s="20"/>
      <c r="VGU12" s="3"/>
      <c r="VGV12" s="3"/>
      <c r="VGW12" s="8"/>
      <c r="VGX12" s="9"/>
      <c r="VGY12" s="3"/>
      <c r="VGZ12" s="3"/>
      <c r="VHA12" s="2"/>
      <c r="VHB12" s="3"/>
      <c r="VHC12" s="7"/>
      <c r="VHD12" s="59"/>
      <c r="VHE12" s="3"/>
      <c r="VHF12" s="23"/>
      <c r="VHG12" s="26"/>
      <c r="VHH12" s="36"/>
      <c r="VHI12" s="20"/>
      <c r="VHJ12" s="3"/>
      <c r="VHK12" s="3"/>
      <c r="VHL12" s="8"/>
      <c r="VHM12" s="9"/>
      <c r="VHN12" s="3"/>
      <c r="VHO12" s="3"/>
      <c r="VHP12" s="2"/>
      <c r="VHQ12" s="3"/>
      <c r="VHR12" s="7"/>
      <c r="VHS12" s="59"/>
      <c r="VHT12" s="3"/>
      <c r="VHU12" s="23"/>
      <c r="VHV12" s="26"/>
      <c r="VHW12" s="36"/>
      <c r="VHX12" s="20"/>
      <c r="VHY12" s="3"/>
      <c r="VHZ12" s="3"/>
      <c r="VIA12" s="8"/>
      <c r="VIB12" s="9"/>
      <c r="VIC12" s="3"/>
      <c r="VID12" s="3"/>
      <c r="VIE12" s="2"/>
      <c r="VIF12" s="3"/>
      <c r="VIG12" s="7"/>
      <c r="VIH12" s="59"/>
      <c r="VII12" s="3"/>
      <c r="VIJ12" s="23"/>
      <c r="VIK12" s="26"/>
      <c r="VIL12" s="36"/>
      <c r="VIM12" s="20"/>
      <c r="VIN12" s="3"/>
      <c r="VIO12" s="3"/>
      <c r="VIP12" s="8"/>
      <c r="VIQ12" s="9"/>
      <c r="VIR12" s="3"/>
      <c r="VIS12" s="3"/>
      <c r="VIT12" s="2"/>
      <c r="VIU12" s="3"/>
      <c r="VIV12" s="7"/>
      <c r="VIW12" s="59"/>
      <c r="VIX12" s="3"/>
      <c r="VIY12" s="23"/>
      <c r="VIZ12" s="26"/>
      <c r="VJA12" s="36"/>
      <c r="VJB12" s="20"/>
      <c r="VJC12" s="3"/>
      <c r="VJD12" s="3"/>
      <c r="VJE12" s="8"/>
      <c r="VJF12" s="9"/>
      <c r="VJG12" s="3"/>
      <c r="VJH12" s="3"/>
      <c r="VJI12" s="2"/>
      <c r="VJJ12" s="3"/>
      <c r="VJK12" s="7"/>
      <c r="VJL12" s="59"/>
      <c r="VJM12" s="3"/>
      <c r="VJN12" s="23"/>
      <c r="VJO12" s="26"/>
      <c r="VJP12" s="36"/>
      <c r="VJQ12" s="20"/>
      <c r="VJR12" s="3"/>
      <c r="VJS12" s="3"/>
      <c r="VJT12" s="8"/>
      <c r="VJU12" s="9"/>
      <c r="VJV12" s="3"/>
      <c r="VJW12" s="3"/>
      <c r="VJX12" s="2"/>
      <c r="VJY12" s="3"/>
      <c r="VJZ12" s="7"/>
      <c r="VKA12" s="59"/>
      <c r="VKB12" s="3"/>
      <c r="VKC12" s="23"/>
      <c r="VKD12" s="26"/>
      <c r="VKE12" s="36"/>
      <c r="VKF12" s="20"/>
      <c r="VKG12" s="3"/>
      <c r="VKH12" s="3"/>
      <c r="VKI12" s="8"/>
      <c r="VKJ12" s="9"/>
      <c r="VKK12" s="3"/>
      <c r="VKL12" s="3"/>
      <c r="VKM12" s="2"/>
      <c r="VKN12" s="3"/>
      <c r="VKO12" s="7"/>
      <c r="VKP12" s="59"/>
      <c r="VKQ12" s="3"/>
      <c r="VKR12" s="23"/>
      <c r="VKS12" s="26"/>
      <c r="VKT12" s="36"/>
      <c r="VKU12" s="20"/>
      <c r="VKV12" s="3"/>
      <c r="VKW12" s="3"/>
      <c r="VKX12" s="8"/>
      <c r="VKY12" s="9"/>
      <c r="VKZ12" s="3"/>
      <c r="VLA12" s="3"/>
      <c r="VLB12" s="2"/>
      <c r="VLC12" s="3"/>
      <c r="VLD12" s="7"/>
      <c r="VLE12" s="59"/>
      <c r="VLF12" s="3"/>
      <c r="VLG12" s="23"/>
      <c r="VLH12" s="26"/>
      <c r="VLI12" s="36"/>
      <c r="VLJ12" s="20"/>
      <c r="VLK12" s="3"/>
      <c r="VLL12" s="3"/>
      <c r="VLM12" s="8"/>
      <c r="VLN12" s="9"/>
      <c r="VLO12" s="3"/>
      <c r="VLP12" s="3"/>
      <c r="VLQ12" s="2"/>
      <c r="VLR12" s="3"/>
      <c r="VLS12" s="7"/>
      <c r="VLT12" s="59"/>
      <c r="VLU12" s="3"/>
      <c r="VLV12" s="23"/>
      <c r="VLW12" s="26"/>
      <c r="VLX12" s="36"/>
      <c r="VLY12" s="20"/>
      <c r="VLZ12" s="3"/>
      <c r="VMA12" s="3"/>
      <c r="VMB12" s="8"/>
      <c r="VMC12" s="9"/>
      <c r="VMD12" s="3"/>
      <c r="VME12" s="3"/>
      <c r="VMF12" s="2"/>
      <c r="VMG12" s="3"/>
      <c r="VMH12" s="7"/>
      <c r="VMI12" s="59"/>
      <c r="VMJ12" s="3"/>
      <c r="VMK12" s="23"/>
      <c r="VML12" s="26"/>
      <c r="VMM12" s="36"/>
      <c r="VMN12" s="20"/>
      <c r="VMO12" s="3"/>
      <c r="VMP12" s="3"/>
      <c r="VMQ12" s="8"/>
      <c r="VMR12" s="9"/>
      <c r="VMS12" s="3"/>
      <c r="VMT12" s="3"/>
      <c r="VMU12" s="2"/>
      <c r="VMV12" s="3"/>
      <c r="VMW12" s="7"/>
      <c r="VMX12" s="59"/>
      <c r="VMY12" s="3"/>
      <c r="VMZ12" s="23"/>
      <c r="VNA12" s="26"/>
      <c r="VNB12" s="36"/>
      <c r="VNC12" s="20"/>
      <c r="VND12" s="3"/>
      <c r="VNE12" s="3"/>
      <c r="VNF12" s="8"/>
      <c r="VNG12" s="9"/>
      <c r="VNH12" s="3"/>
      <c r="VNI12" s="3"/>
      <c r="VNJ12" s="2"/>
      <c r="VNK12" s="3"/>
      <c r="VNL12" s="7"/>
      <c r="VNM12" s="59"/>
      <c r="VNN12" s="3"/>
      <c r="VNO12" s="23"/>
      <c r="VNP12" s="26"/>
      <c r="VNQ12" s="36"/>
      <c r="VNR12" s="20"/>
      <c r="VNS12" s="3"/>
      <c r="VNT12" s="3"/>
      <c r="VNU12" s="8"/>
      <c r="VNV12" s="9"/>
      <c r="VNW12" s="3"/>
      <c r="VNX12" s="3"/>
      <c r="VNY12" s="2"/>
      <c r="VNZ12" s="3"/>
      <c r="VOA12" s="7"/>
      <c r="VOB12" s="59"/>
      <c r="VOC12" s="3"/>
      <c r="VOD12" s="23"/>
      <c r="VOE12" s="26"/>
      <c r="VOF12" s="36"/>
      <c r="VOG12" s="20"/>
      <c r="VOH12" s="3"/>
      <c r="VOI12" s="3"/>
      <c r="VOJ12" s="8"/>
      <c r="VOK12" s="9"/>
      <c r="VOL12" s="3"/>
      <c r="VOM12" s="3"/>
      <c r="VON12" s="2"/>
      <c r="VOO12" s="3"/>
      <c r="VOP12" s="7"/>
      <c r="VOQ12" s="59"/>
      <c r="VOR12" s="3"/>
      <c r="VOS12" s="23"/>
      <c r="VOT12" s="26"/>
      <c r="VOU12" s="36"/>
      <c r="VOV12" s="20"/>
      <c r="VOW12" s="3"/>
      <c r="VOX12" s="3"/>
      <c r="VOY12" s="8"/>
      <c r="VOZ12" s="9"/>
      <c r="VPA12" s="3"/>
      <c r="VPB12" s="3"/>
      <c r="VPC12" s="2"/>
      <c r="VPD12" s="3"/>
      <c r="VPE12" s="7"/>
      <c r="VPF12" s="59"/>
      <c r="VPG12" s="3"/>
      <c r="VPH12" s="23"/>
      <c r="VPI12" s="26"/>
      <c r="VPJ12" s="36"/>
      <c r="VPK12" s="20"/>
      <c r="VPL12" s="3"/>
      <c r="VPM12" s="3"/>
      <c r="VPN12" s="8"/>
      <c r="VPO12" s="9"/>
      <c r="VPP12" s="3"/>
      <c r="VPQ12" s="3"/>
      <c r="VPR12" s="2"/>
      <c r="VPS12" s="3"/>
      <c r="VPT12" s="7"/>
      <c r="VPU12" s="59"/>
      <c r="VPV12" s="3"/>
      <c r="VPW12" s="23"/>
      <c r="VPX12" s="26"/>
      <c r="VPY12" s="36"/>
      <c r="VPZ12" s="20"/>
      <c r="VQA12" s="3"/>
      <c r="VQB12" s="3"/>
      <c r="VQC12" s="8"/>
      <c r="VQD12" s="9"/>
      <c r="VQE12" s="3"/>
      <c r="VQF12" s="3"/>
      <c r="VQG12" s="2"/>
      <c r="VQH12" s="3"/>
      <c r="VQI12" s="7"/>
      <c r="VQJ12" s="59"/>
      <c r="VQK12" s="3"/>
      <c r="VQL12" s="23"/>
      <c r="VQM12" s="26"/>
      <c r="VQN12" s="36"/>
      <c r="VQO12" s="20"/>
      <c r="VQP12" s="3"/>
      <c r="VQQ12" s="3"/>
      <c r="VQR12" s="8"/>
      <c r="VQS12" s="9"/>
      <c r="VQT12" s="3"/>
      <c r="VQU12" s="3"/>
      <c r="VQV12" s="2"/>
      <c r="VQW12" s="3"/>
      <c r="VQX12" s="7"/>
      <c r="VQY12" s="59"/>
      <c r="VQZ12" s="3"/>
      <c r="VRA12" s="23"/>
      <c r="VRB12" s="26"/>
      <c r="VRC12" s="36"/>
      <c r="VRD12" s="20"/>
      <c r="VRE12" s="3"/>
      <c r="VRF12" s="3"/>
      <c r="VRG12" s="8"/>
      <c r="VRH12" s="9"/>
      <c r="VRI12" s="3"/>
      <c r="VRJ12" s="3"/>
      <c r="VRK12" s="2"/>
      <c r="VRL12" s="3"/>
      <c r="VRM12" s="7"/>
      <c r="VRN12" s="59"/>
      <c r="VRO12" s="3"/>
      <c r="VRP12" s="23"/>
      <c r="VRQ12" s="26"/>
      <c r="VRR12" s="36"/>
      <c r="VRS12" s="20"/>
      <c r="VRT12" s="3"/>
      <c r="VRU12" s="3"/>
      <c r="VRV12" s="8"/>
      <c r="VRW12" s="9"/>
      <c r="VRX12" s="3"/>
      <c r="VRY12" s="3"/>
      <c r="VRZ12" s="2"/>
      <c r="VSA12" s="3"/>
      <c r="VSB12" s="7"/>
      <c r="VSC12" s="59"/>
      <c r="VSD12" s="3"/>
      <c r="VSE12" s="23"/>
      <c r="VSF12" s="26"/>
      <c r="VSG12" s="36"/>
      <c r="VSH12" s="20"/>
      <c r="VSI12" s="3"/>
      <c r="VSJ12" s="3"/>
      <c r="VSK12" s="8"/>
      <c r="VSL12" s="9"/>
      <c r="VSM12" s="3"/>
      <c r="VSN12" s="3"/>
      <c r="VSO12" s="2"/>
      <c r="VSP12" s="3"/>
      <c r="VSQ12" s="7"/>
      <c r="VSR12" s="59"/>
      <c r="VSS12" s="3"/>
      <c r="VST12" s="23"/>
      <c r="VSU12" s="26"/>
      <c r="VSV12" s="36"/>
      <c r="VSW12" s="20"/>
      <c r="VSX12" s="3"/>
      <c r="VSY12" s="3"/>
      <c r="VSZ12" s="8"/>
      <c r="VTA12" s="9"/>
      <c r="VTB12" s="3"/>
      <c r="VTC12" s="3"/>
      <c r="VTD12" s="2"/>
      <c r="VTE12" s="3"/>
      <c r="VTF12" s="7"/>
      <c r="VTG12" s="59"/>
      <c r="VTH12" s="3"/>
      <c r="VTI12" s="23"/>
      <c r="VTJ12" s="26"/>
      <c r="VTK12" s="36"/>
      <c r="VTL12" s="20"/>
      <c r="VTM12" s="3"/>
      <c r="VTN12" s="3"/>
      <c r="VTO12" s="8"/>
      <c r="VTP12" s="9"/>
      <c r="VTQ12" s="3"/>
      <c r="VTR12" s="3"/>
      <c r="VTS12" s="2"/>
      <c r="VTT12" s="3"/>
      <c r="VTU12" s="7"/>
      <c r="VTV12" s="59"/>
      <c r="VTW12" s="3"/>
      <c r="VTX12" s="23"/>
      <c r="VTY12" s="26"/>
      <c r="VTZ12" s="36"/>
      <c r="VUA12" s="20"/>
      <c r="VUB12" s="3"/>
      <c r="VUC12" s="3"/>
      <c r="VUD12" s="8"/>
      <c r="VUE12" s="9"/>
      <c r="VUF12" s="3"/>
      <c r="VUG12" s="3"/>
      <c r="VUH12" s="2"/>
      <c r="VUI12" s="3"/>
      <c r="VUJ12" s="7"/>
      <c r="VUK12" s="59"/>
      <c r="VUL12" s="3"/>
      <c r="VUM12" s="23"/>
      <c r="VUN12" s="26"/>
      <c r="VUO12" s="36"/>
      <c r="VUP12" s="20"/>
      <c r="VUQ12" s="3"/>
      <c r="VUR12" s="3"/>
      <c r="VUS12" s="8"/>
      <c r="VUT12" s="9"/>
      <c r="VUU12" s="3"/>
      <c r="VUV12" s="3"/>
      <c r="VUW12" s="2"/>
      <c r="VUX12" s="3"/>
      <c r="VUY12" s="7"/>
      <c r="VUZ12" s="59"/>
      <c r="VVA12" s="3"/>
      <c r="VVB12" s="23"/>
      <c r="VVC12" s="26"/>
      <c r="VVD12" s="36"/>
      <c r="VVE12" s="20"/>
      <c r="VVF12" s="3"/>
      <c r="VVG12" s="3"/>
      <c r="VVH12" s="8"/>
      <c r="VVI12" s="9"/>
      <c r="VVJ12" s="3"/>
      <c r="VVK12" s="3"/>
      <c r="VVL12" s="2"/>
      <c r="VVM12" s="3"/>
      <c r="VVN12" s="7"/>
      <c r="VVO12" s="59"/>
      <c r="VVP12" s="3"/>
      <c r="VVQ12" s="23"/>
      <c r="VVR12" s="26"/>
      <c r="VVS12" s="36"/>
      <c r="VVT12" s="20"/>
      <c r="VVU12" s="3"/>
      <c r="VVV12" s="3"/>
      <c r="VVW12" s="8"/>
      <c r="VVX12" s="9"/>
      <c r="VVY12" s="3"/>
      <c r="VVZ12" s="3"/>
      <c r="VWA12" s="2"/>
      <c r="VWB12" s="3"/>
      <c r="VWC12" s="7"/>
      <c r="VWD12" s="59"/>
      <c r="VWE12" s="3"/>
      <c r="VWF12" s="23"/>
      <c r="VWG12" s="26"/>
      <c r="VWH12" s="36"/>
      <c r="VWI12" s="20"/>
      <c r="VWJ12" s="3"/>
      <c r="VWK12" s="3"/>
      <c r="VWL12" s="8"/>
      <c r="VWM12" s="9"/>
      <c r="VWN12" s="3"/>
      <c r="VWO12" s="3"/>
      <c r="VWP12" s="2"/>
      <c r="VWQ12" s="3"/>
      <c r="VWR12" s="7"/>
      <c r="VWS12" s="59"/>
      <c r="VWT12" s="3"/>
      <c r="VWU12" s="23"/>
      <c r="VWV12" s="26"/>
      <c r="VWW12" s="36"/>
      <c r="VWX12" s="20"/>
      <c r="VWY12" s="3"/>
      <c r="VWZ12" s="3"/>
      <c r="VXA12" s="8"/>
      <c r="VXB12" s="9"/>
      <c r="VXC12" s="3"/>
      <c r="VXD12" s="3"/>
      <c r="VXE12" s="2"/>
      <c r="VXF12" s="3"/>
      <c r="VXG12" s="7"/>
      <c r="VXH12" s="59"/>
      <c r="VXI12" s="3"/>
      <c r="VXJ12" s="23"/>
      <c r="VXK12" s="26"/>
      <c r="VXL12" s="36"/>
      <c r="VXM12" s="20"/>
      <c r="VXN12" s="3"/>
      <c r="VXO12" s="3"/>
      <c r="VXP12" s="8"/>
      <c r="VXQ12" s="9"/>
      <c r="VXR12" s="3"/>
      <c r="VXS12" s="3"/>
      <c r="VXT12" s="2"/>
      <c r="VXU12" s="3"/>
      <c r="VXV12" s="7"/>
      <c r="VXW12" s="59"/>
      <c r="VXX12" s="3"/>
      <c r="VXY12" s="23"/>
      <c r="VXZ12" s="26"/>
      <c r="VYA12" s="36"/>
      <c r="VYB12" s="20"/>
      <c r="VYC12" s="3"/>
      <c r="VYD12" s="3"/>
      <c r="VYE12" s="8"/>
      <c r="VYF12" s="9"/>
      <c r="VYG12" s="3"/>
      <c r="VYH12" s="3"/>
      <c r="VYI12" s="2"/>
      <c r="VYJ12" s="3"/>
      <c r="VYK12" s="7"/>
      <c r="VYL12" s="59"/>
      <c r="VYM12" s="3"/>
      <c r="VYN12" s="23"/>
      <c r="VYO12" s="26"/>
      <c r="VYP12" s="36"/>
      <c r="VYQ12" s="20"/>
      <c r="VYR12" s="3"/>
      <c r="VYS12" s="3"/>
      <c r="VYT12" s="8"/>
      <c r="VYU12" s="9"/>
      <c r="VYV12" s="3"/>
      <c r="VYW12" s="3"/>
      <c r="VYX12" s="2"/>
      <c r="VYY12" s="3"/>
      <c r="VYZ12" s="7"/>
      <c r="VZA12" s="59"/>
      <c r="VZB12" s="3"/>
      <c r="VZC12" s="23"/>
      <c r="VZD12" s="26"/>
      <c r="VZE12" s="36"/>
      <c r="VZF12" s="20"/>
      <c r="VZG12" s="3"/>
      <c r="VZH12" s="3"/>
      <c r="VZI12" s="8"/>
      <c r="VZJ12" s="9"/>
      <c r="VZK12" s="3"/>
      <c r="VZL12" s="3"/>
      <c r="VZM12" s="2"/>
      <c r="VZN12" s="3"/>
      <c r="VZO12" s="7"/>
      <c r="VZP12" s="59"/>
      <c r="VZQ12" s="3"/>
      <c r="VZR12" s="23"/>
      <c r="VZS12" s="26"/>
      <c r="VZT12" s="36"/>
      <c r="VZU12" s="20"/>
      <c r="VZV12" s="3"/>
      <c r="VZW12" s="3"/>
      <c r="VZX12" s="8"/>
      <c r="VZY12" s="9"/>
      <c r="VZZ12" s="3"/>
      <c r="WAA12" s="3"/>
      <c r="WAB12" s="2"/>
      <c r="WAC12" s="3"/>
      <c r="WAD12" s="7"/>
      <c r="WAE12" s="59"/>
      <c r="WAF12" s="3"/>
      <c r="WAG12" s="23"/>
      <c r="WAH12" s="26"/>
      <c r="WAI12" s="36"/>
      <c r="WAJ12" s="20"/>
      <c r="WAK12" s="3"/>
      <c r="WAL12" s="3"/>
      <c r="WAM12" s="8"/>
      <c r="WAN12" s="9"/>
      <c r="WAO12" s="3"/>
      <c r="WAP12" s="3"/>
      <c r="WAQ12" s="2"/>
      <c r="WAR12" s="3"/>
      <c r="WAS12" s="7"/>
      <c r="WAT12" s="59"/>
      <c r="WAU12" s="3"/>
      <c r="WAV12" s="23"/>
      <c r="WAW12" s="26"/>
      <c r="WAX12" s="36"/>
      <c r="WAY12" s="20"/>
      <c r="WAZ12" s="3"/>
      <c r="WBA12" s="3"/>
      <c r="WBB12" s="8"/>
      <c r="WBC12" s="9"/>
      <c r="WBD12" s="3"/>
      <c r="WBE12" s="3"/>
      <c r="WBF12" s="2"/>
      <c r="WBG12" s="3"/>
      <c r="WBH12" s="7"/>
      <c r="WBI12" s="59"/>
      <c r="WBJ12" s="3"/>
      <c r="WBK12" s="23"/>
      <c r="WBL12" s="26"/>
      <c r="WBM12" s="36"/>
      <c r="WBN12" s="20"/>
      <c r="WBO12" s="3"/>
      <c r="WBP12" s="3"/>
      <c r="WBQ12" s="8"/>
      <c r="WBR12" s="9"/>
      <c r="WBS12" s="3"/>
      <c r="WBT12" s="3"/>
      <c r="WBU12" s="2"/>
      <c r="WBV12" s="3"/>
      <c r="WBW12" s="7"/>
      <c r="WBX12" s="59"/>
      <c r="WBY12" s="3"/>
      <c r="WBZ12" s="23"/>
      <c r="WCA12" s="26"/>
      <c r="WCB12" s="36"/>
      <c r="WCC12" s="20"/>
      <c r="WCD12" s="3"/>
      <c r="WCE12" s="3"/>
      <c r="WCF12" s="8"/>
      <c r="WCG12" s="9"/>
      <c r="WCH12" s="3"/>
      <c r="WCI12" s="3"/>
      <c r="WCJ12" s="2"/>
      <c r="WCK12" s="3"/>
      <c r="WCL12" s="7"/>
      <c r="WCM12" s="59"/>
      <c r="WCN12" s="3"/>
      <c r="WCO12" s="23"/>
      <c r="WCP12" s="26"/>
      <c r="WCQ12" s="36"/>
      <c r="WCR12" s="20"/>
      <c r="WCS12" s="3"/>
      <c r="WCT12" s="3"/>
      <c r="WCU12" s="8"/>
      <c r="WCV12" s="9"/>
      <c r="WCW12" s="3"/>
      <c r="WCX12" s="3"/>
      <c r="WCY12" s="2"/>
      <c r="WCZ12" s="3"/>
      <c r="WDA12" s="7"/>
      <c r="WDB12" s="59"/>
      <c r="WDC12" s="3"/>
      <c r="WDD12" s="23"/>
      <c r="WDE12" s="26"/>
      <c r="WDF12" s="36"/>
      <c r="WDG12" s="20"/>
      <c r="WDH12" s="3"/>
      <c r="WDI12" s="3"/>
      <c r="WDJ12" s="8"/>
      <c r="WDK12" s="9"/>
      <c r="WDL12" s="3"/>
      <c r="WDM12" s="3"/>
      <c r="WDN12" s="2"/>
      <c r="WDO12" s="3"/>
      <c r="WDP12" s="7"/>
      <c r="WDQ12" s="59"/>
      <c r="WDR12" s="3"/>
      <c r="WDS12" s="23"/>
      <c r="WDT12" s="26"/>
      <c r="WDU12" s="36"/>
      <c r="WDV12" s="20"/>
      <c r="WDW12" s="3"/>
      <c r="WDX12" s="3"/>
      <c r="WDY12" s="8"/>
      <c r="WDZ12" s="9"/>
      <c r="WEA12" s="3"/>
      <c r="WEB12" s="3"/>
      <c r="WEC12" s="2"/>
      <c r="WED12" s="3"/>
      <c r="WEE12" s="7"/>
      <c r="WEF12" s="59"/>
      <c r="WEG12" s="3"/>
      <c r="WEH12" s="23"/>
      <c r="WEI12" s="26"/>
      <c r="WEJ12" s="36"/>
      <c r="WEK12" s="20"/>
      <c r="WEL12" s="3"/>
      <c r="WEM12" s="3"/>
      <c r="WEN12" s="8"/>
      <c r="WEO12" s="9"/>
      <c r="WEP12" s="3"/>
      <c r="WEQ12" s="3"/>
      <c r="WER12" s="2"/>
      <c r="WES12" s="3"/>
      <c r="WET12" s="7"/>
      <c r="WEU12" s="59"/>
      <c r="WEV12" s="3"/>
      <c r="WEW12" s="23"/>
      <c r="WEX12" s="26"/>
      <c r="WEY12" s="36"/>
      <c r="WEZ12" s="20"/>
      <c r="WFA12" s="3"/>
      <c r="WFB12" s="3"/>
      <c r="WFC12" s="8"/>
      <c r="WFD12" s="9"/>
      <c r="WFE12" s="3"/>
      <c r="WFF12" s="3"/>
      <c r="WFG12" s="2"/>
      <c r="WFH12" s="3"/>
      <c r="WFI12" s="7"/>
      <c r="WFJ12" s="59"/>
      <c r="WFK12" s="3"/>
      <c r="WFL12" s="23"/>
      <c r="WFM12" s="26"/>
      <c r="WFN12" s="36"/>
      <c r="WFO12" s="20"/>
      <c r="WFP12" s="3"/>
      <c r="WFQ12" s="3"/>
      <c r="WFR12" s="8"/>
      <c r="WFS12" s="9"/>
      <c r="WFT12" s="3"/>
      <c r="WFU12" s="3"/>
      <c r="WFV12" s="2"/>
      <c r="WFW12" s="3"/>
      <c r="WFX12" s="7"/>
      <c r="WFY12" s="59"/>
      <c r="WFZ12" s="3"/>
      <c r="WGA12" s="23"/>
      <c r="WGB12" s="26"/>
      <c r="WGC12" s="36"/>
      <c r="WGD12" s="20"/>
      <c r="WGE12" s="3"/>
      <c r="WGF12" s="3"/>
      <c r="WGG12" s="8"/>
      <c r="WGH12" s="9"/>
      <c r="WGI12" s="3"/>
      <c r="WGJ12" s="3"/>
      <c r="WGK12" s="2"/>
      <c r="WGL12" s="3"/>
      <c r="WGM12" s="7"/>
      <c r="WGN12" s="59"/>
      <c r="WGO12" s="3"/>
      <c r="WGP12" s="23"/>
      <c r="WGQ12" s="26"/>
      <c r="WGR12" s="36"/>
      <c r="WGS12" s="20"/>
      <c r="WGT12" s="3"/>
      <c r="WGU12" s="3"/>
      <c r="WGV12" s="8"/>
      <c r="WGW12" s="9"/>
      <c r="WGX12" s="3"/>
      <c r="WGY12" s="3"/>
      <c r="WGZ12" s="2"/>
      <c r="WHA12" s="3"/>
      <c r="WHB12" s="7"/>
      <c r="WHC12" s="59"/>
      <c r="WHD12" s="3"/>
      <c r="WHE12" s="23"/>
      <c r="WHF12" s="26"/>
      <c r="WHG12" s="36"/>
      <c r="WHH12" s="20"/>
      <c r="WHI12" s="3"/>
      <c r="WHJ12" s="3"/>
      <c r="WHK12" s="8"/>
      <c r="WHL12" s="9"/>
      <c r="WHM12" s="3"/>
      <c r="WHN12" s="3"/>
      <c r="WHO12" s="2"/>
      <c r="WHP12" s="3"/>
      <c r="WHQ12" s="7"/>
      <c r="WHR12" s="59"/>
      <c r="WHS12" s="3"/>
      <c r="WHT12" s="23"/>
      <c r="WHU12" s="26"/>
      <c r="WHV12" s="36"/>
      <c r="WHW12" s="20"/>
      <c r="WHX12" s="3"/>
      <c r="WHY12" s="3"/>
      <c r="WHZ12" s="8"/>
      <c r="WIA12" s="9"/>
      <c r="WIB12" s="3"/>
      <c r="WIC12" s="3"/>
      <c r="WID12" s="2"/>
      <c r="WIE12" s="3"/>
      <c r="WIF12" s="7"/>
      <c r="WIG12" s="59"/>
      <c r="WIH12" s="3"/>
      <c r="WII12" s="23"/>
      <c r="WIJ12" s="26"/>
      <c r="WIK12" s="36"/>
      <c r="WIL12" s="20"/>
      <c r="WIM12" s="3"/>
      <c r="WIN12" s="3"/>
      <c r="WIO12" s="8"/>
      <c r="WIP12" s="9"/>
      <c r="WIQ12" s="3"/>
      <c r="WIR12" s="3"/>
      <c r="WIS12" s="2"/>
      <c r="WIT12" s="3"/>
      <c r="WIU12" s="7"/>
      <c r="WIV12" s="59"/>
      <c r="WIW12" s="3"/>
      <c r="WIX12" s="23"/>
      <c r="WIY12" s="26"/>
      <c r="WIZ12" s="36"/>
      <c r="WJA12" s="20"/>
      <c r="WJB12" s="3"/>
      <c r="WJC12" s="3"/>
      <c r="WJD12" s="8"/>
      <c r="WJE12" s="9"/>
      <c r="WJF12" s="3"/>
      <c r="WJG12" s="3"/>
      <c r="WJH12" s="2"/>
      <c r="WJI12" s="3"/>
      <c r="WJJ12" s="7"/>
      <c r="WJK12" s="59"/>
      <c r="WJL12" s="3"/>
      <c r="WJM12" s="23"/>
      <c r="WJN12" s="26"/>
      <c r="WJO12" s="36"/>
      <c r="WJP12" s="20"/>
      <c r="WJQ12" s="3"/>
      <c r="WJR12" s="3"/>
      <c r="WJS12" s="8"/>
      <c r="WJT12" s="9"/>
      <c r="WJU12" s="3"/>
      <c r="WJV12" s="3"/>
      <c r="WJW12" s="2"/>
      <c r="WJX12" s="3"/>
      <c r="WJY12" s="7"/>
      <c r="WJZ12" s="59"/>
      <c r="WKA12" s="3"/>
      <c r="WKB12" s="23"/>
      <c r="WKC12" s="26"/>
      <c r="WKD12" s="36"/>
      <c r="WKE12" s="20"/>
      <c r="WKF12" s="3"/>
      <c r="WKG12" s="3"/>
      <c r="WKH12" s="8"/>
      <c r="WKI12" s="9"/>
      <c r="WKJ12" s="3"/>
      <c r="WKK12" s="3"/>
      <c r="WKL12" s="2"/>
      <c r="WKM12" s="3"/>
      <c r="WKN12" s="7"/>
      <c r="WKO12" s="59"/>
      <c r="WKP12" s="3"/>
      <c r="WKQ12" s="23"/>
      <c r="WKR12" s="26"/>
      <c r="WKS12" s="36"/>
      <c r="WKT12" s="20"/>
      <c r="WKU12" s="3"/>
      <c r="WKV12" s="3"/>
      <c r="WKW12" s="8"/>
      <c r="WKX12" s="9"/>
      <c r="WKY12" s="3"/>
      <c r="WKZ12" s="3"/>
      <c r="WLA12" s="2"/>
      <c r="WLB12" s="3"/>
      <c r="WLC12" s="7"/>
      <c r="WLD12" s="59"/>
      <c r="WLE12" s="3"/>
      <c r="WLF12" s="23"/>
      <c r="WLG12" s="26"/>
      <c r="WLH12" s="36"/>
      <c r="WLI12" s="20"/>
      <c r="WLJ12" s="3"/>
      <c r="WLK12" s="3"/>
      <c r="WLL12" s="8"/>
      <c r="WLM12" s="9"/>
      <c r="WLN12" s="3"/>
      <c r="WLO12" s="3"/>
      <c r="WLP12" s="2"/>
      <c r="WLQ12" s="3"/>
      <c r="WLR12" s="7"/>
      <c r="WLS12" s="59"/>
      <c r="WLT12" s="3"/>
      <c r="WLU12" s="23"/>
      <c r="WLV12" s="26"/>
      <c r="WLW12" s="36"/>
      <c r="WLX12" s="20"/>
      <c r="WLY12" s="3"/>
      <c r="WLZ12" s="3"/>
      <c r="WMA12" s="8"/>
      <c r="WMB12" s="9"/>
      <c r="WMC12" s="3"/>
      <c r="WMD12" s="3"/>
      <c r="WME12" s="2"/>
      <c r="WMF12" s="3"/>
      <c r="WMG12" s="7"/>
      <c r="WMH12" s="59"/>
      <c r="WMI12" s="3"/>
      <c r="WMJ12" s="23"/>
      <c r="WMK12" s="26"/>
      <c r="WML12" s="36"/>
      <c r="WMM12" s="20"/>
      <c r="WMN12" s="3"/>
      <c r="WMO12" s="3"/>
      <c r="WMP12" s="8"/>
      <c r="WMQ12" s="9"/>
      <c r="WMR12" s="3"/>
      <c r="WMS12" s="3"/>
      <c r="WMT12" s="2"/>
      <c r="WMU12" s="3"/>
      <c r="WMV12" s="7"/>
      <c r="WMW12" s="59"/>
      <c r="WMX12" s="3"/>
      <c r="WMY12" s="23"/>
      <c r="WMZ12" s="26"/>
      <c r="WNA12" s="36"/>
      <c r="WNB12" s="20"/>
      <c r="WNC12" s="3"/>
      <c r="WND12" s="3"/>
      <c r="WNE12" s="8"/>
      <c r="WNF12" s="9"/>
      <c r="WNG12" s="3"/>
      <c r="WNH12" s="3"/>
      <c r="WNI12" s="2"/>
      <c r="WNJ12" s="3"/>
      <c r="WNK12" s="7"/>
      <c r="WNL12" s="59"/>
      <c r="WNM12" s="3"/>
      <c r="WNN12" s="23"/>
      <c r="WNO12" s="26"/>
      <c r="WNP12" s="36"/>
      <c r="WNQ12" s="20"/>
      <c r="WNR12" s="3"/>
      <c r="WNS12" s="3"/>
      <c r="WNT12" s="8"/>
      <c r="WNU12" s="9"/>
      <c r="WNV12" s="3"/>
      <c r="WNW12" s="3"/>
      <c r="WNX12" s="2"/>
      <c r="WNY12" s="3"/>
      <c r="WNZ12" s="7"/>
      <c r="WOA12" s="59"/>
      <c r="WOB12" s="3"/>
      <c r="WOC12" s="23"/>
      <c r="WOD12" s="26"/>
      <c r="WOE12" s="36"/>
      <c r="WOF12" s="20"/>
      <c r="WOG12" s="3"/>
      <c r="WOH12" s="3"/>
      <c r="WOI12" s="8"/>
      <c r="WOJ12" s="9"/>
      <c r="WOK12" s="3"/>
      <c r="WOL12" s="3"/>
      <c r="WOM12" s="2"/>
      <c r="WON12" s="3"/>
      <c r="WOO12" s="7"/>
      <c r="WOP12" s="59"/>
      <c r="WOQ12" s="3"/>
      <c r="WOR12" s="23"/>
      <c r="WOS12" s="26"/>
      <c r="WOT12" s="36"/>
      <c r="WOU12" s="20"/>
      <c r="WOV12" s="3"/>
      <c r="WOW12" s="3"/>
      <c r="WOX12" s="8"/>
      <c r="WOY12" s="9"/>
      <c r="WOZ12" s="3"/>
      <c r="WPA12" s="3"/>
      <c r="WPB12" s="2"/>
      <c r="WPC12" s="3"/>
      <c r="WPD12" s="7"/>
      <c r="WPE12" s="59"/>
      <c r="WPF12" s="3"/>
      <c r="WPG12" s="23"/>
      <c r="WPH12" s="26"/>
      <c r="WPI12" s="36"/>
      <c r="WPJ12" s="20"/>
      <c r="WPK12" s="3"/>
      <c r="WPL12" s="3"/>
      <c r="WPM12" s="8"/>
      <c r="WPN12" s="9"/>
      <c r="WPO12" s="3"/>
      <c r="WPP12" s="3"/>
      <c r="WPQ12" s="2"/>
      <c r="WPR12" s="3"/>
      <c r="WPS12" s="7"/>
      <c r="WPT12" s="59"/>
      <c r="WPU12" s="3"/>
      <c r="WPV12" s="23"/>
      <c r="WPW12" s="26"/>
      <c r="WPX12" s="36"/>
      <c r="WPY12" s="20"/>
      <c r="WPZ12" s="3"/>
      <c r="WQA12" s="3"/>
      <c r="WQB12" s="8"/>
      <c r="WQC12" s="9"/>
      <c r="WQD12" s="3"/>
      <c r="WQE12" s="3"/>
      <c r="WQF12" s="2"/>
      <c r="WQG12" s="3"/>
      <c r="WQH12" s="7"/>
      <c r="WQI12" s="59"/>
      <c r="WQJ12" s="3"/>
      <c r="WQK12" s="23"/>
      <c r="WQL12" s="26"/>
      <c r="WQM12" s="36"/>
      <c r="WQN12" s="20"/>
      <c r="WQO12" s="3"/>
      <c r="WQP12" s="3"/>
      <c r="WQQ12" s="8"/>
      <c r="WQR12" s="9"/>
      <c r="WQS12" s="3"/>
      <c r="WQT12" s="3"/>
      <c r="WQU12" s="2"/>
      <c r="WQV12" s="3"/>
      <c r="WQW12" s="7"/>
      <c r="WQX12" s="59"/>
      <c r="WQY12" s="3"/>
      <c r="WQZ12" s="23"/>
      <c r="WRA12" s="26"/>
      <c r="WRB12" s="36"/>
      <c r="WRC12" s="20"/>
      <c r="WRD12" s="3"/>
      <c r="WRE12" s="3"/>
      <c r="WRF12" s="8"/>
      <c r="WRG12" s="9"/>
      <c r="WRH12" s="3"/>
      <c r="WRI12" s="3"/>
      <c r="WRJ12" s="2"/>
      <c r="WRK12" s="3"/>
      <c r="WRL12" s="7"/>
      <c r="WRM12" s="59"/>
      <c r="WRN12" s="3"/>
      <c r="WRO12" s="23"/>
      <c r="WRP12" s="26"/>
      <c r="WRQ12" s="36"/>
      <c r="WRR12" s="20"/>
      <c r="WRS12" s="3"/>
      <c r="WRT12" s="3"/>
      <c r="WRU12" s="8"/>
      <c r="WRV12" s="9"/>
      <c r="WRW12" s="3"/>
      <c r="WRX12" s="3"/>
      <c r="WRY12" s="2"/>
      <c r="WRZ12" s="3"/>
      <c r="WSA12" s="7"/>
      <c r="WSB12" s="59"/>
      <c r="WSC12" s="3"/>
      <c r="WSD12" s="23"/>
      <c r="WSE12" s="26"/>
      <c r="WSF12" s="36"/>
      <c r="WSG12" s="20"/>
      <c r="WSH12" s="3"/>
      <c r="WSI12" s="3"/>
      <c r="WSJ12" s="8"/>
      <c r="WSK12" s="9"/>
      <c r="WSL12" s="3"/>
      <c r="WSM12" s="3"/>
      <c r="WSN12" s="2"/>
      <c r="WSO12" s="3"/>
      <c r="WSP12" s="7"/>
      <c r="WSQ12" s="59"/>
      <c r="WSR12" s="3"/>
      <c r="WSS12" s="23"/>
      <c r="WST12" s="26"/>
      <c r="WSU12" s="36"/>
      <c r="WSV12" s="20"/>
      <c r="WSW12" s="3"/>
      <c r="WSX12" s="3"/>
      <c r="WSY12" s="8"/>
      <c r="WSZ12" s="9"/>
      <c r="WTA12" s="3"/>
      <c r="WTB12" s="3"/>
      <c r="WTC12" s="2"/>
      <c r="WTD12" s="3"/>
      <c r="WTE12" s="7"/>
      <c r="WTF12" s="59"/>
      <c r="WTG12" s="3"/>
      <c r="WTH12" s="23"/>
      <c r="WTI12" s="26"/>
      <c r="WTJ12" s="36"/>
      <c r="WTK12" s="20"/>
      <c r="WTL12" s="3"/>
      <c r="WTM12" s="3"/>
      <c r="WTN12" s="8"/>
      <c r="WTO12" s="9"/>
      <c r="WTP12" s="3"/>
      <c r="WTQ12" s="3"/>
      <c r="WTR12" s="2"/>
      <c r="WTS12" s="3"/>
      <c r="WTT12" s="7"/>
      <c r="WTU12" s="59"/>
      <c r="WTV12" s="3"/>
      <c r="WTW12" s="23"/>
      <c r="WTX12" s="26"/>
      <c r="WTY12" s="36"/>
      <c r="WTZ12" s="20"/>
      <c r="WUA12" s="3"/>
      <c r="WUB12" s="3"/>
      <c r="WUC12" s="8"/>
      <c r="WUD12" s="9"/>
      <c r="WUE12" s="3"/>
      <c r="WUF12" s="3"/>
      <c r="WUG12" s="2"/>
      <c r="WUH12" s="3"/>
      <c r="WUI12" s="7"/>
      <c r="WUJ12" s="59"/>
      <c r="WUK12" s="3"/>
      <c r="WUL12" s="23"/>
      <c r="WUM12" s="26"/>
      <c r="WUN12" s="36"/>
      <c r="WUO12" s="20"/>
      <c r="WUP12" s="3"/>
      <c r="WUQ12" s="3"/>
      <c r="WUR12" s="8"/>
      <c r="WUS12" s="9"/>
      <c r="WUT12" s="3"/>
      <c r="WUU12" s="3"/>
      <c r="WUV12" s="2"/>
      <c r="WUW12" s="3"/>
      <c r="WUX12" s="7"/>
      <c r="WUY12" s="59"/>
      <c r="WUZ12" s="3"/>
      <c r="WVA12" s="23"/>
      <c r="WVB12" s="26"/>
      <c r="WVC12" s="36"/>
      <c r="WVD12" s="20"/>
      <c r="WVE12" s="3"/>
      <c r="WVF12" s="3"/>
      <c r="WVG12" s="8"/>
      <c r="WVH12" s="9"/>
      <c r="WVI12" s="3"/>
      <c r="WVJ12" s="3"/>
      <c r="WVK12" s="2"/>
      <c r="WVL12" s="3"/>
      <c r="WVM12" s="7"/>
      <c r="WVN12" s="59"/>
      <c r="WVO12" s="3"/>
      <c r="WVP12" s="23"/>
      <c r="WVQ12" s="26"/>
      <c r="WVR12" s="36"/>
      <c r="WVS12" s="20"/>
      <c r="WVT12" s="3"/>
      <c r="WVU12" s="3"/>
      <c r="WVV12" s="8"/>
      <c r="WVW12" s="9"/>
      <c r="WVX12" s="3"/>
      <c r="WVY12" s="3"/>
      <c r="WVZ12" s="2"/>
      <c r="WWA12" s="3"/>
      <c r="WWB12" s="7"/>
      <c r="WWC12" s="59"/>
      <c r="WWD12" s="3"/>
      <c r="WWE12" s="23"/>
      <c r="WWF12" s="26"/>
      <c r="WWG12" s="36"/>
      <c r="WWH12" s="20"/>
      <c r="WWI12" s="3"/>
      <c r="WWJ12" s="3"/>
      <c r="WWK12" s="8"/>
      <c r="WWL12" s="9"/>
      <c r="WWM12" s="3"/>
      <c r="WWN12" s="3"/>
      <c r="WWO12" s="2"/>
      <c r="WWP12" s="3"/>
      <c r="WWQ12" s="7"/>
      <c r="WWR12" s="59"/>
      <c r="WWS12" s="3"/>
      <c r="WWT12" s="23"/>
      <c r="WWU12" s="26"/>
      <c r="WWV12" s="36"/>
      <c r="WWW12" s="20"/>
      <c r="WWX12" s="3"/>
      <c r="WWY12" s="3"/>
      <c r="WWZ12" s="8"/>
      <c r="WXA12" s="9"/>
      <c r="WXB12" s="3"/>
      <c r="WXC12" s="3"/>
      <c r="WXD12" s="2"/>
      <c r="WXE12" s="3"/>
      <c r="WXF12" s="7"/>
      <c r="WXG12" s="59"/>
      <c r="WXH12" s="3"/>
      <c r="WXI12" s="23"/>
      <c r="WXJ12" s="26"/>
      <c r="WXK12" s="36"/>
      <c r="WXL12" s="20"/>
      <c r="WXM12" s="3"/>
      <c r="WXN12" s="3"/>
      <c r="WXO12" s="8"/>
      <c r="WXP12" s="9"/>
      <c r="WXQ12" s="3"/>
      <c r="WXR12" s="3"/>
      <c r="WXS12" s="2"/>
      <c r="WXT12" s="3"/>
      <c r="WXU12" s="7"/>
      <c r="WXV12" s="59"/>
      <c r="WXW12" s="3"/>
      <c r="WXX12" s="23"/>
      <c r="WXY12" s="26"/>
      <c r="WXZ12" s="36"/>
      <c r="WYA12" s="20"/>
      <c r="WYB12" s="3"/>
      <c r="WYC12" s="3"/>
      <c r="WYD12" s="8"/>
      <c r="WYE12" s="9"/>
      <c r="WYF12" s="3"/>
      <c r="WYG12" s="3"/>
      <c r="WYH12" s="2"/>
      <c r="WYI12" s="3"/>
      <c r="WYJ12" s="7"/>
      <c r="WYK12" s="59"/>
      <c r="WYL12" s="3"/>
      <c r="WYM12" s="23"/>
      <c r="WYN12" s="26"/>
      <c r="WYO12" s="36"/>
      <c r="WYP12" s="20"/>
      <c r="WYQ12" s="3"/>
      <c r="WYR12" s="3"/>
      <c r="WYS12" s="8"/>
      <c r="WYT12" s="9"/>
      <c r="WYU12" s="3"/>
      <c r="WYV12" s="3"/>
      <c r="WYW12" s="2"/>
      <c r="WYX12" s="3"/>
      <c r="WYY12" s="7"/>
      <c r="WYZ12" s="59"/>
      <c r="WZA12" s="3"/>
      <c r="WZB12" s="23"/>
      <c r="WZC12" s="26"/>
      <c r="WZD12" s="36"/>
      <c r="WZE12" s="20"/>
      <c r="WZF12" s="3"/>
      <c r="WZG12" s="3"/>
      <c r="WZH12" s="8"/>
      <c r="WZI12" s="9"/>
      <c r="WZJ12" s="3"/>
      <c r="WZK12" s="3"/>
      <c r="WZL12" s="2"/>
      <c r="WZM12" s="3"/>
      <c r="WZN12" s="7"/>
      <c r="WZO12" s="59"/>
      <c r="WZP12" s="3"/>
      <c r="WZQ12" s="23"/>
      <c r="WZR12" s="26"/>
      <c r="WZS12" s="36"/>
      <c r="WZT12" s="20"/>
      <c r="WZU12" s="3"/>
      <c r="WZV12" s="3"/>
      <c r="WZW12" s="8"/>
      <c r="WZX12" s="9"/>
      <c r="WZY12" s="3"/>
      <c r="WZZ12" s="3"/>
      <c r="XAA12" s="2"/>
      <c r="XAB12" s="3"/>
      <c r="XAC12" s="7"/>
      <c r="XAD12" s="59"/>
      <c r="XAE12" s="3"/>
      <c r="XAF12" s="23"/>
      <c r="XAG12" s="26"/>
      <c r="XAH12" s="36"/>
      <c r="XAI12" s="20"/>
      <c r="XAJ12" s="3"/>
      <c r="XAK12" s="3"/>
      <c r="XAL12" s="8"/>
      <c r="XAM12" s="9"/>
      <c r="XAN12" s="3"/>
      <c r="XAO12" s="3"/>
      <c r="XAP12" s="2"/>
      <c r="XAQ12" s="3"/>
      <c r="XAR12" s="7"/>
      <c r="XAS12" s="59"/>
      <c r="XAT12" s="3"/>
      <c r="XAU12" s="23"/>
      <c r="XAV12" s="26"/>
      <c r="XAW12" s="36"/>
      <c r="XAX12" s="20"/>
      <c r="XAY12" s="3"/>
      <c r="XAZ12" s="3"/>
      <c r="XBA12" s="8"/>
      <c r="XBB12" s="9"/>
      <c r="XBC12" s="3"/>
      <c r="XBD12" s="3"/>
      <c r="XBE12" s="2"/>
      <c r="XBF12" s="3"/>
      <c r="XBG12" s="7"/>
      <c r="XBH12" s="59"/>
      <c r="XBI12" s="3"/>
      <c r="XBJ12" s="23"/>
      <c r="XBK12" s="26"/>
      <c r="XBL12" s="36"/>
      <c r="XBM12" s="20"/>
      <c r="XBN12" s="3"/>
      <c r="XBO12" s="3"/>
      <c r="XBP12" s="8"/>
      <c r="XBQ12" s="9"/>
      <c r="XBR12" s="3"/>
      <c r="XBS12" s="3"/>
      <c r="XBT12" s="2"/>
      <c r="XBU12" s="3"/>
      <c r="XBV12" s="7"/>
      <c r="XBW12" s="59"/>
      <c r="XBX12" s="3"/>
      <c r="XBY12" s="23"/>
      <c r="XBZ12" s="26"/>
      <c r="XCA12" s="36"/>
      <c r="XCB12" s="20"/>
      <c r="XCC12" s="3"/>
      <c r="XCD12" s="3"/>
      <c r="XCE12" s="8"/>
      <c r="XCF12" s="9"/>
      <c r="XCG12" s="3"/>
      <c r="XCH12" s="3"/>
      <c r="XCI12" s="2"/>
      <c r="XCJ12" s="3"/>
      <c r="XCK12" s="7"/>
      <c r="XCL12" s="59"/>
      <c r="XCM12" s="3"/>
      <c r="XCN12" s="23"/>
      <c r="XCO12" s="26"/>
      <c r="XCP12" s="36"/>
      <c r="XCQ12" s="20"/>
      <c r="XCR12" s="3"/>
      <c r="XCS12" s="3"/>
      <c r="XCT12" s="8"/>
      <c r="XCU12" s="9"/>
      <c r="XCV12" s="3"/>
      <c r="XCW12" s="3"/>
      <c r="XCX12" s="2"/>
      <c r="XCY12" s="3"/>
      <c r="XCZ12" s="7"/>
      <c r="XDA12" s="59"/>
      <c r="XDB12" s="3"/>
      <c r="XDC12" s="23"/>
      <c r="XDD12" s="26"/>
      <c r="XDE12" s="36"/>
      <c r="XDF12" s="20"/>
      <c r="XDG12" s="3"/>
      <c r="XDH12" s="3"/>
      <c r="XDI12" s="8"/>
      <c r="XDJ12" s="9"/>
      <c r="XDK12" s="3"/>
      <c r="XDL12" s="3"/>
      <c r="XDM12" s="2"/>
      <c r="XDN12" s="3"/>
      <c r="XDO12" s="7"/>
      <c r="XDP12" s="59"/>
      <c r="XDQ12" s="3"/>
      <c r="XDR12" s="23"/>
      <c r="XDS12" s="26"/>
      <c r="XDT12" s="36"/>
      <c r="XDU12" s="20"/>
      <c r="XDV12" s="3"/>
      <c r="XDW12" s="3"/>
      <c r="XDX12" s="8"/>
      <c r="XDY12" s="9"/>
      <c r="XDZ12" s="3"/>
      <c r="XEA12" s="3"/>
      <c r="XEB12" s="2"/>
      <c r="XEC12" s="3"/>
      <c r="XED12" s="7"/>
      <c r="XEE12" s="59"/>
      <c r="XEF12" s="3"/>
      <c r="XEG12" s="23"/>
      <c r="XEH12" s="26"/>
      <c r="XEI12" s="36"/>
      <c r="XEJ12" s="20"/>
      <c r="XEK12" s="3"/>
      <c r="XEL12" s="3"/>
      <c r="XEM12" s="8"/>
      <c r="XEN12" s="9"/>
      <c r="XEO12" s="3"/>
      <c r="XEP12" s="3"/>
      <c r="XEQ12" s="2"/>
      <c r="XER12" s="3"/>
      <c r="XES12" s="7"/>
      <c r="XET12" s="59"/>
      <c r="XEU12" s="3"/>
      <c r="XEV12" s="23"/>
      <c r="XEW12" s="26"/>
      <c r="XEX12" s="36"/>
    </row>
    <row r="13" spans="1:16378">
      <c r="A13" s="428" t="s">
        <v>5339</v>
      </c>
      <c r="B13" s="429" t="s">
        <v>5348</v>
      </c>
      <c r="C13" s="430" t="s">
        <v>2046</v>
      </c>
      <c r="D13" s="431" t="s">
        <v>5352</v>
      </c>
      <c r="E13" s="440">
        <v>1000</v>
      </c>
      <c r="F13" s="429" t="s">
        <v>3052</v>
      </c>
      <c r="G13" s="429">
        <v>5400</v>
      </c>
      <c r="H13" s="423">
        <v>49</v>
      </c>
      <c r="I13" s="423">
        <v>61.25</v>
      </c>
      <c r="J13" s="423">
        <v>72.989999999999995</v>
      </c>
      <c r="K13" s="422">
        <v>0.2</v>
      </c>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row>
    <row r="14" spans="1:16378">
      <c r="A14" s="428" t="s">
        <v>5339</v>
      </c>
      <c r="B14" s="429" t="s">
        <v>5348</v>
      </c>
      <c r="C14" s="430" t="s">
        <v>2046</v>
      </c>
      <c r="D14" s="431" t="s">
        <v>5353</v>
      </c>
      <c r="E14" s="440">
        <v>1500</v>
      </c>
      <c r="F14" s="429" t="s">
        <v>3052</v>
      </c>
      <c r="G14" s="429">
        <v>5400</v>
      </c>
      <c r="H14" s="423">
        <v>114</v>
      </c>
      <c r="I14" s="423">
        <v>142.5</v>
      </c>
      <c r="J14" s="423">
        <v>169.99</v>
      </c>
      <c r="K14" s="422">
        <v>0.2</v>
      </c>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row>
    <row r="15" spans="1:16378">
      <c r="A15" s="428" t="s">
        <v>5339</v>
      </c>
      <c r="B15" s="429" t="s">
        <v>5348</v>
      </c>
      <c r="C15" s="430" t="s">
        <v>2046</v>
      </c>
      <c r="D15" s="431" t="s">
        <v>5354</v>
      </c>
      <c r="E15" s="440">
        <v>2000</v>
      </c>
      <c r="F15" s="429" t="s">
        <v>3052</v>
      </c>
      <c r="G15" s="429">
        <v>5400</v>
      </c>
      <c r="H15" s="423">
        <v>129</v>
      </c>
      <c r="I15" s="423">
        <v>161.25</v>
      </c>
      <c r="J15" s="423">
        <v>191.99</v>
      </c>
      <c r="K15" s="422">
        <v>0.2</v>
      </c>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row>
    <row r="16" spans="1:16378">
      <c r="A16" s="428" t="s">
        <v>5339</v>
      </c>
      <c r="B16" s="429" t="s">
        <v>5348</v>
      </c>
      <c r="C16" s="430" t="s">
        <v>2046</v>
      </c>
      <c r="D16" s="431" t="s">
        <v>5355</v>
      </c>
      <c r="E16" s="440">
        <v>320</v>
      </c>
      <c r="F16" s="429" t="s">
        <v>3052</v>
      </c>
      <c r="G16" s="429">
        <v>5400</v>
      </c>
      <c r="H16" s="423">
        <v>41</v>
      </c>
      <c r="I16" s="423">
        <v>51.25</v>
      </c>
      <c r="J16" s="423">
        <v>60.99</v>
      </c>
      <c r="K16" s="422">
        <v>0.2</v>
      </c>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row>
    <row r="17" spans="1:16378">
      <c r="A17" s="428" t="s">
        <v>5339</v>
      </c>
      <c r="B17" s="429" t="s">
        <v>5348</v>
      </c>
      <c r="C17" s="430" t="s">
        <v>2046</v>
      </c>
      <c r="D17" s="431" t="s">
        <v>5356</v>
      </c>
      <c r="E17" s="440">
        <v>500</v>
      </c>
      <c r="F17" s="429" t="s">
        <v>3052</v>
      </c>
      <c r="G17" s="429">
        <v>5400</v>
      </c>
      <c r="H17" s="423">
        <v>40</v>
      </c>
      <c r="I17" s="423">
        <v>50</v>
      </c>
      <c r="J17" s="423">
        <v>59.99</v>
      </c>
      <c r="K17" s="422">
        <v>0.2</v>
      </c>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row>
    <row r="18" spans="1:16378">
      <c r="A18" s="428" t="s">
        <v>5339</v>
      </c>
      <c r="B18" s="429"/>
      <c r="C18" s="430" t="s">
        <v>2046</v>
      </c>
      <c r="D18" s="431" t="s">
        <v>5357</v>
      </c>
      <c r="E18" s="440">
        <v>320</v>
      </c>
      <c r="F18" s="429" t="s">
        <v>3052</v>
      </c>
      <c r="G18" s="429">
        <v>7200</v>
      </c>
      <c r="H18" s="423">
        <v>44</v>
      </c>
      <c r="I18" s="423">
        <v>55</v>
      </c>
      <c r="J18" s="423">
        <v>65.989999999999995</v>
      </c>
      <c r="K18" s="422">
        <v>0.2</v>
      </c>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row>
    <row r="19" spans="1:16378">
      <c r="A19" s="428" t="s">
        <v>5339</v>
      </c>
      <c r="B19" s="429"/>
      <c r="C19" s="430" t="s">
        <v>2046</v>
      </c>
      <c r="D19" s="431" t="s">
        <v>5358</v>
      </c>
      <c r="E19" s="440">
        <v>500</v>
      </c>
      <c r="F19" s="429" t="s">
        <v>3052</v>
      </c>
      <c r="G19" s="429">
        <v>7200</v>
      </c>
      <c r="H19" s="423">
        <v>45</v>
      </c>
      <c r="I19" s="423">
        <v>56.25</v>
      </c>
      <c r="J19" s="423">
        <v>66.989999999999995</v>
      </c>
      <c r="K19" s="422">
        <v>0.2</v>
      </c>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row>
    <row r="20" spans="1:16378">
      <c r="A20" s="428" t="s">
        <v>5339</v>
      </c>
      <c r="B20" s="429"/>
      <c r="C20" s="430" t="s">
        <v>2046</v>
      </c>
      <c r="D20" s="431" t="s">
        <v>5359</v>
      </c>
      <c r="E20" s="440" t="s">
        <v>5360</v>
      </c>
      <c r="F20" s="429" t="s">
        <v>3052</v>
      </c>
      <c r="G20" s="429">
        <v>5400</v>
      </c>
      <c r="H20" s="423">
        <v>67</v>
      </c>
      <c r="I20" s="423">
        <v>83.75</v>
      </c>
      <c r="J20" s="423">
        <v>99.99</v>
      </c>
      <c r="K20" s="422">
        <v>0.2</v>
      </c>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row>
    <row r="21" spans="1:16378">
      <c r="A21" s="428" t="s">
        <v>5339</v>
      </c>
      <c r="B21" s="429"/>
      <c r="C21" s="430" t="s">
        <v>2046</v>
      </c>
      <c r="D21" s="431" t="s">
        <v>5361</v>
      </c>
      <c r="E21" s="440" t="s">
        <v>5362</v>
      </c>
      <c r="F21" s="429" t="s">
        <v>3052</v>
      </c>
      <c r="G21" s="429">
        <v>5400</v>
      </c>
      <c r="H21" s="423">
        <v>67</v>
      </c>
      <c r="I21" s="423">
        <v>83.75</v>
      </c>
      <c r="J21" s="423">
        <v>99.99</v>
      </c>
      <c r="K21" s="422">
        <v>0.2</v>
      </c>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row>
    <row r="22" spans="1:16378">
      <c r="A22" s="428" t="s">
        <v>5339</v>
      </c>
      <c r="B22" s="429"/>
      <c r="C22" s="430" t="s">
        <v>2046</v>
      </c>
      <c r="D22" s="431" t="s">
        <v>5363</v>
      </c>
      <c r="E22" s="440" t="s">
        <v>5364</v>
      </c>
      <c r="F22" s="429" t="s">
        <v>3052</v>
      </c>
      <c r="G22" s="429">
        <v>5400</v>
      </c>
      <c r="H22" s="423">
        <v>84</v>
      </c>
      <c r="I22" s="423">
        <v>105</v>
      </c>
      <c r="J22" s="423">
        <v>124.99</v>
      </c>
      <c r="K22" s="422">
        <v>0.2</v>
      </c>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row>
    <row r="23" spans="1:16378">
      <c r="A23" s="428" t="s">
        <v>5339</v>
      </c>
      <c r="B23" s="429"/>
      <c r="C23" s="430" t="s">
        <v>2046</v>
      </c>
      <c r="D23" s="431" t="s">
        <v>5365</v>
      </c>
      <c r="E23" s="440" t="s">
        <v>5366</v>
      </c>
      <c r="F23" s="429" t="s">
        <v>3052</v>
      </c>
      <c r="G23" s="429">
        <v>5400</v>
      </c>
      <c r="H23" s="423">
        <v>83</v>
      </c>
      <c r="I23" s="423">
        <v>103.75</v>
      </c>
      <c r="J23" s="423">
        <v>123.99</v>
      </c>
      <c r="K23" s="422">
        <v>0.2</v>
      </c>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row>
    <row r="24" spans="1:16378">
      <c r="A24" s="428" t="s">
        <v>5339</v>
      </c>
      <c r="B24" s="429"/>
      <c r="C24" s="430" t="s">
        <v>2046</v>
      </c>
      <c r="D24" s="431" t="s">
        <v>5367</v>
      </c>
      <c r="E24" s="440">
        <v>1000</v>
      </c>
      <c r="F24" s="429" t="s">
        <v>3052</v>
      </c>
      <c r="G24" s="429">
        <v>5400</v>
      </c>
      <c r="H24" s="423">
        <v>72</v>
      </c>
      <c r="I24" s="423">
        <v>90</v>
      </c>
      <c r="J24" s="423">
        <v>107.99</v>
      </c>
      <c r="K24" s="422">
        <v>0.2</v>
      </c>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row>
    <row r="25" spans="1:16378">
      <c r="A25" s="428" t="s">
        <v>5339</v>
      </c>
      <c r="B25" s="441" t="s">
        <v>5368</v>
      </c>
      <c r="C25" s="430" t="s">
        <v>2046</v>
      </c>
      <c r="D25" s="431" t="s">
        <v>5369</v>
      </c>
      <c r="E25" s="440">
        <v>320</v>
      </c>
      <c r="F25" s="441" t="s">
        <v>3052</v>
      </c>
      <c r="G25" s="441">
        <v>7200</v>
      </c>
      <c r="H25" s="423">
        <v>55</v>
      </c>
      <c r="I25" s="423">
        <v>68.75</v>
      </c>
      <c r="J25" s="423">
        <v>81.99</v>
      </c>
      <c r="K25" s="422">
        <v>0.2</v>
      </c>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row>
    <row r="26" spans="1:16378">
      <c r="A26" s="428" t="s">
        <v>5339</v>
      </c>
      <c r="B26" s="441" t="s">
        <v>5368</v>
      </c>
      <c r="C26" s="430" t="s">
        <v>2046</v>
      </c>
      <c r="D26" s="431" t="s">
        <v>5370</v>
      </c>
      <c r="E26" s="440">
        <v>640</v>
      </c>
      <c r="F26" s="441" t="s">
        <v>3052</v>
      </c>
      <c r="G26" s="441">
        <v>7200</v>
      </c>
      <c r="H26" s="423">
        <v>82</v>
      </c>
      <c r="I26" s="423">
        <v>102.5</v>
      </c>
      <c r="J26" s="423">
        <v>121.99</v>
      </c>
      <c r="K26" s="422">
        <v>0.2</v>
      </c>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row>
    <row r="27" spans="1:16378">
      <c r="A27" s="428" t="s">
        <v>5339</v>
      </c>
      <c r="B27" s="441" t="s">
        <v>5371</v>
      </c>
      <c r="C27" s="443" t="s">
        <v>2048</v>
      </c>
      <c r="D27" s="431" t="s">
        <v>5372</v>
      </c>
      <c r="E27" s="440">
        <v>1000</v>
      </c>
      <c r="F27" s="441" t="s">
        <v>3052</v>
      </c>
      <c r="G27" s="441">
        <v>7200</v>
      </c>
      <c r="H27" s="423">
        <v>73</v>
      </c>
      <c r="I27" s="423">
        <v>91.25</v>
      </c>
      <c r="J27" s="423">
        <v>108.99</v>
      </c>
      <c r="K27" s="422">
        <v>0.2</v>
      </c>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row>
    <row r="28" spans="1:16378">
      <c r="A28" s="428" t="s">
        <v>5339</v>
      </c>
      <c r="B28" s="441" t="s">
        <v>5371</v>
      </c>
      <c r="C28" s="443" t="s">
        <v>2048</v>
      </c>
      <c r="D28" s="431" t="s">
        <v>5373</v>
      </c>
      <c r="E28" s="440">
        <v>2000</v>
      </c>
      <c r="F28" s="441" t="s">
        <v>3052</v>
      </c>
      <c r="G28" s="441">
        <v>7200</v>
      </c>
      <c r="H28" s="423">
        <v>126</v>
      </c>
      <c r="I28" s="423">
        <v>157.5</v>
      </c>
      <c r="J28" s="423">
        <v>187.99</v>
      </c>
      <c r="K28" s="422">
        <v>0.2</v>
      </c>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row>
    <row r="29" spans="1:16378">
      <c r="A29" s="428" t="s">
        <v>5339</v>
      </c>
      <c r="B29" s="441" t="s">
        <v>5371</v>
      </c>
      <c r="C29" s="443" t="s">
        <v>2048</v>
      </c>
      <c r="D29" s="431" t="s">
        <v>5374</v>
      </c>
      <c r="E29" s="440">
        <v>3000</v>
      </c>
      <c r="F29" s="441" t="s">
        <v>3052</v>
      </c>
      <c r="G29" s="441">
        <v>7200</v>
      </c>
      <c r="H29" s="423">
        <v>185</v>
      </c>
      <c r="I29" s="423">
        <v>231.25</v>
      </c>
      <c r="J29" s="423">
        <v>275.99</v>
      </c>
      <c r="K29" s="422">
        <v>0.2</v>
      </c>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row>
    <row r="30" spans="1:16378" s="81" customFormat="1" ht="15.75">
      <c r="A30" s="428" t="s">
        <v>5339</v>
      </c>
      <c r="B30" s="441" t="s">
        <v>5371</v>
      </c>
      <c r="C30" s="443" t="s">
        <v>2048</v>
      </c>
      <c r="D30" s="431" t="s">
        <v>5375</v>
      </c>
      <c r="E30" s="440">
        <v>4000</v>
      </c>
      <c r="F30" s="441" t="s">
        <v>3052</v>
      </c>
      <c r="G30" s="441">
        <v>7200</v>
      </c>
      <c r="H30" s="423">
        <v>235</v>
      </c>
      <c r="I30" s="423">
        <v>293.75</v>
      </c>
      <c r="J30" s="423">
        <v>349.99</v>
      </c>
      <c r="K30" s="422">
        <v>0.2</v>
      </c>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9"/>
      <c r="AW30" s="3"/>
      <c r="AX30" s="3"/>
      <c r="AY30" s="2"/>
      <c r="AZ30" s="3"/>
      <c r="BA30" s="7"/>
      <c r="BB30" s="59"/>
      <c r="BC30" s="3"/>
      <c r="BD30" s="23"/>
      <c r="BE30" s="26"/>
      <c r="BF30" s="36"/>
      <c r="BG30" s="20"/>
      <c r="BH30" s="3"/>
      <c r="BI30" s="3"/>
      <c r="BJ30" s="8"/>
      <c r="BK30" s="9"/>
      <c r="BL30" s="3"/>
      <c r="BM30" s="3"/>
      <c r="BN30" s="2"/>
      <c r="BO30" s="3"/>
      <c r="BP30" s="7"/>
      <c r="BQ30" s="59"/>
      <c r="BR30" s="3"/>
      <c r="BS30" s="23"/>
      <c r="BT30" s="26"/>
      <c r="BU30" s="36"/>
      <c r="BV30" s="20"/>
      <c r="BW30" s="3"/>
      <c r="BX30" s="3"/>
      <c r="BY30" s="8"/>
      <c r="BZ30" s="9"/>
      <c r="CA30" s="3"/>
      <c r="CB30" s="3"/>
      <c r="CC30" s="2"/>
      <c r="CD30" s="3"/>
      <c r="CE30" s="7"/>
      <c r="CF30" s="59"/>
      <c r="CG30" s="3"/>
      <c r="CH30" s="23"/>
      <c r="CI30" s="26"/>
      <c r="CJ30" s="36"/>
      <c r="CK30" s="20"/>
      <c r="CL30" s="3"/>
      <c r="CM30" s="3"/>
      <c r="CN30" s="8"/>
      <c r="CO30" s="9"/>
      <c r="CP30" s="3"/>
      <c r="CQ30" s="3"/>
      <c r="CR30" s="2"/>
      <c r="CS30" s="3"/>
      <c r="CT30" s="7"/>
      <c r="CU30" s="59"/>
      <c r="CV30" s="3"/>
      <c r="CW30" s="23"/>
      <c r="CX30" s="26"/>
      <c r="CY30" s="36"/>
      <c r="CZ30" s="20"/>
      <c r="DA30" s="3"/>
      <c r="DB30" s="3"/>
      <c r="DC30" s="8"/>
      <c r="DD30" s="9"/>
      <c r="DE30" s="3"/>
      <c r="DF30" s="3"/>
      <c r="DG30" s="2"/>
      <c r="DH30" s="3"/>
      <c r="DI30" s="7"/>
      <c r="DJ30" s="59"/>
      <c r="DK30" s="3"/>
      <c r="DL30" s="23"/>
      <c r="DM30" s="26"/>
      <c r="DN30" s="36"/>
      <c r="DO30" s="20"/>
      <c r="DP30" s="3"/>
      <c r="DQ30" s="3"/>
      <c r="DR30" s="8"/>
      <c r="DS30" s="9"/>
      <c r="DT30" s="3"/>
      <c r="DU30" s="3"/>
      <c r="DV30" s="2"/>
      <c r="DW30" s="3"/>
      <c r="DX30" s="7"/>
      <c r="DY30" s="59"/>
      <c r="DZ30" s="3"/>
      <c r="EA30" s="23"/>
      <c r="EB30" s="26"/>
      <c r="EC30" s="36"/>
      <c r="ED30" s="20"/>
      <c r="EE30" s="3"/>
      <c r="EF30" s="3"/>
      <c r="EG30" s="8"/>
      <c r="EH30" s="9"/>
      <c r="EI30" s="3"/>
      <c r="EJ30" s="3"/>
      <c r="EK30" s="2"/>
      <c r="EL30" s="3"/>
      <c r="EM30" s="7"/>
      <c r="EN30" s="59"/>
      <c r="EO30" s="3"/>
      <c r="EP30" s="23"/>
      <c r="EQ30" s="26"/>
      <c r="ER30" s="36"/>
      <c r="ES30" s="20"/>
      <c r="ET30" s="3"/>
      <c r="EU30" s="3"/>
      <c r="EV30" s="8"/>
      <c r="EW30" s="9"/>
      <c r="EX30" s="3"/>
      <c r="EY30" s="3"/>
      <c r="EZ30" s="2"/>
      <c r="FA30" s="3"/>
      <c r="FB30" s="7"/>
      <c r="FC30" s="59"/>
      <c r="FD30" s="3"/>
      <c r="FE30" s="23"/>
      <c r="FF30" s="26"/>
      <c r="FG30" s="36"/>
      <c r="FH30" s="20"/>
      <c r="FI30" s="3"/>
      <c r="FJ30" s="3"/>
      <c r="FK30" s="8"/>
      <c r="FL30" s="9"/>
      <c r="FM30" s="3"/>
      <c r="FN30" s="3"/>
      <c r="FO30" s="2"/>
      <c r="FP30" s="3"/>
      <c r="FQ30" s="7"/>
      <c r="FR30" s="59"/>
      <c r="FS30" s="3"/>
      <c r="FT30" s="23"/>
      <c r="FU30" s="26"/>
      <c r="FV30" s="36"/>
      <c r="FW30" s="20"/>
      <c r="FX30" s="3"/>
      <c r="FY30" s="3"/>
      <c r="FZ30" s="8"/>
      <c r="GA30" s="9"/>
      <c r="GB30" s="3"/>
      <c r="GC30" s="3"/>
      <c r="GD30" s="2"/>
      <c r="GE30" s="3"/>
      <c r="GF30" s="7"/>
      <c r="GG30" s="59"/>
      <c r="GH30" s="3"/>
      <c r="GI30" s="23"/>
      <c r="GJ30" s="26"/>
      <c r="GK30" s="36"/>
      <c r="GL30" s="20"/>
      <c r="GM30" s="3"/>
      <c r="GN30" s="3"/>
      <c r="GO30" s="8"/>
      <c r="GP30" s="9"/>
      <c r="GQ30" s="3"/>
      <c r="GR30" s="3"/>
      <c r="GS30" s="2"/>
      <c r="GT30" s="3"/>
      <c r="GU30" s="7"/>
      <c r="GV30" s="59"/>
      <c r="GW30" s="3"/>
      <c r="GX30" s="23"/>
      <c r="GY30" s="26"/>
      <c r="GZ30" s="36"/>
      <c r="HA30" s="20"/>
      <c r="HB30" s="3"/>
      <c r="HC30" s="3"/>
      <c r="HD30" s="8"/>
      <c r="HE30" s="9"/>
      <c r="HF30" s="3"/>
      <c r="HG30" s="3"/>
      <c r="HH30" s="2"/>
      <c r="HI30" s="3"/>
      <c r="HJ30" s="7"/>
      <c r="HK30" s="59"/>
      <c r="HL30" s="3"/>
      <c r="HM30" s="23"/>
      <c r="HN30" s="26"/>
      <c r="HO30" s="36"/>
      <c r="HP30" s="20"/>
      <c r="HQ30" s="3"/>
      <c r="HR30" s="3"/>
      <c r="HS30" s="8"/>
      <c r="HT30" s="9"/>
      <c r="HU30" s="3"/>
      <c r="HV30" s="3"/>
      <c r="HW30" s="2"/>
      <c r="HX30" s="3"/>
      <c r="HY30" s="7"/>
      <c r="HZ30" s="59"/>
      <c r="IA30" s="3"/>
      <c r="IB30" s="23"/>
      <c r="IC30" s="26"/>
      <c r="ID30" s="36"/>
      <c r="IE30" s="20"/>
      <c r="IF30" s="3"/>
      <c r="IG30" s="3"/>
      <c r="IH30" s="8"/>
      <c r="II30" s="9"/>
      <c r="IJ30" s="3"/>
      <c r="IK30" s="3"/>
      <c r="IL30" s="2"/>
      <c r="IM30" s="3"/>
      <c r="IN30" s="7"/>
      <c r="IO30" s="59"/>
      <c r="IP30" s="3"/>
      <c r="IQ30" s="23"/>
      <c r="IR30" s="26"/>
      <c r="IS30" s="36"/>
      <c r="IT30" s="20"/>
      <c r="IU30" s="3"/>
      <c r="IV30" s="3"/>
      <c r="IW30" s="8"/>
      <c r="IX30" s="9"/>
      <c r="IY30" s="3"/>
      <c r="IZ30" s="3"/>
      <c r="JA30" s="2"/>
      <c r="JB30" s="3"/>
      <c r="JC30" s="7"/>
      <c r="JD30" s="59"/>
      <c r="JE30" s="3"/>
      <c r="JF30" s="23"/>
      <c r="JG30" s="26"/>
      <c r="JH30" s="36"/>
      <c r="JI30" s="20"/>
      <c r="JJ30" s="3"/>
      <c r="JK30" s="3"/>
      <c r="JL30" s="8"/>
      <c r="JM30" s="9"/>
      <c r="JN30" s="3"/>
      <c r="JO30" s="3"/>
      <c r="JP30" s="2"/>
      <c r="JQ30" s="3"/>
      <c r="JR30" s="7"/>
      <c r="JS30" s="59"/>
      <c r="JT30" s="3"/>
      <c r="JU30" s="23"/>
      <c r="JV30" s="26"/>
      <c r="JW30" s="36"/>
      <c r="JX30" s="20"/>
      <c r="JY30" s="3"/>
      <c r="JZ30" s="3"/>
      <c r="KA30" s="8"/>
      <c r="KB30" s="9"/>
      <c r="KC30" s="3"/>
      <c r="KD30" s="3"/>
      <c r="KE30" s="2"/>
      <c r="KF30" s="3"/>
      <c r="KG30" s="7"/>
      <c r="KH30" s="59"/>
      <c r="KI30" s="3"/>
      <c r="KJ30" s="23"/>
      <c r="KK30" s="26"/>
      <c r="KL30" s="36"/>
      <c r="KM30" s="20"/>
      <c r="KN30" s="3"/>
      <c r="KO30" s="3"/>
      <c r="KP30" s="8"/>
      <c r="KQ30" s="9"/>
      <c r="KR30" s="3"/>
      <c r="KS30" s="3"/>
      <c r="KT30" s="2"/>
      <c r="KU30" s="3"/>
      <c r="KV30" s="7"/>
      <c r="KW30" s="59"/>
      <c r="KX30" s="3"/>
      <c r="KY30" s="23"/>
      <c r="KZ30" s="26"/>
      <c r="LA30" s="36"/>
      <c r="LB30" s="20"/>
      <c r="LC30" s="3"/>
      <c r="LD30" s="3"/>
      <c r="LE30" s="8"/>
      <c r="LF30" s="9"/>
      <c r="LG30" s="3"/>
      <c r="LH30" s="3"/>
      <c r="LI30" s="2"/>
      <c r="LJ30" s="3"/>
      <c r="LK30" s="7"/>
      <c r="LL30" s="59"/>
      <c r="LM30" s="3"/>
      <c r="LN30" s="23"/>
      <c r="LO30" s="26"/>
      <c r="LP30" s="36"/>
      <c r="LQ30" s="20"/>
      <c r="LR30" s="3"/>
      <c r="LS30" s="3"/>
      <c r="LT30" s="8"/>
      <c r="LU30" s="9"/>
      <c r="LV30" s="3"/>
      <c r="LW30" s="3"/>
      <c r="LX30" s="2"/>
      <c r="LY30" s="3"/>
      <c r="LZ30" s="7"/>
      <c r="MA30" s="59"/>
      <c r="MB30" s="3"/>
      <c r="MC30" s="23"/>
      <c r="MD30" s="26"/>
      <c r="ME30" s="36"/>
      <c r="MF30" s="20"/>
      <c r="MG30" s="3"/>
      <c r="MH30" s="3"/>
      <c r="MI30" s="8"/>
      <c r="MJ30" s="9"/>
      <c r="MK30" s="3"/>
      <c r="ML30" s="3"/>
      <c r="MM30" s="2"/>
      <c r="MN30" s="3"/>
      <c r="MO30" s="7"/>
      <c r="MP30" s="59"/>
      <c r="MQ30" s="3"/>
      <c r="MR30" s="23"/>
      <c r="MS30" s="26"/>
      <c r="MT30" s="36"/>
      <c r="MU30" s="20"/>
      <c r="MV30" s="3"/>
      <c r="MW30" s="3"/>
      <c r="MX30" s="8"/>
      <c r="MY30" s="9"/>
      <c r="MZ30" s="3"/>
      <c r="NA30" s="3"/>
      <c r="NB30" s="2"/>
      <c r="NC30" s="3"/>
      <c r="ND30" s="7"/>
      <c r="NE30" s="59"/>
      <c r="NF30" s="3"/>
      <c r="NG30" s="23"/>
      <c r="NH30" s="26"/>
      <c r="NI30" s="36"/>
      <c r="NJ30" s="20"/>
      <c r="NK30" s="3"/>
      <c r="NL30" s="3"/>
      <c r="NM30" s="8"/>
      <c r="NN30" s="9"/>
      <c r="NO30" s="3"/>
      <c r="NP30" s="3"/>
      <c r="NQ30" s="2"/>
      <c r="NR30" s="3"/>
      <c r="NS30" s="7"/>
      <c r="NT30" s="59"/>
      <c r="NU30" s="3"/>
      <c r="NV30" s="23"/>
      <c r="NW30" s="26"/>
      <c r="NX30" s="36"/>
      <c r="NY30" s="20"/>
      <c r="NZ30" s="3"/>
      <c r="OA30" s="3"/>
      <c r="OB30" s="8"/>
      <c r="OC30" s="9"/>
      <c r="OD30" s="3"/>
      <c r="OE30" s="3"/>
      <c r="OF30" s="2"/>
      <c r="OG30" s="3"/>
      <c r="OH30" s="7"/>
      <c r="OI30" s="59"/>
      <c r="OJ30" s="3"/>
      <c r="OK30" s="23"/>
      <c r="OL30" s="26"/>
      <c r="OM30" s="36"/>
      <c r="ON30" s="20"/>
      <c r="OO30" s="3"/>
      <c r="OP30" s="3"/>
      <c r="OQ30" s="8"/>
      <c r="OR30" s="9"/>
      <c r="OS30" s="3"/>
      <c r="OT30" s="3"/>
      <c r="OU30" s="2"/>
      <c r="OV30" s="3"/>
      <c r="OW30" s="7"/>
      <c r="OX30" s="59"/>
      <c r="OY30" s="3"/>
      <c r="OZ30" s="23"/>
      <c r="PA30" s="26"/>
      <c r="PB30" s="36"/>
      <c r="PC30" s="20"/>
      <c r="PD30" s="3"/>
      <c r="PE30" s="3"/>
      <c r="PF30" s="8"/>
      <c r="PG30" s="9"/>
      <c r="PH30" s="3"/>
      <c r="PI30" s="3"/>
      <c r="PJ30" s="2"/>
      <c r="PK30" s="3"/>
      <c r="PL30" s="7"/>
      <c r="PM30" s="59"/>
      <c r="PN30" s="3"/>
      <c r="PO30" s="23"/>
      <c r="PP30" s="26"/>
      <c r="PQ30" s="36"/>
      <c r="PR30" s="20"/>
      <c r="PS30" s="3"/>
      <c r="PT30" s="3"/>
      <c r="PU30" s="8"/>
      <c r="PV30" s="9"/>
      <c r="PW30" s="3"/>
      <c r="PX30" s="3"/>
      <c r="PY30" s="2"/>
      <c r="PZ30" s="3"/>
      <c r="QA30" s="7"/>
      <c r="QB30" s="59"/>
      <c r="QC30" s="3"/>
      <c r="QD30" s="23"/>
      <c r="QE30" s="26"/>
      <c r="QF30" s="36"/>
      <c r="QG30" s="20"/>
      <c r="QH30" s="3"/>
      <c r="QI30" s="3"/>
      <c r="QJ30" s="8"/>
      <c r="QK30" s="9"/>
      <c r="QL30" s="3"/>
      <c r="QM30" s="3"/>
      <c r="QN30" s="2"/>
      <c r="QO30" s="3"/>
      <c r="QP30" s="7"/>
      <c r="QQ30" s="59"/>
      <c r="QR30" s="3"/>
      <c r="QS30" s="23"/>
      <c r="QT30" s="26"/>
      <c r="QU30" s="36"/>
      <c r="QV30" s="20"/>
      <c r="QW30" s="3"/>
      <c r="QX30" s="3"/>
      <c r="QY30" s="8"/>
      <c r="QZ30" s="9"/>
      <c r="RA30" s="3"/>
      <c r="RB30" s="3"/>
      <c r="RC30" s="2"/>
      <c r="RD30" s="3"/>
      <c r="RE30" s="7"/>
      <c r="RF30" s="59"/>
      <c r="RG30" s="3"/>
      <c r="RH30" s="23"/>
      <c r="RI30" s="26"/>
      <c r="RJ30" s="36"/>
      <c r="RK30" s="20"/>
      <c r="RL30" s="3"/>
      <c r="RM30" s="3"/>
      <c r="RN30" s="8"/>
      <c r="RO30" s="9"/>
      <c r="RP30" s="3"/>
      <c r="RQ30" s="3"/>
      <c r="RR30" s="2"/>
      <c r="RS30" s="3"/>
      <c r="RT30" s="7"/>
      <c r="RU30" s="59"/>
      <c r="RV30" s="3"/>
      <c r="RW30" s="23"/>
      <c r="RX30" s="26"/>
      <c r="RY30" s="36"/>
      <c r="RZ30" s="20"/>
      <c r="SA30" s="3"/>
      <c r="SB30" s="3"/>
      <c r="SC30" s="8"/>
      <c r="SD30" s="9"/>
      <c r="SE30" s="3"/>
      <c r="SF30" s="3"/>
      <c r="SG30" s="2"/>
      <c r="SH30" s="3"/>
      <c r="SI30" s="7"/>
      <c r="SJ30" s="59"/>
      <c r="SK30" s="3"/>
      <c r="SL30" s="23"/>
      <c r="SM30" s="26"/>
      <c r="SN30" s="36"/>
      <c r="SO30" s="20"/>
      <c r="SP30" s="3"/>
      <c r="SQ30" s="3"/>
      <c r="SR30" s="8"/>
      <c r="SS30" s="9"/>
      <c r="ST30" s="3"/>
      <c r="SU30" s="3"/>
      <c r="SV30" s="2"/>
      <c r="SW30" s="3"/>
      <c r="SX30" s="7"/>
      <c r="SY30" s="59"/>
      <c r="SZ30" s="3"/>
      <c r="TA30" s="23"/>
      <c r="TB30" s="26"/>
      <c r="TC30" s="36"/>
      <c r="TD30" s="20"/>
      <c r="TE30" s="3"/>
      <c r="TF30" s="3"/>
      <c r="TG30" s="8"/>
      <c r="TH30" s="9"/>
      <c r="TI30" s="3"/>
      <c r="TJ30" s="3"/>
      <c r="TK30" s="2"/>
      <c r="TL30" s="3"/>
      <c r="TM30" s="7"/>
      <c r="TN30" s="59"/>
      <c r="TO30" s="3"/>
      <c r="TP30" s="23"/>
      <c r="TQ30" s="26"/>
      <c r="TR30" s="36"/>
      <c r="TS30" s="20"/>
      <c r="TT30" s="3"/>
      <c r="TU30" s="3"/>
      <c r="TV30" s="8"/>
      <c r="TW30" s="9"/>
      <c r="TX30" s="3"/>
      <c r="TY30" s="3"/>
      <c r="TZ30" s="2"/>
      <c r="UA30" s="3"/>
      <c r="UB30" s="7"/>
      <c r="UC30" s="59"/>
      <c r="UD30" s="3"/>
      <c r="UE30" s="23"/>
      <c r="UF30" s="26"/>
      <c r="UG30" s="36"/>
      <c r="UH30" s="20"/>
      <c r="UI30" s="3"/>
      <c r="UJ30" s="3"/>
      <c r="UK30" s="8"/>
      <c r="UL30" s="9"/>
      <c r="UM30" s="3"/>
      <c r="UN30" s="3"/>
      <c r="UO30" s="2"/>
      <c r="UP30" s="3"/>
      <c r="UQ30" s="7"/>
      <c r="UR30" s="59"/>
      <c r="US30" s="3"/>
      <c r="UT30" s="23"/>
      <c r="UU30" s="26"/>
      <c r="UV30" s="36"/>
      <c r="UW30" s="20"/>
      <c r="UX30" s="3"/>
      <c r="UY30" s="3"/>
      <c r="UZ30" s="8"/>
      <c r="VA30" s="9"/>
      <c r="VB30" s="3"/>
      <c r="VC30" s="3"/>
      <c r="VD30" s="2"/>
      <c r="VE30" s="3"/>
      <c r="VF30" s="7"/>
      <c r="VG30" s="59"/>
      <c r="VH30" s="3"/>
      <c r="VI30" s="23"/>
      <c r="VJ30" s="26"/>
      <c r="VK30" s="36"/>
      <c r="VL30" s="20"/>
      <c r="VM30" s="3"/>
      <c r="VN30" s="3"/>
      <c r="VO30" s="8"/>
      <c r="VP30" s="9"/>
      <c r="VQ30" s="3"/>
      <c r="VR30" s="3"/>
      <c r="VS30" s="2"/>
      <c r="VT30" s="3"/>
      <c r="VU30" s="7"/>
      <c r="VV30" s="59"/>
      <c r="VW30" s="3"/>
      <c r="VX30" s="23"/>
      <c r="VY30" s="26"/>
      <c r="VZ30" s="36"/>
      <c r="WA30" s="20"/>
      <c r="WB30" s="3"/>
      <c r="WC30" s="3"/>
      <c r="WD30" s="8"/>
      <c r="WE30" s="9"/>
      <c r="WF30" s="3"/>
      <c r="WG30" s="3"/>
      <c r="WH30" s="2"/>
      <c r="WI30" s="3"/>
      <c r="WJ30" s="7"/>
      <c r="WK30" s="59"/>
      <c r="WL30" s="3"/>
      <c r="WM30" s="23"/>
      <c r="WN30" s="26"/>
      <c r="WO30" s="36"/>
      <c r="WP30" s="20"/>
      <c r="WQ30" s="3"/>
      <c r="WR30" s="3"/>
      <c r="WS30" s="8"/>
      <c r="WT30" s="9"/>
      <c r="WU30" s="3"/>
      <c r="WV30" s="3"/>
      <c r="WW30" s="2"/>
      <c r="WX30" s="3"/>
      <c r="WY30" s="7"/>
      <c r="WZ30" s="59"/>
      <c r="XA30" s="3"/>
      <c r="XB30" s="23"/>
      <c r="XC30" s="26"/>
      <c r="XD30" s="36"/>
      <c r="XE30" s="20"/>
      <c r="XF30" s="3"/>
      <c r="XG30" s="3"/>
      <c r="XH30" s="8"/>
      <c r="XI30" s="9"/>
      <c r="XJ30" s="3"/>
      <c r="XK30" s="3"/>
      <c r="XL30" s="2"/>
      <c r="XM30" s="3"/>
      <c r="XN30" s="7"/>
      <c r="XO30" s="59"/>
      <c r="XP30" s="3"/>
      <c r="XQ30" s="23"/>
      <c r="XR30" s="26"/>
      <c r="XS30" s="36"/>
      <c r="XT30" s="20"/>
      <c r="XU30" s="3"/>
      <c r="XV30" s="3"/>
      <c r="XW30" s="8"/>
      <c r="XX30" s="9"/>
      <c r="XY30" s="3"/>
      <c r="XZ30" s="3"/>
      <c r="YA30" s="2"/>
      <c r="YB30" s="3"/>
      <c r="YC30" s="7"/>
      <c r="YD30" s="59"/>
      <c r="YE30" s="3"/>
      <c r="YF30" s="23"/>
      <c r="YG30" s="26"/>
      <c r="YH30" s="36"/>
      <c r="YI30" s="20"/>
      <c r="YJ30" s="3"/>
      <c r="YK30" s="3"/>
      <c r="YL30" s="8"/>
      <c r="YM30" s="9"/>
      <c r="YN30" s="3"/>
      <c r="YO30" s="3"/>
      <c r="YP30" s="2"/>
      <c r="YQ30" s="3"/>
      <c r="YR30" s="7"/>
      <c r="YS30" s="59"/>
      <c r="YT30" s="3"/>
      <c r="YU30" s="23"/>
      <c r="YV30" s="26"/>
      <c r="YW30" s="36"/>
      <c r="YX30" s="20"/>
      <c r="YY30" s="3"/>
      <c r="YZ30" s="3"/>
      <c r="ZA30" s="8"/>
      <c r="ZB30" s="9"/>
      <c r="ZC30" s="3"/>
      <c r="ZD30" s="3"/>
      <c r="ZE30" s="2"/>
      <c r="ZF30" s="3"/>
      <c r="ZG30" s="7"/>
      <c r="ZH30" s="59"/>
      <c r="ZI30" s="3"/>
      <c r="ZJ30" s="23"/>
      <c r="ZK30" s="26"/>
      <c r="ZL30" s="36"/>
      <c r="ZM30" s="20"/>
      <c r="ZN30" s="3"/>
      <c r="ZO30" s="3"/>
      <c r="ZP30" s="8"/>
      <c r="ZQ30" s="9"/>
      <c r="ZR30" s="3"/>
      <c r="ZS30" s="3"/>
      <c r="ZT30" s="2"/>
      <c r="ZU30" s="3"/>
      <c r="ZV30" s="7"/>
      <c r="ZW30" s="59"/>
      <c r="ZX30" s="3"/>
      <c r="ZY30" s="23"/>
      <c r="ZZ30" s="26"/>
      <c r="AAA30" s="36"/>
      <c r="AAB30" s="20"/>
      <c r="AAC30" s="3"/>
      <c r="AAD30" s="3"/>
      <c r="AAE30" s="8"/>
      <c r="AAF30" s="9"/>
      <c r="AAG30" s="3"/>
      <c r="AAH30" s="3"/>
      <c r="AAI30" s="2"/>
      <c r="AAJ30" s="3"/>
      <c r="AAK30" s="7"/>
      <c r="AAL30" s="59"/>
      <c r="AAM30" s="3"/>
      <c r="AAN30" s="23"/>
      <c r="AAO30" s="26"/>
      <c r="AAP30" s="36"/>
      <c r="AAQ30" s="20"/>
      <c r="AAR30" s="3"/>
      <c r="AAS30" s="3"/>
      <c r="AAT30" s="8"/>
      <c r="AAU30" s="9"/>
      <c r="AAV30" s="3"/>
      <c r="AAW30" s="3"/>
      <c r="AAX30" s="2"/>
      <c r="AAY30" s="3"/>
      <c r="AAZ30" s="7"/>
      <c r="ABA30" s="59"/>
      <c r="ABB30" s="3"/>
      <c r="ABC30" s="23"/>
      <c r="ABD30" s="26"/>
      <c r="ABE30" s="36"/>
      <c r="ABF30" s="20"/>
      <c r="ABG30" s="3"/>
      <c r="ABH30" s="3"/>
      <c r="ABI30" s="8"/>
      <c r="ABJ30" s="9"/>
      <c r="ABK30" s="3"/>
      <c r="ABL30" s="3"/>
      <c r="ABM30" s="2"/>
      <c r="ABN30" s="3"/>
      <c r="ABO30" s="7"/>
      <c r="ABP30" s="59"/>
      <c r="ABQ30" s="3"/>
      <c r="ABR30" s="23"/>
      <c r="ABS30" s="26"/>
      <c r="ABT30" s="36"/>
      <c r="ABU30" s="20"/>
      <c r="ABV30" s="3"/>
      <c r="ABW30" s="3"/>
      <c r="ABX30" s="8"/>
      <c r="ABY30" s="9"/>
      <c r="ABZ30" s="3"/>
      <c r="ACA30" s="3"/>
      <c r="ACB30" s="2"/>
      <c r="ACC30" s="3"/>
      <c r="ACD30" s="7"/>
      <c r="ACE30" s="59"/>
      <c r="ACF30" s="3"/>
      <c r="ACG30" s="23"/>
      <c r="ACH30" s="26"/>
      <c r="ACI30" s="36"/>
      <c r="ACJ30" s="20"/>
      <c r="ACK30" s="3"/>
      <c r="ACL30" s="3"/>
      <c r="ACM30" s="8"/>
      <c r="ACN30" s="9"/>
      <c r="ACO30" s="3"/>
      <c r="ACP30" s="3"/>
      <c r="ACQ30" s="2"/>
      <c r="ACR30" s="3"/>
      <c r="ACS30" s="7"/>
      <c r="ACT30" s="59"/>
      <c r="ACU30" s="3"/>
      <c r="ACV30" s="23"/>
      <c r="ACW30" s="26"/>
      <c r="ACX30" s="36"/>
      <c r="ACY30" s="20"/>
      <c r="ACZ30" s="3"/>
      <c r="ADA30" s="3"/>
      <c r="ADB30" s="8"/>
      <c r="ADC30" s="9"/>
      <c r="ADD30" s="3"/>
      <c r="ADE30" s="3"/>
      <c r="ADF30" s="2"/>
      <c r="ADG30" s="3"/>
      <c r="ADH30" s="7"/>
      <c r="ADI30" s="59"/>
      <c r="ADJ30" s="3"/>
      <c r="ADK30" s="23"/>
      <c r="ADL30" s="26"/>
      <c r="ADM30" s="36"/>
      <c r="ADN30" s="20"/>
      <c r="ADO30" s="3"/>
      <c r="ADP30" s="3"/>
      <c r="ADQ30" s="8"/>
      <c r="ADR30" s="9"/>
      <c r="ADS30" s="3"/>
      <c r="ADT30" s="3"/>
      <c r="ADU30" s="2"/>
      <c r="ADV30" s="3"/>
      <c r="ADW30" s="7"/>
      <c r="ADX30" s="59"/>
      <c r="ADY30" s="3"/>
      <c r="ADZ30" s="23"/>
      <c r="AEA30" s="26"/>
      <c r="AEB30" s="36"/>
      <c r="AEC30" s="20"/>
      <c r="AED30" s="3"/>
      <c r="AEE30" s="3"/>
      <c r="AEF30" s="8"/>
      <c r="AEG30" s="9"/>
      <c r="AEH30" s="3"/>
      <c r="AEI30" s="3"/>
      <c r="AEJ30" s="2"/>
      <c r="AEK30" s="3"/>
      <c r="AEL30" s="7"/>
      <c r="AEM30" s="59"/>
      <c r="AEN30" s="3"/>
      <c r="AEO30" s="23"/>
      <c r="AEP30" s="26"/>
      <c r="AEQ30" s="36"/>
      <c r="AER30" s="20"/>
      <c r="AES30" s="3"/>
      <c r="AET30" s="3"/>
      <c r="AEU30" s="8"/>
      <c r="AEV30" s="9"/>
      <c r="AEW30" s="3"/>
      <c r="AEX30" s="3"/>
      <c r="AEY30" s="2"/>
      <c r="AEZ30" s="3"/>
      <c r="AFA30" s="7"/>
      <c r="AFB30" s="59"/>
      <c r="AFC30" s="3"/>
      <c r="AFD30" s="23"/>
      <c r="AFE30" s="26"/>
      <c r="AFF30" s="36"/>
      <c r="AFG30" s="20"/>
      <c r="AFH30" s="3"/>
      <c r="AFI30" s="3"/>
      <c r="AFJ30" s="8"/>
      <c r="AFK30" s="9"/>
      <c r="AFL30" s="3"/>
      <c r="AFM30" s="3"/>
      <c r="AFN30" s="2"/>
      <c r="AFO30" s="3"/>
      <c r="AFP30" s="7"/>
      <c r="AFQ30" s="59"/>
      <c r="AFR30" s="3"/>
      <c r="AFS30" s="23"/>
      <c r="AFT30" s="26"/>
      <c r="AFU30" s="36"/>
      <c r="AFV30" s="20"/>
      <c r="AFW30" s="3"/>
      <c r="AFX30" s="3"/>
      <c r="AFY30" s="8"/>
      <c r="AFZ30" s="9"/>
      <c r="AGA30" s="3"/>
      <c r="AGB30" s="3"/>
      <c r="AGC30" s="2"/>
      <c r="AGD30" s="3"/>
      <c r="AGE30" s="7"/>
      <c r="AGF30" s="59"/>
      <c r="AGG30" s="3"/>
      <c r="AGH30" s="23"/>
      <c r="AGI30" s="26"/>
      <c r="AGJ30" s="36"/>
      <c r="AGK30" s="20"/>
      <c r="AGL30" s="3"/>
      <c r="AGM30" s="3"/>
      <c r="AGN30" s="8"/>
      <c r="AGO30" s="9"/>
      <c r="AGP30" s="3"/>
      <c r="AGQ30" s="3"/>
      <c r="AGR30" s="2"/>
      <c r="AGS30" s="3"/>
      <c r="AGT30" s="7"/>
      <c r="AGU30" s="59"/>
      <c r="AGV30" s="3"/>
      <c r="AGW30" s="23"/>
      <c r="AGX30" s="26"/>
      <c r="AGY30" s="36"/>
      <c r="AGZ30" s="20"/>
      <c r="AHA30" s="3"/>
      <c r="AHB30" s="3"/>
      <c r="AHC30" s="8"/>
      <c r="AHD30" s="9"/>
      <c r="AHE30" s="3"/>
      <c r="AHF30" s="3"/>
      <c r="AHG30" s="2"/>
      <c r="AHH30" s="3"/>
      <c r="AHI30" s="7"/>
      <c r="AHJ30" s="59"/>
      <c r="AHK30" s="3"/>
      <c r="AHL30" s="23"/>
      <c r="AHM30" s="26"/>
      <c r="AHN30" s="36"/>
      <c r="AHO30" s="20"/>
      <c r="AHP30" s="3"/>
      <c r="AHQ30" s="3"/>
      <c r="AHR30" s="8"/>
      <c r="AHS30" s="9"/>
      <c r="AHT30" s="3"/>
      <c r="AHU30" s="3"/>
      <c r="AHV30" s="2"/>
      <c r="AHW30" s="3"/>
      <c r="AHX30" s="7"/>
      <c r="AHY30" s="59"/>
      <c r="AHZ30" s="3"/>
      <c r="AIA30" s="23"/>
      <c r="AIB30" s="26"/>
      <c r="AIC30" s="36"/>
      <c r="AID30" s="20"/>
      <c r="AIE30" s="3"/>
      <c r="AIF30" s="3"/>
      <c r="AIG30" s="8"/>
      <c r="AIH30" s="9"/>
      <c r="AII30" s="3"/>
      <c r="AIJ30" s="3"/>
      <c r="AIK30" s="2"/>
      <c r="AIL30" s="3"/>
      <c r="AIM30" s="7"/>
      <c r="AIN30" s="59"/>
      <c r="AIO30" s="3"/>
      <c r="AIP30" s="23"/>
      <c r="AIQ30" s="26"/>
      <c r="AIR30" s="36"/>
      <c r="AIS30" s="20"/>
      <c r="AIT30" s="3"/>
      <c r="AIU30" s="3"/>
      <c r="AIV30" s="8"/>
      <c r="AIW30" s="9"/>
      <c r="AIX30" s="3"/>
      <c r="AIY30" s="3"/>
      <c r="AIZ30" s="2"/>
      <c r="AJA30" s="3"/>
      <c r="AJB30" s="7"/>
      <c r="AJC30" s="59"/>
      <c r="AJD30" s="3"/>
      <c r="AJE30" s="23"/>
      <c r="AJF30" s="26"/>
      <c r="AJG30" s="36"/>
      <c r="AJH30" s="20"/>
      <c r="AJI30" s="3"/>
      <c r="AJJ30" s="3"/>
      <c r="AJK30" s="8"/>
      <c r="AJL30" s="9"/>
      <c r="AJM30" s="3"/>
      <c r="AJN30" s="3"/>
      <c r="AJO30" s="2"/>
      <c r="AJP30" s="3"/>
      <c r="AJQ30" s="7"/>
      <c r="AJR30" s="59"/>
      <c r="AJS30" s="3"/>
      <c r="AJT30" s="23"/>
      <c r="AJU30" s="26"/>
      <c r="AJV30" s="36"/>
      <c r="AJW30" s="20"/>
      <c r="AJX30" s="3"/>
      <c r="AJY30" s="3"/>
      <c r="AJZ30" s="8"/>
      <c r="AKA30" s="9"/>
      <c r="AKB30" s="3"/>
      <c r="AKC30" s="3"/>
      <c r="AKD30" s="2"/>
      <c r="AKE30" s="3"/>
      <c r="AKF30" s="7"/>
      <c r="AKG30" s="59"/>
      <c r="AKH30" s="3"/>
      <c r="AKI30" s="23"/>
      <c r="AKJ30" s="26"/>
      <c r="AKK30" s="36"/>
      <c r="AKL30" s="20"/>
      <c r="AKM30" s="3"/>
      <c r="AKN30" s="3"/>
      <c r="AKO30" s="8"/>
      <c r="AKP30" s="9"/>
      <c r="AKQ30" s="3"/>
      <c r="AKR30" s="3"/>
      <c r="AKS30" s="2"/>
      <c r="AKT30" s="3"/>
      <c r="AKU30" s="7"/>
      <c r="AKV30" s="59"/>
      <c r="AKW30" s="3"/>
      <c r="AKX30" s="23"/>
      <c r="AKY30" s="26"/>
      <c r="AKZ30" s="36"/>
      <c r="ALA30" s="20"/>
      <c r="ALB30" s="3"/>
      <c r="ALC30" s="3"/>
      <c r="ALD30" s="8"/>
      <c r="ALE30" s="9"/>
      <c r="ALF30" s="3"/>
      <c r="ALG30" s="3"/>
      <c r="ALH30" s="2"/>
      <c r="ALI30" s="3"/>
      <c r="ALJ30" s="7"/>
      <c r="ALK30" s="59"/>
      <c r="ALL30" s="3"/>
      <c r="ALM30" s="23"/>
      <c r="ALN30" s="26"/>
      <c r="ALO30" s="36"/>
      <c r="ALP30" s="20"/>
      <c r="ALQ30" s="3"/>
      <c r="ALR30" s="3"/>
      <c r="ALS30" s="8"/>
      <c r="ALT30" s="9"/>
      <c r="ALU30" s="3"/>
      <c r="ALV30" s="3"/>
      <c r="ALW30" s="2"/>
      <c r="ALX30" s="3"/>
      <c r="ALY30" s="7"/>
      <c r="ALZ30" s="59"/>
      <c r="AMA30" s="3"/>
      <c r="AMB30" s="23"/>
      <c r="AMC30" s="26"/>
      <c r="AMD30" s="36"/>
      <c r="AME30" s="20"/>
      <c r="AMF30" s="3"/>
      <c r="AMG30" s="3"/>
      <c r="AMH30" s="8"/>
      <c r="AMI30" s="9"/>
      <c r="AMJ30" s="3"/>
      <c r="AMK30" s="3"/>
      <c r="AML30" s="2"/>
      <c r="AMM30" s="3"/>
      <c r="AMN30" s="7"/>
      <c r="AMO30" s="59"/>
      <c r="AMP30" s="3"/>
      <c r="AMQ30" s="23"/>
      <c r="AMR30" s="26"/>
      <c r="AMS30" s="36"/>
      <c r="AMT30" s="20"/>
      <c r="AMU30" s="3"/>
      <c r="AMV30" s="3"/>
      <c r="AMW30" s="8"/>
      <c r="AMX30" s="9"/>
      <c r="AMY30" s="3"/>
      <c r="AMZ30" s="3"/>
      <c r="ANA30" s="2"/>
      <c r="ANB30" s="3"/>
      <c r="ANC30" s="7"/>
      <c r="AND30" s="59"/>
      <c r="ANE30" s="3"/>
      <c r="ANF30" s="23"/>
      <c r="ANG30" s="26"/>
      <c r="ANH30" s="36"/>
      <c r="ANI30" s="20"/>
      <c r="ANJ30" s="3"/>
      <c r="ANK30" s="3"/>
      <c r="ANL30" s="8"/>
      <c r="ANM30" s="9"/>
      <c r="ANN30" s="3"/>
      <c r="ANO30" s="3"/>
      <c r="ANP30" s="2"/>
      <c r="ANQ30" s="3"/>
      <c r="ANR30" s="7"/>
      <c r="ANS30" s="59"/>
      <c r="ANT30" s="3"/>
      <c r="ANU30" s="23"/>
      <c r="ANV30" s="26"/>
      <c r="ANW30" s="36"/>
      <c r="ANX30" s="20"/>
      <c r="ANY30" s="3"/>
      <c r="ANZ30" s="3"/>
      <c r="AOA30" s="8"/>
      <c r="AOB30" s="9"/>
      <c r="AOC30" s="3"/>
      <c r="AOD30" s="3"/>
      <c r="AOE30" s="2"/>
      <c r="AOF30" s="3"/>
      <c r="AOG30" s="7"/>
      <c r="AOH30" s="59"/>
      <c r="AOI30" s="3"/>
      <c r="AOJ30" s="23"/>
      <c r="AOK30" s="26"/>
      <c r="AOL30" s="36"/>
      <c r="AOM30" s="20"/>
      <c r="AON30" s="3"/>
      <c r="AOO30" s="3"/>
      <c r="AOP30" s="8"/>
      <c r="AOQ30" s="9"/>
      <c r="AOR30" s="3"/>
      <c r="AOS30" s="3"/>
      <c r="AOT30" s="2"/>
      <c r="AOU30" s="3"/>
      <c r="AOV30" s="7"/>
      <c r="AOW30" s="59"/>
      <c r="AOX30" s="3"/>
      <c r="AOY30" s="23"/>
      <c r="AOZ30" s="26"/>
      <c r="APA30" s="36"/>
      <c r="APB30" s="20"/>
      <c r="APC30" s="3"/>
      <c r="APD30" s="3"/>
      <c r="APE30" s="8"/>
      <c r="APF30" s="9"/>
      <c r="APG30" s="3"/>
      <c r="APH30" s="3"/>
      <c r="API30" s="2"/>
      <c r="APJ30" s="3"/>
      <c r="APK30" s="7"/>
      <c r="APL30" s="59"/>
      <c r="APM30" s="3"/>
      <c r="APN30" s="23"/>
      <c r="APO30" s="26"/>
      <c r="APP30" s="36"/>
      <c r="APQ30" s="20"/>
      <c r="APR30" s="3"/>
      <c r="APS30" s="3"/>
      <c r="APT30" s="8"/>
      <c r="APU30" s="9"/>
      <c r="APV30" s="3"/>
      <c r="APW30" s="3"/>
      <c r="APX30" s="2"/>
      <c r="APY30" s="3"/>
      <c r="APZ30" s="7"/>
      <c r="AQA30" s="59"/>
      <c r="AQB30" s="3"/>
      <c r="AQC30" s="23"/>
      <c r="AQD30" s="26"/>
      <c r="AQE30" s="36"/>
      <c r="AQF30" s="20"/>
      <c r="AQG30" s="3"/>
      <c r="AQH30" s="3"/>
      <c r="AQI30" s="8"/>
      <c r="AQJ30" s="9"/>
      <c r="AQK30" s="3"/>
      <c r="AQL30" s="3"/>
      <c r="AQM30" s="2"/>
      <c r="AQN30" s="3"/>
      <c r="AQO30" s="7"/>
      <c r="AQP30" s="59"/>
      <c r="AQQ30" s="3"/>
      <c r="AQR30" s="23"/>
      <c r="AQS30" s="26"/>
      <c r="AQT30" s="36"/>
      <c r="AQU30" s="20"/>
      <c r="AQV30" s="3"/>
      <c r="AQW30" s="3"/>
      <c r="AQX30" s="8"/>
      <c r="AQY30" s="9"/>
      <c r="AQZ30" s="3"/>
      <c r="ARA30" s="3"/>
      <c r="ARB30" s="2"/>
      <c r="ARC30" s="3"/>
      <c r="ARD30" s="7"/>
      <c r="ARE30" s="59"/>
      <c r="ARF30" s="3"/>
      <c r="ARG30" s="23"/>
      <c r="ARH30" s="26"/>
      <c r="ARI30" s="36"/>
      <c r="ARJ30" s="20"/>
      <c r="ARK30" s="3"/>
      <c r="ARL30" s="3"/>
      <c r="ARM30" s="8"/>
      <c r="ARN30" s="9"/>
      <c r="ARO30" s="3"/>
      <c r="ARP30" s="3"/>
      <c r="ARQ30" s="2"/>
      <c r="ARR30" s="3"/>
      <c r="ARS30" s="7"/>
      <c r="ART30" s="59"/>
      <c r="ARU30" s="3"/>
      <c r="ARV30" s="23"/>
      <c r="ARW30" s="26"/>
      <c r="ARX30" s="36"/>
      <c r="ARY30" s="20"/>
      <c r="ARZ30" s="3"/>
      <c r="ASA30" s="3"/>
      <c r="ASB30" s="8"/>
      <c r="ASC30" s="9"/>
      <c r="ASD30" s="3"/>
      <c r="ASE30" s="3"/>
      <c r="ASF30" s="2"/>
      <c r="ASG30" s="3"/>
      <c r="ASH30" s="7"/>
      <c r="ASI30" s="59"/>
      <c r="ASJ30" s="3"/>
      <c r="ASK30" s="23"/>
      <c r="ASL30" s="26"/>
      <c r="ASM30" s="36"/>
      <c r="ASN30" s="20"/>
      <c r="ASO30" s="3"/>
      <c r="ASP30" s="3"/>
      <c r="ASQ30" s="8"/>
      <c r="ASR30" s="9"/>
      <c r="ASS30" s="3"/>
      <c r="AST30" s="3"/>
      <c r="ASU30" s="2"/>
      <c r="ASV30" s="3"/>
      <c r="ASW30" s="7"/>
      <c r="ASX30" s="59"/>
      <c r="ASY30" s="3"/>
      <c r="ASZ30" s="23"/>
      <c r="ATA30" s="26"/>
      <c r="ATB30" s="36"/>
      <c r="ATC30" s="20"/>
      <c r="ATD30" s="3"/>
      <c r="ATE30" s="3"/>
      <c r="ATF30" s="8"/>
      <c r="ATG30" s="9"/>
      <c r="ATH30" s="3"/>
      <c r="ATI30" s="3"/>
      <c r="ATJ30" s="2"/>
      <c r="ATK30" s="3"/>
      <c r="ATL30" s="7"/>
      <c r="ATM30" s="59"/>
      <c r="ATN30" s="3"/>
      <c r="ATO30" s="23"/>
      <c r="ATP30" s="26"/>
      <c r="ATQ30" s="36"/>
      <c r="ATR30" s="20"/>
      <c r="ATS30" s="3"/>
      <c r="ATT30" s="3"/>
      <c r="ATU30" s="8"/>
      <c r="ATV30" s="9"/>
      <c r="ATW30" s="3"/>
      <c r="ATX30" s="3"/>
      <c r="ATY30" s="2"/>
      <c r="ATZ30" s="3"/>
      <c r="AUA30" s="7"/>
      <c r="AUB30" s="59"/>
      <c r="AUC30" s="3"/>
      <c r="AUD30" s="23"/>
      <c r="AUE30" s="26"/>
      <c r="AUF30" s="36"/>
      <c r="AUG30" s="20"/>
      <c r="AUH30" s="3"/>
      <c r="AUI30" s="3"/>
      <c r="AUJ30" s="8"/>
      <c r="AUK30" s="9"/>
      <c r="AUL30" s="3"/>
      <c r="AUM30" s="3"/>
      <c r="AUN30" s="2"/>
      <c r="AUO30" s="3"/>
      <c r="AUP30" s="7"/>
      <c r="AUQ30" s="59"/>
      <c r="AUR30" s="3"/>
      <c r="AUS30" s="23"/>
      <c r="AUT30" s="26"/>
      <c r="AUU30" s="36"/>
      <c r="AUV30" s="20"/>
      <c r="AUW30" s="3"/>
      <c r="AUX30" s="3"/>
      <c r="AUY30" s="8"/>
      <c r="AUZ30" s="9"/>
      <c r="AVA30" s="3"/>
      <c r="AVB30" s="3"/>
      <c r="AVC30" s="2"/>
      <c r="AVD30" s="3"/>
      <c r="AVE30" s="7"/>
      <c r="AVF30" s="59"/>
      <c r="AVG30" s="3"/>
      <c r="AVH30" s="23"/>
      <c r="AVI30" s="26"/>
      <c r="AVJ30" s="36"/>
      <c r="AVK30" s="20"/>
      <c r="AVL30" s="3"/>
      <c r="AVM30" s="3"/>
      <c r="AVN30" s="8"/>
      <c r="AVO30" s="9"/>
      <c r="AVP30" s="3"/>
      <c r="AVQ30" s="3"/>
      <c r="AVR30" s="2"/>
      <c r="AVS30" s="3"/>
      <c r="AVT30" s="7"/>
      <c r="AVU30" s="59"/>
      <c r="AVV30" s="3"/>
      <c r="AVW30" s="23"/>
      <c r="AVX30" s="26"/>
      <c r="AVY30" s="36"/>
      <c r="AVZ30" s="20"/>
      <c r="AWA30" s="3"/>
      <c r="AWB30" s="3"/>
      <c r="AWC30" s="8"/>
      <c r="AWD30" s="9"/>
      <c r="AWE30" s="3"/>
      <c r="AWF30" s="3"/>
      <c r="AWG30" s="2"/>
      <c r="AWH30" s="3"/>
      <c r="AWI30" s="7"/>
      <c r="AWJ30" s="59"/>
      <c r="AWK30" s="3"/>
      <c r="AWL30" s="23"/>
      <c r="AWM30" s="26"/>
      <c r="AWN30" s="36"/>
      <c r="AWO30" s="20"/>
      <c r="AWP30" s="3"/>
      <c r="AWQ30" s="3"/>
      <c r="AWR30" s="8"/>
      <c r="AWS30" s="9"/>
      <c r="AWT30" s="3"/>
      <c r="AWU30" s="3"/>
      <c r="AWV30" s="2"/>
      <c r="AWW30" s="3"/>
      <c r="AWX30" s="7"/>
      <c r="AWY30" s="59"/>
      <c r="AWZ30" s="3"/>
      <c r="AXA30" s="23"/>
      <c r="AXB30" s="26"/>
      <c r="AXC30" s="36"/>
      <c r="AXD30" s="20"/>
      <c r="AXE30" s="3"/>
      <c r="AXF30" s="3"/>
      <c r="AXG30" s="8"/>
      <c r="AXH30" s="9"/>
      <c r="AXI30" s="3"/>
      <c r="AXJ30" s="3"/>
      <c r="AXK30" s="2"/>
      <c r="AXL30" s="3"/>
      <c r="AXM30" s="7"/>
      <c r="AXN30" s="59"/>
      <c r="AXO30" s="3"/>
      <c r="AXP30" s="23"/>
      <c r="AXQ30" s="26"/>
      <c r="AXR30" s="36"/>
      <c r="AXS30" s="20"/>
      <c r="AXT30" s="3"/>
      <c r="AXU30" s="3"/>
      <c r="AXV30" s="8"/>
      <c r="AXW30" s="9"/>
      <c r="AXX30" s="3"/>
      <c r="AXY30" s="3"/>
      <c r="AXZ30" s="2"/>
      <c r="AYA30" s="3"/>
      <c r="AYB30" s="7"/>
      <c r="AYC30" s="59"/>
      <c r="AYD30" s="3"/>
      <c r="AYE30" s="23"/>
      <c r="AYF30" s="26"/>
      <c r="AYG30" s="36"/>
      <c r="AYH30" s="20"/>
      <c r="AYI30" s="3"/>
      <c r="AYJ30" s="3"/>
      <c r="AYK30" s="8"/>
      <c r="AYL30" s="9"/>
      <c r="AYM30" s="3"/>
      <c r="AYN30" s="3"/>
      <c r="AYO30" s="2"/>
      <c r="AYP30" s="3"/>
      <c r="AYQ30" s="7"/>
      <c r="AYR30" s="59"/>
      <c r="AYS30" s="3"/>
      <c r="AYT30" s="23"/>
      <c r="AYU30" s="26"/>
      <c r="AYV30" s="36"/>
      <c r="AYW30" s="20"/>
      <c r="AYX30" s="3"/>
      <c r="AYY30" s="3"/>
      <c r="AYZ30" s="8"/>
      <c r="AZA30" s="9"/>
      <c r="AZB30" s="3"/>
      <c r="AZC30" s="3"/>
      <c r="AZD30" s="2"/>
      <c r="AZE30" s="3"/>
      <c r="AZF30" s="7"/>
      <c r="AZG30" s="59"/>
      <c r="AZH30" s="3"/>
      <c r="AZI30" s="23"/>
      <c r="AZJ30" s="26"/>
      <c r="AZK30" s="36"/>
      <c r="AZL30" s="20"/>
      <c r="AZM30" s="3"/>
      <c r="AZN30" s="3"/>
      <c r="AZO30" s="8"/>
      <c r="AZP30" s="9"/>
      <c r="AZQ30" s="3"/>
      <c r="AZR30" s="3"/>
      <c r="AZS30" s="2"/>
      <c r="AZT30" s="3"/>
      <c r="AZU30" s="7"/>
      <c r="AZV30" s="59"/>
      <c r="AZW30" s="3"/>
      <c r="AZX30" s="23"/>
      <c r="AZY30" s="26"/>
      <c r="AZZ30" s="36"/>
      <c r="BAA30" s="20"/>
      <c r="BAB30" s="3"/>
      <c r="BAC30" s="3"/>
      <c r="BAD30" s="8"/>
      <c r="BAE30" s="9"/>
      <c r="BAF30" s="3"/>
      <c r="BAG30" s="3"/>
      <c r="BAH30" s="2"/>
      <c r="BAI30" s="3"/>
      <c r="BAJ30" s="7"/>
      <c r="BAK30" s="59"/>
      <c r="BAL30" s="3"/>
      <c r="BAM30" s="23"/>
      <c r="BAN30" s="26"/>
      <c r="BAO30" s="36"/>
      <c r="BAP30" s="20"/>
      <c r="BAQ30" s="3"/>
      <c r="BAR30" s="3"/>
      <c r="BAS30" s="8"/>
      <c r="BAT30" s="9"/>
      <c r="BAU30" s="3"/>
      <c r="BAV30" s="3"/>
      <c r="BAW30" s="2"/>
      <c r="BAX30" s="3"/>
      <c r="BAY30" s="7"/>
      <c r="BAZ30" s="59"/>
      <c r="BBA30" s="3"/>
      <c r="BBB30" s="23"/>
      <c r="BBC30" s="26"/>
      <c r="BBD30" s="36"/>
      <c r="BBE30" s="20"/>
      <c r="BBF30" s="3"/>
      <c r="BBG30" s="3"/>
      <c r="BBH30" s="8"/>
      <c r="BBI30" s="9"/>
      <c r="BBJ30" s="3"/>
      <c r="BBK30" s="3"/>
      <c r="BBL30" s="2"/>
      <c r="BBM30" s="3"/>
      <c r="BBN30" s="7"/>
      <c r="BBO30" s="59"/>
      <c r="BBP30" s="3"/>
      <c r="BBQ30" s="23"/>
      <c r="BBR30" s="26"/>
      <c r="BBS30" s="36"/>
      <c r="BBT30" s="20"/>
      <c r="BBU30" s="3"/>
      <c r="BBV30" s="3"/>
      <c r="BBW30" s="8"/>
      <c r="BBX30" s="9"/>
      <c r="BBY30" s="3"/>
      <c r="BBZ30" s="3"/>
      <c r="BCA30" s="2"/>
      <c r="BCB30" s="3"/>
      <c r="BCC30" s="7"/>
      <c r="BCD30" s="59"/>
      <c r="BCE30" s="3"/>
      <c r="BCF30" s="23"/>
      <c r="BCG30" s="26"/>
      <c r="BCH30" s="36"/>
      <c r="BCI30" s="20"/>
      <c r="BCJ30" s="3"/>
      <c r="BCK30" s="3"/>
      <c r="BCL30" s="8"/>
      <c r="BCM30" s="9"/>
      <c r="BCN30" s="3"/>
      <c r="BCO30" s="3"/>
      <c r="BCP30" s="2"/>
      <c r="BCQ30" s="3"/>
      <c r="BCR30" s="7"/>
      <c r="BCS30" s="59"/>
      <c r="BCT30" s="3"/>
      <c r="BCU30" s="23"/>
      <c r="BCV30" s="26"/>
      <c r="BCW30" s="36"/>
      <c r="BCX30" s="20"/>
      <c r="BCY30" s="3"/>
      <c r="BCZ30" s="3"/>
      <c r="BDA30" s="8"/>
      <c r="BDB30" s="9"/>
      <c r="BDC30" s="3"/>
      <c r="BDD30" s="3"/>
      <c r="BDE30" s="2"/>
      <c r="BDF30" s="3"/>
      <c r="BDG30" s="7"/>
      <c r="BDH30" s="59"/>
      <c r="BDI30" s="3"/>
      <c r="BDJ30" s="23"/>
      <c r="BDK30" s="26"/>
      <c r="BDL30" s="36"/>
      <c r="BDM30" s="20"/>
      <c r="BDN30" s="3"/>
      <c r="BDO30" s="3"/>
      <c r="BDP30" s="8"/>
      <c r="BDQ30" s="9"/>
      <c r="BDR30" s="3"/>
      <c r="BDS30" s="3"/>
      <c r="BDT30" s="2"/>
      <c r="BDU30" s="3"/>
      <c r="BDV30" s="7"/>
      <c r="BDW30" s="59"/>
      <c r="BDX30" s="3"/>
      <c r="BDY30" s="23"/>
      <c r="BDZ30" s="26"/>
      <c r="BEA30" s="36"/>
      <c r="BEB30" s="20"/>
      <c r="BEC30" s="3"/>
      <c r="BED30" s="3"/>
      <c r="BEE30" s="8"/>
      <c r="BEF30" s="9"/>
      <c r="BEG30" s="3"/>
      <c r="BEH30" s="3"/>
      <c r="BEI30" s="2"/>
      <c r="BEJ30" s="3"/>
      <c r="BEK30" s="7"/>
      <c r="BEL30" s="59"/>
      <c r="BEM30" s="3"/>
      <c r="BEN30" s="23"/>
      <c r="BEO30" s="26"/>
      <c r="BEP30" s="36"/>
      <c r="BEQ30" s="20"/>
      <c r="BER30" s="3"/>
      <c r="BES30" s="3"/>
      <c r="BET30" s="8"/>
      <c r="BEU30" s="9"/>
      <c r="BEV30" s="3"/>
      <c r="BEW30" s="3"/>
      <c r="BEX30" s="2"/>
      <c r="BEY30" s="3"/>
      <c r="BEZ30" s="7"/>
      <c r="BFA30" s="59"/>
      <c r="BFB30" s="3"/>
      <c r="BFC30" s="23"/>
      <c r="BFD30" s="26"/>
      <c r="BFE30" s="36"/>
      <c r="BFF30" s="20"/>
      <c r="BFG30" s="3"/>
      <c r="BFH30" s="3"/>
      <c r="BFI30" s="8"/>
      <c r="BFJ30" s="9"/>
      <c r="BFK30" s="3"/>
      <c r="BFL30" s="3"/>
      <c r="BFM30" s="2"/>
      <c r="BFN30" s="3"/>
      <c r="BFO30" s="7"/>
      <c r="BFP30" s="59"/>
      <c r="BFQ30" s="3"/>
      <c r="BFR30" s="23"/>
      <c r="BFS30" s="26"/>
      <c r="BFT30" s="36"/>
      <c r="BFU30" s="20"/>
      <c r="BFV30" s="3"/>
      <c r="BFW30" s="3"/>
      <c r="BFX30" s="8"/>
      <c r="BFY30" s="9"/>
      <c r="BFZ30" s="3"/>
      <c r="BGA30" s="3"/>
      <c r="BGB30" s="2"/>
      <c r="BGC30" s="3"/>
      <c r="BGD30" s="7"/>
      <c r="BGE30" s="59"/>
      <c r="BGF30" s="3"/>
      <c r="BGG30" s="23"/>
      <c r="BGH30" s="26"/>
      <c r="BGI30" s="36"/>
      <c r="BGJ30" s="20"/>
      <c r="BGK30" s="3"/>
      <c r="BGL30" s="3"/>
      <c r="BGM30" s="8"/>
      <c r="BGN30" s="9"/>
      <c r="BGO30" s="3"/>
      <c r="BGP30" s="3"/>
      <c r="BGQ30" s="2"/>
      <c r="BGR30" s="3"/>
      <c r="BGS30" s="7"/>
      <c r="BGT30" s="59"/>
      <c r="BGU30" s="3"/>
      <c r="BGV30" s="23"/>
      <c r="BGW30" s="26"/>
      <c r="BGX30" s="36"/>
      <c r="BGY30" s="20"/>
      <c r="BGZ30" s="3"/>
      <c r="BHA30" s="3"/>
      <c r="BHB30" s="8"/>
      <c r="BHC30" s="9"/>
      <c r="BHD30" s="3"/>
      <c r="BHE30" s="3"/>
      <c r="BHF30" s="2"/>
      <c r="BHG30" s="3"/>
      <c r="BHH30" s="7"/>
      <c r="BHI30" s="59"/>
      <c r="BHJ30" s="3"/>
      <c r="BHK30" s="23"/>
      <c r="BHL30" s="26"/>
      <c r="BHM30" s="36"/>
      <c r="BHN30" s="20"/>
      <c r="BHO30" s="3"/>
      <c r="BHP30" s="3"/>
      <c r="BHQ30" s="8"/>
      <c r="BHR30" s="9"/>
      <c r="BHS30" s="3"/>
      <c r="BHT30" s="3"/>
      <c r="BHU30" s="2"/>
      <c r="BHV30" s="3"/>
      <c r="BHW30" s="7"/>
      <c r="BHX30" s="59"/>
      <c r="BHY30" s="3"/>
      <c r="BHZ30" s="23"/>
      <c r="BIA30" s="26"/>
      <c r="BIB30" s="36"/>
      <c r="BIC30" s="20"/>
      <c r="BID30" s="3"/>
      <c r="BIE30" s="3"/>
      <c r="BIF30" s="8"/>
      <c r="BIG30" s="9"/>
      <c r="BIH30" s="3"/>
      <c r="BII30" s="3"/>
      <c r="BIJ30" s="2"/>
      <c r="BIK30" s="3"/>
      <c r="BIL30" s="7"/>
      <c r="BIM30" s="59"/>
      <c r="BIN30" s="3"/>
      <c r="BIO30" s="23"/>
      <c r="BIP30" s="26"/>
      <c r="BIQ30" s="36"/>
      <c r="BIR30" s="20"/>
      <c r="BIS30" s="3"/>
      <c r="BIT30" s="3"/>
      <c r="BIU30" s="8"/>
      <c r="BIV30" s="9"/>
      <c r="BIW30" s="3"/>
      <c r="BIX30" s="3"/>
      <c r="BIY30" s="2"/>
      <c r="BIZ30" s="3"/>
      <c r="BJA30" s="7"/>
      <c r="BJB30" s="59"/>
      <c r="BJC30" s="3"/>
      <c r="BJD30" s="23"/>
      <c r="BJE30" s="26"/>
      <c r="BJF30" s="36"/>
      <c r="BJG30" s="20"/>
      <c r="BJH30" s="3"/>
      <c r="BJI30" s="3"/>
      <c r="BJJ30" s="8"/>
      <c r="BJK30" s="9"/>
      <c r="BJL30" s="3"/>
      <c r="BJM30" s="3"/>
      <c r="BJN30" s="2"/>
      <c r="BJO30" s="3"/>
      <c r="BJP30" s="7"/>
      <c r="BJQ30" s="59"/>
      <c r="BJR30" s="3"/>
      <c r="BJS30" s="23"/>
      <c r="BJT30" s="26"/>
      <c r="BJU30" s="36"/>
      <c r="BJV30" s="20"/>
      <c r="BJW30" s="3"/>
      <c r="BJX30" s="3"/>
      <c r="BJY30" s="8"/>
      <c r="BJZ30" s="9"/>
      <c r="BKA30" s="3"/>
      <c r="BKB30" s="3"/>
      <c r="BKC30" s="2"/>
      <c r="BKD30" s="3"/>
      <c r="BKE30" s="7"/>
      <c r="BKF30" s="59"/>
      <c r="BKG30" s="3"/>
      <c r="BKH30" s="23"/>
      <c r="BKI30" s="26"/>
      <c r="BKJ30" s="36"/>
      <c r="BKK30" s="20"/>
      <c r="BKL30" s="3"/>
      <c r="BKM30" s="3"/>
      <c r="BKN30" s="8"/>
      <c r="BKO30" s="9"/>
      <c r="BKP30" s="3"/>
      <c r="BKQ30" s="3"/>
      <c r="BKR30" s="2"/>
      <c r="BKS30" s="3"/>
      <c r="BKT30" s="7"/>
      <c r="BKU30" s="59"/>
      <c r="BKV30" s="3"/>
      <c r="BKW30" s="23"/>
      <c r="BKX30" s="26"/>
      <c r="BKY30" s="36"/>
      <c r="BKZ30" s="20"/>
      <c r="BLA30" s="3"/>
      <c r="BLB30" s="3"/>
      <c r="BLC30" s="8"/>
      <c r="BLD30" s="9"/>
      <c r="BLE30" s="3"/>
      <c r="BLF30" s="3"/>
      <c r="BLG30" s="2"/>
      <c r="BLH30" s="3"/>
      <c r="BLI30" s="7"/>
      <c r="BLJ30" s="59"/>
      <c r="BLK30" s="3"/>
      <c r="BLL30" s="23"/>
      <c r="BLM30" s="26"/>
      <c r="BLN30" s="36"/>
      <c r="BLO30" s="20"/>
      <c r="BLP30" s="3"/>
      <c r="BLQ30" s="3"/>
      <c r="BLR30" s="8"/>
      <c r="BLS30" s="9"/>
      <c r="BLT30" s="3"/>
      <c r="BLU30" s="3"/>
      <c r="BLV30" s="2"/>
      <c r="BLW30" s="3"/>
      <c r="BLX30" s="7"/>
      <c r="BLY30" s="59"/>
      <c r="BLZ30" s="3"/>
      <c r="BMA30" s="23"/>
      <c r="BMB30" s="26"/>
      <c r="BMC30" s="36"/>
      <c r="BMD30" s="20"/>
      <c r="BME30" s="3"/>
      <c r="BMF30" s="3"/>
      <c r="BMG30" s="8"/>
      <c r="BMH30" s="9"/>
      <c r="BMI30" s="3"/>
      <c r="BMJ30" s="3"/>
      <c r="BMK30" s="2"/>
      <c r="BML30" s="3"/>
      <c r="BMM30" s="7"/>
      <c r="BMN30" s="59"/>
      <c r="BMO30" s="3"/>
      <c r="BMP30" s="23"/>
      <c r="BMQ30" s="26"/>
      <c r="BMR30" s="36"/>
      <c r="BMS30" s="20"/>
      <c r="BMT30" s="3"/>
      <c r="BMU30" s="3"/>
      <c r="BMV30" s="8"/>
      <c r="BMW30" s="9"/>
      <c r="BMX30" s="3"/>
      <c r="BMY30" s="3"/>
      <c r="BMZ30" s="2"/>
      <c r="BNA30" s="3"/>
      <c r="BNB30" s="7"/>
      <c r="BNC30" s="59"/>
      <c r="BND30" s="3"/>
      <c r="BNE30" s="23"/>
      <c r="BNF30" s="26"/>
      <c r="BNG30" s="36"/>
      <c r="BNH30" s="20"/>
      <c r="BNI30" s="3"/>
      <c r="BNJ30" s="3"/>
      <c r="BNK30" s="8"/>
      <c r="BNL30" s="9"/>
      <c r="BNM30" s="3"/>
      <c r="BNN30" s="3"/>
      <c r="BNO30" s="2"/>
      <c r="BNP30" s="3"/>
      <c r="BNQ30" s="7"/>
      <c r="BNR30" s="59"/>
      <c r="BNS30" s="3"/>
      <c r="BNT30" s="23"/>
      <c r="BNU30" s="26"/>
      <c r="BNV30" s="36"/>
      <c r="BNW30" s="20"/>
      <c r="BNX30" s="3"/>
      <c r="BNY30" s="3"/>
      <c r="BNZ30" s="8"/>
      <c r="BOA30" s="9"/>
      <c r="BOB30" s="3"/>
      <c r="BOC30" s="3"/>
      <c r="BOD30" s="2"/>
      <c r="BOE30" s="3"/>
      <c r="BOF30" s="7"/>
      <c r="BOG30" s="59"/>
      <c r="BOH30" s="3"/>
      <c r="BOI30" s="23"/>
      <c r="BOJ30" s="26"/>
      <c r="BOK30" s="36"/>
      <c r="BOL30" s="20"/>
      <c r="BOM30" s="3"/>
      <c r="BON30" s="3"/>
      <c r="BOO30" s="8"/>
      <c r="BOP30" s="9"/>
      <c r="BOQ30" s="3"/>
      <c r="BOR30" s="3"/>
      <c r="BOS30" s="2"/>
      <c r="BOT30" s="3"/>
      <c r="BOU30" s="7"/>
      <c r="BOV30" s="59"/>
      <c r="BOW30" s="3"/>
      <c r="BOX30" s="23"/>
      <c r="BOY30" s="26"/>
      <c r="BOZ30" s="36"/>
      <c r="BPA30" s="20"/>
      <c r="BPB30" s="3"/>
      <c r="BPC30" s="3"/>
      <c r="BPD30" s="8"/>
      <c r="BPE30" s="9"/>
      <c r="BPF30" s="3"/>
      <c r="BPG30" s="3"/>
      <c r="BPH30" s="2"/>
      <c r="BPI30" s="3"/>
      <c r="BPJ30" s="7"/>
      <c r="BPK30" s="59"/>
      <c r="BPL30" s="3"/>
      <c r="BPM30" s="23"/>
      <c r="BPN30" s="26"/>
      <c r="BPO30" s="36"/>
      <c r="BPP30" s="20"/>
      <c r="BPQ30" s="3"/>
      <c r="BPR30" s="3"/>
      <c r="BPS30" s="8"/>
      <c r="BPT30" s="9"/>
      <c r="BPU30" s="3"/>
      <c r="BPV30" s="3"/>
      <c r="BPW30" s="2"/>
      <c r="BPX30" s="3"/>
      <c r="BPY30" s="7"/>
      <c r="BPZ30" s="59"/>
      <c r="BQA30" s="3"/>
      <c r="BQB30" s="23"/>
      <c r="BQC30" s="26"/>
      <c r="BQD30" s="36"/>
      <c r="BQE30" s="20"/>
      <c r="BQF30" s="3"/>
      <c r="BQG30" s="3"/>
      <c r="BQH30" s="8"/>
      <c r="BQI30" s="9"/>
      <c r="BQJ30" s="3"/>
      <c r="BQK30" s="3"/>
      <c r="BQL30" s="2"/>
      <c r="BQM30" s="3"/>
      <c r="BQN30" s="7"/>
      <c r="BQO30" s="59"/>
      <c r="BQP30" s="3"/>
      <c r="BQQ30" s="23"/>
      <c r="BQR30" s="26"/>
      <c r="BQS30" s="36"/>
      <c r="BQT30" s="20"/>
      <c r="BQU30" s="3"/>
      <c r="BQV30" s="3"/>
      <c r="BQW30" s="8"/>
      <c r="BQX30" s="9"/>
      <c r="BQY30" s="3"/>
      <c r="BQZ30" s="3"/>
      <c r="BRA30" s="2"/>
      <c r="BRB30" s="3"/>
      <c r="BRC30" s="7"/>
      <c r="BRD30" s="59"/>
      <c r="BRE30" s="3"/>
      <c r="BRF30" s="23"/>
      <c r="BRG30" s="26"/>
      <c r="BRH30" s="36"/>
      <c r="BRI30" s="20"/>
      <c r="BRJ30" s="3"/>
      <c r="BRK30" s="3"/>
      <c r="BRL30" s="8"/>
      <c r="BRM30" s="9"/>
      <c r="BRN30" s="3"/>
      <c r="BRO30" s="3"/>
      <c r="BRP30" s="2"/>
      <c r="BRQ30" s="3"/>
      <c r="BRR30" s="7"/>
      <c r="BRS30" s="59"/>
      <c r="BRT30" s="3"/>
      <c r="BRU30" s="23"/>
      <c r="BRV30" s="26"/>
      <c r="BRW30" s="36"/>
      <c r="BRX30" s="20"/>
      <c r="BRY30" s="3"/>
      <c r="BRZ30" s="3"/>
      <c r="BSA30" s="8"/>
      <c r="BSB30" s="9"/>
      <c r="BSC30" s="3"/>
      <c r="BSD30" s="3"/>
      <c r="BSE30" s="2"/>
      <c r="BSF30" s="3"/>
      <c r="BSG30" s="7"/>
      <c r="BSH30" s="59"/>
      <c r="BSI30" s="3"/>
      <c r="BSJ30" s="23"/>
      <c r="BSK30" s="26"/>
      <c r="BSL30" s="36"/>
      <c r="BSM30" s="20"/>
      <c r="BSN30" s="3"/>
      <c r="BSO30" s="3"/>
      <c r="BSP30" s="8"/>
      <c r="BSQ30" s="9"/>
      <c r="BSR30" s="3"/>
      <c r="BSS30" s="3"/>
      <c r="BST30" s="2"/>
      <c r="BSU30" s="3"/>
      <c r="BSV30" s="7"/>
      <c r="BSW30" s="59"/>
      <c r="BSX30" s="3"/>
      <c r="BSY30" s="23"/>
      <c r="BSZ30" s="26"/>
      <c r="BTA30" s="36"/>
      <c r="BTB30" s="20"/>
      <c r="BTC30" s="3"/>
      <c r="BTD30" s="3"/>
      <c r="BTE30" s="8"/>
      <c r="BTF30" s="9"/>
      <c r="BTG30" s="3"/>
      <c r="BTH30" s="3"/>
      <c r="BTI30" s="2"/>
      <c r="BTJ30" s="3"/>
      <c r="BTK30" s="7"/>
      <c r="BTL30" s="59"/>
      <c r="BTM30" s="3"/>
      <c r="BTN30" s="23"/>
      <c r="BTO30" s="26"/>
      <c r="BTP30" s="36"/>
      <c r="BTQ30" s="20"/>
      <c r="BTR30" s="3"/>
      <c r="BTS30" s="3"/>
      <c r="BTT30" s="8"/>
      <c r="BTU30" s="9"/>
      <c r="BTV30" s="3"/>
      <c r="BTW30" s="3"/>
      <c r="BTX30" s="2"/>
      <c r="BTY30" s="3"/>
      <c r="BTZ30" s="7"/>
      <c r="BUA30" s="59"/>
      <c r="BUB30" s="3"/>
      <c r="BUC30" s="23"/>
      <c r="BUD30" s="26"/>
      <c r="BUE30" s="36"/>
      <c r="BUF30" s="20"/>
      <c r="BUG30" s="3"/>
      <c r="BUH30" s="3"/>
      <c r="BUI30" s="8"/>
      <c r="BUJ30" s="9"/>
      <c r="BUK30" s="3"/>
      <c r="BUL30" s="3"/>
      <c r="BUM30" s="2"/>
      <c r="BUN30" s="3"/>
      <c r="BUO30" s="7"/>
      <c r="BUP30" s="59"/>
      <c r="BUQ30" s="3"/>
      <c r="BUR30" s="23"/>
      <c r="BUS30" s="26"/>
      <c r="BUT30" s="36"/>
      <c r="BUU30" s="20"/>
      <c r="BUV30" s="3"/>
      <c r="BUW30" s="3"/>
      <c r="BUX30" s="8"/>
      <c r="BUY30" s="9"/>
      <c r="BUZ30" s="3"/>
      <c r="BVA30" s="3"/>
      <c r="BVB30" s="2"/>
      <c r="BVC30" s="3"/>
      <c r="BVD30" s="7"/>
      <c r="BVE30" s="59"/>
      <c r="BVF30" s="3"/>
      <c r="BVG30" s="23"/>
      <c r="BVH30" s="26"/>
      <c r="BVI30" s="36"/>
      <c r="BVJ30" s="20"/>
      <c r="BVK30" s="3"/>
      <c r="BVL30" s="3"/>
      <c r="BVM30" s="8"/>
      <c r="BVN30" s="9"/>
      <c r="BVO30" s="3"/>
      <c r="BVP30" s="3"/>
      <c r="BVQ30" s="2"/>
      <c r="BVR30" s="3"/>
      <c r="BVS30" s="7"/>
      <c r="BVT30" s="59"/>
      <c r="BVU30" s="3"/>
      <c r="BVV30" s="23"/>
      <c r="BVW30" s="26"/>
      <c r="BVX30" s="36"/>
      <c r="BVY30" s="20"/>
      <c r="BVZ30" s="3"/>
      <c r="BWA30" s="3"/>
      <c r="BWB30" s="8"/>
      <c r="BWC30" s="9"/>
      <c r="BWD30" s="3"/>
      <c r="BWE30" s="3"/>
      <c r="BWF30" s="2"/>
      <c r="BWG30" s="3"/>
      <c r="BWH30" s="7"/>
      <c r="BWI30" s="59"/>
      <c r="BWJ30" s="3"/>
      <c r="BWK30" s="23"/>
      <c r="BWL30" s="26"/>
      <c r="BWM30" s="36"/>
      <c r="BWN30" s="20"/>
      <c r="BWO30" s="3"/>
      <c r="BWP30" s="3"/>
      <c r="BWQ30" s="8"/>
      <c r="BWR30" s="9"/>
      <c r="BWS30" s="3"/>
      <c r="BWT30" s="3"/>
      <c r="BWU30" s="2"/>
      <c r="BWV30" s="3"/>
      <c r="BWW30" s="7"/>
      <c r="BWX30" s="59"/>
      <c r="BWY30" s="3"/>
      <c r="BWZ30" s="23"/>
      <c r="BXA30" s="26"/>
      <c r="BXB30" s="36"/>
      <c r="BXC30" s="20"/>
      <c r="BXD30" s="3"/>
      <c r="BXE30" s="3"/>
      <c r="BXF30" s="8"/>
      <c r="BXG30" s="9"/>
      <c r="BXH30" s="3"/>
      <c r="BXI30" s="3"/>
      <c r="BXJ30" s="2"/>
      <c r="BXK30" s="3"/>
      <c r="BXL30" s="7"/>
      <c r="BXM30" s="59"/>
      <c r="BXN30" s="3"/>
      <c r="BXO30" s="23"/>
      <c r="BXP30" s="26"/>
      <c r="BXQ30" s="36"/>
      <c r="BXR30" s="20"/>
      <c r="BXS30" s="3"/>
      <c r="BXT30" s="3"/>
      <c r="BXU30" s="8"/>
      <c r="BXV30" s="9"/>
      <c r="BXW30" s="3"/>
      <c r="BXX30" s="3"/>
      <c r="BXY30" s="2"/>
      <c r="BXZ30" s="3"/>
      <c r="BYA30" s="7"/>
      <c r="BYB30" s="59"/>
      <c r="BYC30" s="3"/>
      <c r="BYD30" s="23"/>
      <c r="BYE30" s="26"/>
      <c r="BYF30" s="36"/>
      <c r="BYG30" s="20"/>
      <c r="BYH30" s="3"/>
      <c r="BYI30" s="3"/>
      <c r="BYJ30" s="8"/>
      <c r="BYK30" s="9"/>
      <c r="BYL30" s="3"/>
      <c r="BYM30" s="3"/>
      <c r="BYN30" s="2"/>
      <c r="BYO30" s="3"/>
      <c r="BYP30" s="7"/>
      <c r="BYQ30" s="59"/>
      <c r="BYR30" s="3"/>
      <c r="BYS30" s="23"/>
      <c r="BYT30" s="26"/>
      <c r="BYU30" s="36"/>
      <c r="BYV30" s="20"/>
      <c r="BYW30" s="3"/>
      <c r="BYX30" s="3"/>
      <c r="BYY30" s="8"/>
      <c r="BYZ30" s="9"/>
      <c r="BZA30" s="3"/>
      <c r="BZB30" s="3"/>
      <c r="BZC30" s="2"/>
      <c r="BZD30" s="3"/>
      <c r="BZE30" s="7"/>
      <c r="BZF30" s="59"/>
      <c r="BZG30" s="3"/>
      <c r="BZH30" s="23"/>
      <c r="BZI30" s="26"/>
      <c r="BZJ30" s="36"/>
      <c r="BZK30" s="20"/>
      <c r="BZL30" s="3"/>
      <c r="BZM30" s="3"/>
      <c r="BZN30" s="8"/>
      <c r="BZO30" s="9"/>
      <c r="BZP30" s="3"/>
      <c r="BZQ30" s="3"/>
      <c r="BZR30" s="2"/>
      <c r="BZS30" s="3"/>
      <c r="BZT30" s="7"/>
      <c r="BZU30" s="59"/>
      <c r="BZV30" s="3"/>
      <c r="BZW30" s="23"/>
      <c r="BZX30" s="26"/>
      <c r="BZY30" s="36"/>
      <c r="BZZ30" s="20"/>
      <c r="CAA30" s="3"/>
      <c r="CAB30" s="3"/>
      <c r="CAC30" s="8"/>
      <c r="CAD30" s="9"/>
      <c r="CAE30" s="3"/>
      <c r="CAF30" s="3"/>
      <c r="CAG30" s="2"/>
      <c r="CAH30" s="3"/>
      <c r="CAI30" s="7"/>
      <c r="CAJ30" s="59"/>
      <c r="CAK30" s="3"/>
      <c r="CAL30" s="23"/>
      <c r="CAM30" s="26"/>
      <c r="CAN30" s="36"/>
      <c r="CAO30" s="20"/>
      <c r="CAP30" s="3"/>
      <c r="CAQ30" s="3"/>
      <c r="CAR30" s="8"/>
      <c r="CAS30" s="9"/>
      <c r="CAT30" s="3"/>
      <c r="CAU30" s="3"/>
      <c r="CAV30" s="2"/>
      <c r="CAW30" s="3"/>
      <c r="CAX30" s="7"/>
      <c r="CAY30" s="59"/>
      <c r="CAZ30" s="3"/>
      <c r="CBA30" s="23"/>
      <c r="CBB30" s="26"/>
      <c r="CBC30" s="36"/>
      <c r="CBD30" s="20"/>
      <c r="CBE30" s="3"/>
      <c r="CBF30" s="3"/>
      <c r="CBG30" s="8"/>
      <c r="CBH30" s="9"/>
      <c r="CBI30" s="3"/>
      <c r="CBJ30" s="3"/>
      <c r="CBK30" s="2"/>
      <c r="CBL30" s="3"/>
      <c r="CBM30" s="7"/>
      <c r="CBN30" s="59"/>
      <c r="CBO30" s="3"/>
      <c r="CBP30" s="23"/>
      <c r="CBQ30" s="26"/>
      <c r="CBR30" s="36"/>
      <c r="CBS30" s="20"/>
      <c r="CBT30" s="3"/>
      <c r="CBU30" s="3"/>
      <c r="CBV30" s="8"/>
      <c r="CBW30" s="9"/>
      <c r="CBX30" s="3"/>
      <c r="CBY30" s="3"/>
      <c r="CBZ30" s="2"/>
      <c r="CCA30" s="3"/>
      <c r="CCB30" s="7"/>
      <c r="CCC30" s="59"/>
      <c r="CCD30" s="3"/>
      <c r="CCE30" s="23"/>
      <c r="CCF30" s="26"/>
      <c r="CCG30" s="36"/>
      <c r="CCH30" s="20"/>
      <c r="CCI30" s="3"/>
      <c r="CCJ30" s="3"/>
      <c r="CCK30" s="8"/>
      <c r="CCL30" s="9"/>
      <c r="CCM30" s="3"/>
      <c r="CCN30" s="3"/>
      <c r="CCO30" s="2"/>
      <c r="CCP30" s="3"/>
      <c r="CCQ30" s="7"/>
      <c r="CCR30" s="59"/>
      <c r="CCS30" s="3"/>
      <c r="CCT30" s="23"/>
      <c r="CCU30" s="26"/>
      <c r="CCV30" s="36"/>
      <c r="CCW30" s="20"/>
      <c r="CCX30" s="3"/>
      <c r="CCY30" s="3"/>
      <c r="CCZ30" s="8"/>
      <c r="CDA30" s="9"/>
      <c r="CDB30" s="3"/>
      <c r="CDC30" s="3"/>
      <c r="CDD30" s="2"/>
      <c r="CDE30" s="3"/>
      <c r="CDF30" s="7"/>
      <c r="CDG30" s="59"/>
      <c r="CDH30" s="3"/>
      <c r="CDI30" s="23"/>
      <c r="CDJ30" s="26"/>
      <c r="CDK30" s="36"/>
      <c r="CDL30" s="20"/>
      <c r="CDM30" s="3"/>
      <c r="CDN30" s="3"/>
      <c r="CDO30" s="8"/>
      <c r="CDP30" s="9"/>
      <c r="CDQ30" s="3"/>
      <c r="CDR30" s="3"/>
      <c r="CDS30" s="2"/>
      <c r="CDT30" s="3"/>
      <c r="CDU30" s="7"/>
      <c r="CDV30" s="59"/>
      <c r="CDW30" s="3"/>
      <c r="CDX30" s="23"/>
      <c r="CDY30" s="26"/>
      <c r="CDZ30" s="36"/>
      <c r="CEA30" s="20"/>
      <c r="CEB30" s="3"/>
      <c r="CEC30" s="3"/>
      <c r="CED30" s="8"/>
      <c r="CEE30" s="9"/>
      <c r="CEF30" s="3"/>
      <c r="CEG30" s="3"/>
      <c r="CEH30" s="2"/>
      <c r="CEI30" s="3"/>
      <c r="CEJ30" s="7"/>
      <c r="CEK30" s="59"/>
      <c r="CEL30" s="3"/>
      <c r="CEM30" s="23"/>
      <c r="CEN30" s="26"/>
      <c r="CEO30" s="36"/>
      <c r="CEP30" s="20"/>
      <c r="CEQ30" s="3"/>
      <c r="CER30" s="3"/>
      <c r="CES30" s="8"/>
      <c r="CET30" s="9"/>
      <c r="CEU30" s="3"/>
      <c r="CEV30" s="3"/>
      <c r="CEW30" s="2"/>
      <c r="CEX30" s="3"/>
      <c r="CEY30" s="7"/>
      <c r="CEZ30" s="59"/>
      <c r="CFA30" s="3"/>
      <c r="CFB30" s="23"/>
      <c r="CFC30" s="26"/>
      <c r="CFD30" s="36"/>
      <c r="CFE30" s="20"/>
      <c r="CFF30" s="3"/>
      <c r="CFG30" s="3"/>
      <c r="CFH30" s="8"/>
      <c r="CFI30" s="9"/>
      <c r="CFJ30" s="3"/>
      <c r="CFK30" s="3"/>
      <c r="CFL30" s="2"/>
      <c r="CFM30" s="3"/>
      <c r="CFN30" s="7"/>
      <c r="CFO30" s="59"/>
      <c r="CFP30" s="3"/>
      <c r="CFQ30" s="23"/>
      <c r="CFR30" s="26"/>
      <c r="CFS30" s="36"/>
      <c r="CFT30" s="20"/>
      <c r="CFU30" s="3"/>
      <c r="CFV30" s="3"/>
      <c r="CFW30" s="8"/>
      <c r="CFX30" s="9"/>
      <c r="CFY30" s="3"/>
      <c r="CFZ30" s="3"/>
      <c r="CGA30" s="2"/>
      <c r="CGB30" s="3"/>
      <c r="CGC30" s="7"/>
      <c r="CGD30" s="59"/>
      <c r="CGE30" s="3"/>
      <c r="CGF30" s="23"/>
      <c r="CGG30" s="26"/>
      <c r="CGH30" s="36"/>
      <c r="CGI30" s="20"/>
      <c r="CGJ30" s="3"/>
      <c r="CGK30" s="3"/>
      <c r="CGL30" s="8"/>
      <c r="CGM30" s="9"/>
      <c r="CGN30" s="3"/>
      <c r="CGO30" s="3"/>
      <c r="CGP30" s="2"/>
      <c r="CGQ30" s="3"/>
      <c r="CGR30" s="7"/>
      <c r="CGS30" s="59"/>
      <c r="CGT30" s="3"/>
      <c r="CGU30" s="23"/>
      <c r="CGV30" s="26"/>
      <c r="CGW30" s="36"/>
      <c r="CGX30" s="20"/>
      <c r="CGY30" s="3"/>
      <c r="CGZ30" s="3"/>
      <c r="CHA30" s="8"/>
      <c r="CHB30" s="9"/>
      <c r="CHC30" s="3"/>
      <c r="CHD30" s="3"/>
      <c r="CHE30" s="2"/>
      <c r="CHF30" s="3"/>
      <c r="CHG30" s="7"/>
      <c r="CHH30" s="59"/>
      <c r="CHI30" s="3"/>
      <c r="CHJ30" s="23"/>
      <c r="CHK30" s="26"/>
      <c r="CHL30" s="36"/>
      <c r="CHM30" s="20"/>
      <c r="CHN30" s="3"/>
      <c r="CHO30" s="3"/>
      <c r="CHP30" s="8"/>
      <c r="CHQ30" s="9"/>
      <c r="CHR30" s="3"/>
      <c r="CHS30" s="3"/>
      <c r="CHT30" s="2"/>
      <c r="CHU30" s="3"/>
      <c r="CHV30" s="7"/>
      <c r="CHW30" s="59"/>
      <c r="CHX30" s="3"/>
      <c r="CHY30" s="23"/>
      <c r="CHZ30" s="26"/>
      <c r="CIA30" s="36"/>
      <c r="CIB30" s="20"/>
      <c r="CIC30" s="3"/>
      <c r="CID30" s="3"/>
      <c r="CIE30" s="8"/>
      <c r="CIF30" s="9"/>
      <c r="CIG30" s="3"/>
      <c r="CIH30" s="3"/>
      <c r="CII30" s="2"/>
      <c r="CIJ30" s="3"/>
      <c r="CIK30" s="7"/>
      <c r="CIL30" s="59"/>
      <c r="CIM30" s="3"/>
      <c r="CIN30" s="23"/>
      <c r="CIO30" s="26"/>
      <c r="CIP30" s="36"/>
      <c r="CIQ30" s="20"/>
      <c r="CIR30" s="3"/>
      <c r="CIS30" s="3"/>
      <c r="CIT30" s="8"/>
      <c r="CIU30" s="9"/>
      <c r="CIV30" s="3"/>
      <c r="CIW30" s="3"/>
      <c r="CIX30" s="2"/>
      <c r="CIY30" s="3"/>
      <c r="CIZ30" s="7"/>
      <c r="CJA30" s="59"/>
      <c r="CJB30" s="3"/>
      <c r="CJC30" s="23"/>
      <c r="CJD30" s="26"/>
      <c r="CJE30" s="36"/>
      <c r="CJF30" s="20"/>
      <c r="CJG30" s="3"/>
      <c r="CJH30" s="3"/>
      <c r="CJI30" s="8"/>
      <c r="CJJ30" s="9"/>
      <c r="CJK30" s="3"/>
      <c r="CJL30" s="3"/>
      <c r="CJM30" s="2"/>
      <c r="CJN30" s="3"/>
      <c r="CJO30" s="7"/>
      <c r="CJP30" s="59"/>
      <c r="CJQ30" s="3"/>
      <c r="CJR30" s="23"/>
      <c r="CJS30" s="26"/>
      <c r="CJT30" s="36"/>
      <c r="CJU30" s="20"/>
      <c r="CJV30" s="3"/>
      <c r="CJW30" s="3"/>
      <c r="CJX30" s="8"/>
      <c r="CJY30" s="9"/>
      <c r="CJZ30" s="3"/>
      <c r="CKA30" s="3"/>
      <c r="CKB30" s="2"/>
      <c r="CKC30" s="3"/>
      <c r="CKD30" s="7"/>
      <c r="CKE30" s="59"/>
      <c r="CKF30" s="3"/>
      <c r="CKG30" s="23"/>
      <c r="CKH30" s="26"/>
      <c r="CKI30" s="36"/>
      <c r="CKJ30" s="20"/>
      <c r="CKK30" s="3"/>
      <c r="CKL30" s="3"/>
      <c r="CKM30" s="8"/>
      <c r="CKN30" s="9"/>
      <c r="CKO30" s="3"/>
      <c r="CKP30" s="3"/>
      <c r="CKQ30" s="2"/>
      <c r="CKR30" s="3"/>
      <c r="CKS30" s="7"/>
      <c r="CKT30" s="59"/>
      <c r="CKU30" s="3"/>
      <c r="CKV30" s="23"/>
      <c r="CKW30" s="26"/>
      <c r="CKX30" s="36"/>
      <c r="CKY30" s="20"/>
      <c r="CKZ30" s="3"/>
      <c r="CLA30" s="3"/>
      <c r="CLB30" s="8"/>
      <c r="CLC30" s="9"/>
      <c r="CLD30" s="3"/>
      <c r="CLE30" s="3"/>
      <c r="CLF30" s="2"/>
      <c r="CLG30" s="3"/>
      <c r="CLH30" s="7"/>
      <c r="CLI30" s="59"/>
      <c r="CLJ30" s="3"/>
      <c r="CLK30" s="23"/>
      <c r="CLL30" s="26"/>
      <c r="CLM30" s="36"/>
      <c r="CLN30" s="20"/>
      <c r="CLO30" s="3"/>
      <c r="CLP30" s="3"/>
      <c r="CLQ30" s="8"/>
      <c r="CLR30" s="9"/>
      <c r="CLS30" s="3"/>
      <c r="CLT30" s="3"/>
      <c r="CLU30" s="2"/>
      <c r="CLV30" s="3"/>
      <c r="CLW30" s="7"/>
      <c r="CLX30" s="59"/>
      <c r="CLY30" s="3"/>
      <c r="CLZ30" s="23"/>
      <c r="CMA30" s="26"/>
      <c r="CMB30" s="36"/>
      <c r="CMC30" s="20"/>
      <c r="CMD30" s="3"/>
      <c r="CME30" s="3"/>
      <c r="CMF30" s="8"/>
      <c r="CMG30" s="9"/>
      <c r="CMH30" s="3"/>
      <c r="CMI30" s="3"/>
      <c r="CMJ30" s="2"/>
      <c r="CMK30" s="3"/>
      <c r="CML30" s="7"/>
      <c r="CMM30" s="59"/>
      <c r="CMN30" s="3"/>
      <c r="CMO30" s="23"/>
      <c r="CMP30" s="26"/>
      <c r="CMQ30" s="36"/>
      <c r="CMR30" s="20"/>
      <c r="CMS30" s="3"/>
      <c r="CMT30" s="3"/>
      <c r="CMU30" s="8"/>
      <c r="CMV30" s="9"/>
      <c r="CMW30" s="3"/>
      <c r="CMX30" s="3"/>
      <c r="CMY30" s="2"/>
      <c r="CMZ30" s="3"/>
      <c r="CNA30" s="7"/>
      <c r="CNB30" s="59"/>
      <c r="CNC30" s="3"/>
      <c r="CND30" s="23"/>
      <c r="CNE30" s="26"/>
      <c r="CNF30" s="36"/>
      <c r="CNG30" s="20"/>
      <c r="CNH30" s="3"/>
      <c r="CNI30" s="3"/>
      <c r="CNJ30" s="8"/>
      <c r="CNK30" s="9"/>
      <c r="CNL30" s="3"/>
      <c r="CNM30" s="3"/>
      <c r="CNN30" s="2"/>
      <c r="CNO30" s="3"/>
      <c r="CNP30" s="7"/>
      <c r="CNQ30" s="59"/>
      <c r="CNR30" s="3"/>
      <c r="CNS30" s="23"/>
      <c r="CNT30" s="26"/>
      <c r="CNU30" s="36"/>
      <c r="CNV30" s="20"/>
      <c r="CNW30" s="3"/>
      <c r="CNX30" s="3"/>
      <c r="CNY30" s="8"/>
      <c r="CNZ30" s="9"/>
      <c r="COA30" s="3"/>
      <c r="COB30" s="3"/>
      <c r="COC30" s="2"/>
      <c r="COD30" s="3"/>
      <c r="COE30" s="7"/>
      <c r="COF30" s="59"/>
      <c r="COG30" s="3"/>
      <c r="COH30" s="23"/>
      <c r="COI30" s="26"/>
      <c r="COJ30" s="36"/>
      <c r="COK30" s="20"/>
      <c r="COL30" s="3"/>
      <c r="COM30" s="3"/>
      <c r="CON30" s="8"/>
      <c r="COO30" s="9"/>
      <c r="COP30" s="3"/>
      <c r="COQ30" s="3"/>
      <c r="COR30" s="2"/>
      <c r="COS30" s="3"/>
      <c r="COT30" s="7"/>
      <c r="COU30" s="59"/>
      <c r="COV30" s="3"/>
      <c r="COW30" s="23"/>
      <c r="COX30" s="26"/>
      <c r="COY30" s="36"/>
      <c r="COZ30" s="20"/>
      <c r="CPA30" s="3"/>
      <c r="CPB30" s="3"/>
      <c r="CPC30" s="8"/>
      <c r="CPD30" s="9"/>
      <c r="CPE30" s="3"/>
      <c r="CPF30" s="3"/>
      <c r="CPG30" s="2"/>
      <c r="CPH30" s="3"/>
      <c r="CPI30" s="7"/>
      <c r="CPJ30" s="59"/>
      <c r="CPK30" s="3"/>
      <c r="CPL30" s="23"/>
      <c r="CPM30" s="26"/>
      <c r="CPN30" s="36"/>
      <c r="CPO30" s="20"/>
      <c r="CPP30" s="3"/>
      <c r="CPQ30" s="3"/>
      <c r="CPR30" s="8"/>
      <c r="CPS30" s="9"/>
      <c r="CPT30" s="3"/>
      <c r="CPU30" s="3"/>
      <c r="CPV30" s="2"/>
      <c r="CPW30" s="3"/>
      <c r="CPX30" s="7"/>
      <c r="CPY30" s="59"/>
      <c r="CPZ30" s="3"/>
      <c r="CQA30" s="23"/>
      <c r="CQB30" s="26"/>
      <c r="CQC30" s="36"/>
      <c r="CQD30" s="20"/>
      <c r="CQE30" s="3"/>
      <c r="CQF30" s="3"/>
      <c r="CQG30" s="8"/>
      <c r="CQH30" s="9"/>
      <c r="CQI30" s="3"/>
      <c r="CQJ30" s="3"/>
      <c r="CQK30" s="2"/>
      <c r="CQL30" s="3"/>
      <c r="CQM30" s="7"/>
      <c r="CQN30" s="59"/>
      <c r="CQO30" s="3"/>
      <c r="CQP30" s="23"/>
      <c r="CQQ30" s="26"/>
      <c r="CQR30" s="36"/>
      <c r="CQS30" s="20"/>
      <c r="CQT30" s="3"/>
      <c r="CQU30" s="3"/>
      <c r="CQV30" s="8"/>
      <c r="CQW30" s="9"/>
      <c r="CQX30" s="3"/>
      <c r="CQY30" s="3"/>
      <c r="CQZ30" s="2"/>
      <c r="CRA30" s="3"/>
      <c r="CRB30" s="7"/>
      <c r="CRC30" s="59"/>
      <c r="CRD30" s="3"/>
      <c r="CRE30" s="23"/>
      <c r="CRF30" s="26"/>
      <c r="CRG30" s="36"/>
      <c r="CRH30" s="20"/>
      <c r="CRI30" s="3"/>
      <c r="CRJ30" s="3"/>
      <c r="CRK30" s="8"/>
      <c r="CRL30" s="9"/>
      <c r="CRM30" s="3"/>
      <c r="CRN30" s="3"/>
      <c r="CRO30" s="2"/>
      <c r="CRP30" s="3"/>
      <c r="CRQ30" s="7"/>
      <c r="CRR30" s="59"/>
      <c r="CRS30" s="3"/>
      <c r="CRT30" s="23"/>
      <c r="CRU30" s="26"/>
      <c r="CRV30" s="36"/>
      <c r="CRW30" s="20"/>
      <c r="CRX30" s="3"/>
      <c r="CRY30" s="3"/>
      <c r="CRZ30" s="8"/>
      <c r="CSA30" s="9"/>
      <c r="CSB30" s="3"/>
      <c r="CSC30" s="3"/>
      <c r="CSD30" s="2"/>
      <c r="CSE30" s="3"/>
      <c r="CSF30" s="7"/>
      <c r="CSG30" s="59"/>
      <c r="CSH30" s="3"/>
      <c r="CSI30" s="23"/>
      <c r="CSJ30" s="26"/>
      <c r="CSK30" s="36"/>
      <c r="CSL30" s="20"/>
      <c r="CSM30" s="3"/>
      <c r="CSN30" s="3"/>
      <c r="CSO30" s="8"/>
      <c r="CSP30" s="9"/>
      <c r="CSQ30" s="3"/>
      <c r="CSR30" s="3"/>
      <c r="CSS30" s="2"/>
      <c r="CST30" s="3"/>
      <c r="CSU30" s="7"/>
      <c r="CSV30" s="59"/>
      <c r="CSW30" s="3"/>
      <c r="CSX30" s="23"/>
      <c r="CSY30" s="26"/>
      <c r="CSZ30" s="36"/>
      <c r="CTA30" s="20"/>
      <c r="CTB30" s="3"/>
      <c r="CTC30" s="3"/>
      <c r="CTD30" s="8"/>
      <c r="CTE30" s="9"/>
      <c r="CTF30" s="3"/>
      <c r="CTG30" s="3"/>
      <c r="CTH30" s="2"/>
      <c r="CTI30" s="3"/>
      <c r="CTJ30" s="7"/>
      <c r="CTK30" s="59"/>
      <c r="CTL30" s="3"/>
      <c r="CTM30" s="23"/>
      <c r="CTN30" s="26"/>
      <c r="CTO30" s="36"/>
      <c r="CTP30" s="20"/>
      <c r="CTQ30" s="3"/>
      <c r="CTR30" s="3"/>
      <c r="CTS30" s="8"/>
      <c r="CTT30" s="9"/>
      <c r="CTU30" s="3"/>
      <c r="CTV30" s="3"/>
      <c r="CTW30" s="2"/>
      <c r="CTX30" s="3"/>
      <c r="CTY30" s="7"/>
      <c r="CTZ30" s="59"/>
      <c r="CUA30" s="3"/>
      <c r="CUB30" s="23"/>
      <c r="CUC30" s="26"/>
      <c r="CUD30" s="36"/>
      <c r="CUE30" s="20"/>
      <c r="CUF30" s="3"/>
      <c r="CUG30" s="3"/>
      <c r="CUH30" s="8"/>
      <c r="CUI30" s="9"/>
      <c r="CUJ30" s="3"/>
      <c r="CUK30" s="3"/>
      <c r="CUL30" s="2"/>
      <c r="CUM30" s="3"/>
      <c r="CUN30" s="7"/>
      <c r="CUO30" s="59"/>
      <c r="CUP30" s="3"/>
      <c r="CUQ30" s="23"/>
      <c r="CUR30" s="26"/>
      <c r="CUS30" s="36"/>
      <c r="CUT30" s="20"/>
      <c r="CUU30" s="3"/>
      <c r="CUV30" s="3"/>
      <c r="CUW30" s="8"/>
      <c r="CUX30" s="9"/>
      <c r="CUY30" s="3"/>
      <c r="CUZ30" s="3"/>
      <c r="CVA30" s="2"/>
      <c r="CVB30" s="3"/>
      <c r="CVC30" s="7"/>
      <c r="CVD30" s="59"/>
      <c r="CVE30" s="3"/>
      <c r="CVF30" s="23"/>
      <c r="CVG30" s="26"/>
      <c r="CVH30" s="36"/>
      <c r="CVI30" s="20"/>
      <c r="CVJ30" s="3"/>
      <c r="CVK30" s="3"/>
      <c r="CVL30" s="8"/>
      <c r="CVM30" s="9"/>
      <c r="CVN30" s="3"/>
      <c r="CVO30" s="3"/>
      <c r="CVP30" s="2"/>
      <c r="CVQ30" s="3"/>
      <c r="CVR30" s="7"/>
      <c r="CVS30" s="59"/>
      <c r="CVT30" s="3"/>
      <c r="CVU30" s="23"/>
      <c r="CVV30" s="26"/>
      <c r="CVW30" s="36"/>
      <c r="CVX30" s="20"/>
      <c r="CVY30" s="3"/>
      <c r="CVZ30" s="3"/>
      <c r="CWA30" s="8"/>
      <c r="CWB30" s="9"/>
      <c r="CWC30" s="3"/>
      <c r="CWD30" s="3"/>
      <c r="CWE30" s="2"/>
      <c r="CWF30" s="3"/>
      <c r="CWG30" s="7"/>
      <c r="CWH30" s="59"/>
      <c r="CWI30" s="3"/>
      <c r="CWJ30" s="23"/>
      <c r="CWK30" s="26"/>
      <c r="CWL30" s="36"/>
      <c r="CWM30" s="20"/>
      <c r="CWN30" s="3"/>
      <c r="CWO30" s="3"/>
      <c r="CWP30" s="8"/>
      <c r="CWQ30" s="9"/>
      <c r="CWR30" s="3"/>
      <c r="CWS30" s="3"/>
      <c r="CWT30" s="2"/>
      <c r="CWU30" s="3"/>
      <c r="CWV30" s="7"/>
      <c r="CWW30" s="59"/>
      <c r="CWX30" s="3"/>
      <c r="CWY30" s="23"/>
      <c r="CWZ30" s="26"/>
      <c r="CXA30" s="36"/>
      <c r="CXB30" s="20"/>
      <c r="CXC30" s="3"/>
      <c r="CXD30" s="3"/>
      <c r="CXE30" s="8"/>
      <c r="CXF30" s="9"/>
      <c r="CXG30" s="3"/>
      <c r="CXH30" s="3"/>
      <c r="CXI30" s="2"/>
      <c r="CXJ30" s="3"/>
      <c r="CXK30" s="7"/>
      <c r="CXL30" s="59"/>
      <c r="CXM30" s="3"/>
      <c r="CXN30" s="23"/>
      <c r="CXO30" s="26"/>
      <c r="CXP30" s="36"/>
      <c r="CXQ30" s="20"/>
      <c r="CXR30" s="3"/>
      <c r="CXS30" s="3"/>
      <c r="CXT30" s="8"/>
      <c r="CXU30" s="9"/>
      <c r="CXV30" s="3"/>
      <c r="CXW30" s="3"/>
      <c r="CXX30" s="2"/>
      <c r="CXY30" s="3"/>
      <c r="CXZ30" s="7"/>
      <c r="CYA30" s="59"/>
      <c r="CYB30" s="3"/>
      <c r="CYC30" s="23"/>
      <c r="CYD30" s="26"/>
      <c r="CYE30" s="36"/>
      <c r="CYF30" s="20"/>
      <c r="CYG30" s="3"/>
      <c r="CYH30" s="3"/>
      <c r="CYI30" s="8"/>
      <c r="CYJ30" s="9"/>
      <c r="CYK30" s="3"/>
      <c r="CYL30" s="3"/>
      <c r="CYM30" s="2"/>
      <c r="CYN30" s="3"/>
      <c r="CYO30" s="7"/>
      <c r="CYP30" s="59"/>
      <c r="CYQ30" s="3"/>
      <c r="CYR30" s="23"/>
      <c r="CYS30" s="26"/>
      <c r="CYT30" s="36"/>
      <c r="CYU30" s="20"/>
      <c r="CYV30" s="3"/>
      <c r="CYW30" s="3"/>
      <c r="CYX30" s="8"/>
      <c r="CYY30" s="9"/>
      <c r="CYZ30" s="3"/>
      <c r="CZA30" s="3"/>
      <c r="CZB30" s="2"/>
      <c r="CZC30" s="3"/>
      <c r="CZD30" s="7"/>
      <c r="CZE30" s="59"/>
      <c r="CZF30" s="3"/>
      <c r="CZG30" s="23"/>
      <c r="CZH30" s="26"/>
      <c r="CZI30" s="36"/>
      <c r="CZJ30" s="20"/>
      <c r="CZK30" s="3"/>
      <c r="CZL30" s="3"/>
      <c r="CZM30" s="8"/>
      <c r="CZN30" s="9"/>
      <c r="CZO30" s="3"/>
      <c r="CZP30" s="3"/>
      <c r="CZQ30" s="2"/>
      <c r="CZR30" s="3"/>
      <c r="CZS30" s="7"/>
      <c r="CZT30" s="59"/>
      <c r="CZU30" s="3"/>
      <c r="CZV30" s="23"/>
      <c r="CZW30" s="26"/>
      <c r="CZX30" s="36"/>
      <c r="CZY30" s="20"/>
      <c r="CZZ30" s="3"/>
      <c r="DAA30" s="3"/>
      <c r="DAB30" s="8"/>
      <c r="DAC30" s="9"/>
      <c r="DAD30" s="3"/>
      <c r="DAE30" s="3"/>
      <c r="DAF30" s="2"/>
      <c r="DAG30" s="3"/>
      <c r="DAH30" s="7"/>
      <c r="DAI30" s="59"/>
      <c r="DAJ30" s="3"/>
      <c r="DAK30" s="23"/>
      <c r="DAL30" s="26"/>
      <c r="DAM30" s="36"/>
      <c r="DAN30" s="20"/>
      <c r="DAO30" s="3"/>
      <c r="DAP30" s="3"/>
      <c r="DAQ30" s="8"/>
      <c r="DAR30" s="9"/>
      <c r="DAS30" s="3"/>
      <c r="DAT30" s="3"/>
      <c r="DAU30" s="2"/>
      <c r="DAV30" s="3"/>
      <c r="DAW30" s="7"/>
      <c r="DAX30" s="59"/>
      <c r="DAY30" s="3"/>
      <c r="DAZ30" s="23"/>
      <c r="DBA30" s="26"/>
      <c r="DBB30" s="36"/>
      <c r="DBC30" s="20"/>
      <c r="DBD30" s="3"/>
      <c r="DBE30" s="3"/>
      <c r="DBF30" s="8"/>
      <c r="DBG30" s="9"/>
      <c r="DBH30" s="3"/>
      <c r="DBI30" s="3"/>
      <c r="DBJ30" s="2"/>
      <c r="DBK30" s="3"/>
      <c r="DBL30" s="7"/>
      <c r="DBM30" s="59"/>
      <c r="DBN30" s="3"/>
      <c r="DBO30" s="23"/>
      <c r="DBP30" s="26"/>
      <c r="DBQ30" s="36"/>
      <c r="DBR30" s="20"/>
      <c r="DBS30" s="3"/>
      <c r="DBT30" s="3"/>
      <c r="DBU30" s="8"/>
      <c r="DBV30" s="9"/>
      <c r="DBW30" s="3"/>
      <c r="DBX30" s="3"/>
      <c r="DBY30" s="2"/>
      <c r="DBZ30" s="3"/>
      <c r="DCA30" s="7"/>
      <c r="DCB30" s="59"/>
      <c r="DCC30" s="3"/>
      <c r="DCD30" s="23"/>
      <c r="DCE30" s="26"/>
      <c r="DCF30" s="36"/>
      <c r="DCG30" s="20"/>
      <c r="DCH30" s="3"/>
      <c r="DCI30" s="3"/>
      <c r="DCJ30" s="8"/>
      <c r="DCK30" s="9"/>
      <c r="DCL30" s="3"/>
      <c r="DCM30" s="3"/>
      <c r="DCN30" s="2"/>
      <c r="DCO30" s="3"/>
      <c r="DCP30" s="7"/>
      <c r="DCQ30" s="59"/>
      <c r="DCR30" s="3"/>
      <c r="DCS30" s="23"/>
      <c r="DCT30" s="26"/>
      <c r="DCU30" s="36"/>
      <c r="DCV30" s="20"/>
      <c r="DCW30" s="3"/>
      <c r="DCX30" s="3"/>
      <c r="DCY30" s="8"/>
      <c r="DCZ30" s="9"/>
      <c r="DDA30" s="3"/>
      <c r="DDB30" s="3"/>
      <c r="DDC30" s="2"/>
      <c r="DDD30" s="3"/>
      <c r="DDE30" s="7"/>
      <c r="DDF30" s="59"/>
      <c r="DDG30" s="3"/>
      <c r="DDH30" s="23"/>
      <c r="DDI30" s="26"/>
      <c r="DDJ30" s="36"/>
      <c r="DDK30" s="20"/>
      <c r="DDL30" s="3"/>
      <c r="DDM30" s="3"/>
      <c r="DDN30" s="8"/>
      <c r="DDO30" s="9"/>
      <c r="DDP30" s="3"/>
      <c r="DDQ30" s="3"/>
      <c r="DDR30" s="2"/>
      <c r="DDS30" s="3"/>
      <c r="DDT30" s="7"/>
      <c r="DDU30" s="59"/>
      <c r="DDV30" s="3"/>
      <c r="DDW30" s="23"/>
      <c r="DDX30" s="26"/>
      <c r="DDY30" s="36"/>
      <c r="DDZ30" s="20"/>
      <c r="DEA30" s="3"/>
      <c r="DEB30" s="3"/>
      <c r="DEC30" s="8"/>
      <c r="DED30" s="9"/>
      <c r="DEE30" s="3"/>
      <c r="DEF30" s="3"/>
      <c r="DEG30" s="2"/>
      <c r="DEH30" s="3"/>
      <c r="DEI30" s="7"/>
      <c r="DEJ30" s="59"/>
      <c r="DEK30" s="3"/>
      <c r="DEL30" s="23"/>
      <c r="DEM30" s="26"/>
      <c r="DEN30" s="36"/>
      <c r="DEO30" s="20"/>
      <c r="DEP30" s="3"/>
      <c r="DEQ30" s="3"/>
      <c r="DER30" s="8"/>
      <c r="DES30" s="9"/>
      <c r="DET30" s="3"/>
      <c r="DEU30" s="3"/>
      <c r="DEV30" s="2"/>
      <c r="DEW30" s="3"/>
      <c r="DEX30" s="7"/>
      <c r="DEY30" s="59"/>
      <c r="DEZ30" s="3"/>
      <c r="DFA30" s="23"/>
      <c r="DFB30" s="26"/>
      <c r="DFC30" s="36"/>
      <c r="DFD30" s="20"/>
      <c r="DFE30" s="3"/>
      <c r="DFF30" s="3"/>
      <c r="DFG30" s="8"/>
      <c r="DFH30" s="9"/>
      <c r="DFI30" s="3"/>
      <c r="DFJ30" s="3"/>
      <c r="DFK30" s="2"/>
      <c r="DFL30" s="3"/>
      <c r="DFM30" s="7"/>
      <c r="DFN30" s="59"/>
      <c r="DFO30" s="3"/>
      <c r="DFP30" s="23"/>
      <c r="DFQ30" s="26"/>
      <c r="DFR30" s="36"/>
      <c r="DFS30" s="20"/>
      <c r="DFT30" s="3"/>
      <c r="DFU30" s="3"/>
      <c r="DFV30" s="8"/>
      <c r="DFW30" s="9"/>
      <c r="DFX30" s="3"/>
      <c r="DFY30" s="3"/>
      <c r="DFZ30" s="2"/>
      <c r="DGA30" s="3"/>
      <c r="DGB30" s="7"/>
      <c r="DGC30" s="59"/>
      <c r="DGD30" s="3"/>
      <c r="DGE30" s="23"/>
      <c r="DGF30" s="26"/>
      <c r="DGG30" s="36"/>
      <c r="DGH30" s="20"/>
      <c r="DGI30" s="3"/>
      <c r="DGJ30" s="3"/>
      <c r="DGK30" s="8"/>
      <c r="DGL30" s="9"/>
      <c r="DGM30" s="3"/>
      <c r="DGN30" s="3"/>
      <c r="DGO30" s="2"/>
      <c r="DGP30" s="3"/>
      <c r="DGQ30" s="7"/>
      <c r="DGR30" s="59"/>
      <c r="DGS30" s="3"/>
      <c r="DGT30" s="23"/>
      <c r="DGU30" s="26"/>
      <c r="DGV30" s="36"/>
      <c r="DGW30" s="20"/>
      <c r="DGX30" s="3"/>
      <c r="DGY30" s="3"/>
      <c r="DGZ30" s="8"/>
      <c r="DHA30" s="9"/>
      <c r="DHB30" s="3"/>
      <c r="DHC30" s="3"/>
      <c r="DHD30" s="2"/>
      <c r="DHE30" s="3"/>
      <c r="DHF30" s="7"/>
      <c r="DHG30" s="59"/>
      <c r="DHH30" s="3"/>
      <c r="DHI30" s="23"/>
      <c r="DHJ30" s="26"/>
      <c r="DHK30" s="36"/>
      <c r="DHL30" s="20"/>
      <c r="DHM30" s="3"/>
      <c r="DHN30" s="3"/>
      <c r="DHO30" s="8"/>
      <c r="DHP30" s="9"/>
      <c r="DHQ30" s="3"/>
      <c r="DHR30" s="3"/>
      <c r="DHS30" s="2"/>
      <c r="DHT30" s="3"/>
      <c r="DHU30" s="7"/>
      <c r="DHV30" s="59"/>
      <c r="DHW30" s="3"/>
      <c r="DHX30" s="23"/>
      <c r="DHY30" s="26"/>
      <c r="DHZ30" s="36"/>
      <c r="DIA30" s="20"/>
      <c r="DIB30" s="3"/>
      <c r="DIC30" s="3"/>
      <c r="DID30" s="8"/>
      <c r="DIE30" s="9"/>
      <c r="DIF30" s="3"/>
      <c r="DIG30" s="3"/>
      <c r="DIH30" s="2"/>
      <c r="DII30" s="3"/>
      <c r="DIJ30" s="7"/>
      <c r="DIK30" s="59"/>
      <c r="DIL30" s="3"/>
      <c r="DIM30" s="23"/>
      <c r="DIN30" s="26"/>
      <c r="DIO30" s="36"/>
      <c r="DIP30" s="20"/>
      <c r="DIQ30" s="3"/>
      <c r="DIR30" s="3"/>
      <c r="DIS30" s="8"/>
      <c r="DIT30" s="9"/>
      <c r="DIU30" s="3"/>
      <c r="DIV30" s="3"/>
      <c r="DIW30" s="2"/>
      <c r="DIX30" s="3"/>
      <c r="DIY30" s="7"/>
      <c r="DIZ30" s="59"/>
      <c r="DJA30" s="3"/>
      <c r="DJB30" s="23"/>
      <c r="DJC30" s="26"/>
      <c r="DJD30" s="36"/>
      <c r="DJE30" s="20"/>
      <c r="DJF30" s="3"/>
      <c r="DJG30" s="3"/>
      <c r="DJH30" s="8"/>
      <c r="DJI30" s="9"/>
      <c r="DJJ30" s="3"/>
      <c r="DJK30" s="3"/>
      <c r="DJL30" s="2"/>
      <c r="DJM30" s="3"/>
      <c r="DJN30" s="7"/>
      <c r="DJO30" s="59"/>
      <c r="DJP30" s="3"/>
      <c r="DJQ30" s="23"/>
      <c r="DJR30" s="26"/>
      <c r="DJS30" s="36"/>
      <c r="DJT30" s="20"/>
      <c r="DJU30" s="3"/>
      <c r="DJV30" s="3"/>
      <c r="DJW30" s="8"/>
      <c r="DJX30" s="9"/>
      <c r="DJY30" s="3"/>
      <c r="DJZ30" s="3"/>
      <c r="DKA30" s="2"/>
      <c r="DKB30" s="3"/>
      <c r="DKC30" s="7"/>
      <c r="DKD30" s="59"/>
      <c r="DKE30" s="3"/>
      <c r="DKF30" s="23"/>
      <c r="DKG30" s="26"/>
      <c r="DKH30" s="36"/>
      <c r="DKI30" s="20"/>
      <c r="DKJ30" s="3"/>
      <c r="DKK30" s="3"/>
      <c r="DKL30" s="8"/>
      <c r="DKM30" s="9"/>
      <c r="DKN30" s="3"/>
      <c r="DKO30" s="3"/>
      <c r="DKP30" s="2"/>
      <c r="DKQ30" s="3"/>
      <c r="DKR30" s="7"/>
      <c r="DKS30" s="59"/>
      <c r="DKT30" s="3"/>
      <c r="DKU30" s="23"/>
      <c r="DKV30" s="26"/>
      <c r="DKW30" s="36"/>
      <c r="DKX30" s="20"/>
      <c r="DKY30" s="3"/>
      <c r="DKZ30" s="3"/>
      <c r="DLA30" s="8"/>
      <c r="DLB30" s="9"/>
      <c r="DLC30" s="3"/>
      <c r="DLD30" s="3"/>
      <c r="DLE30" s="2"/>
      <c r="DLF30" s="3"/>
      <c r="DLG30" s="7"/>
      <c r="DLH30" s="59"/>
      <c r="DLI30" s="3"/>
      <c r="DLJ30" s="23"/>
      <c r="DLK30" s="26"/>
      <c r="DLL30" s="36"/>
      <c r="DLM30" s="20"/>
      <c r="DLN30" s="3"/>
      <c r="DLO30" s="3"/>
      <c r="DLP30" s="8"/>
      <c r="DLQ30" s="9"/>
      <c r="DLR30" s="3"/>
      <c r="DLS30" s="3"/>
      <c r="DLT30" s="2"/>
      <c r="DLU30" s="3"/>
      <c r="DLV30" s="7"/>
      <c r="DLW30" s="59"/>
      <c r="DLX30" s="3"/>
      <c r="DLY30" s="23"/>
      <c r="DLZ30" s="26"/>
      <c r="DMA30" s="36"/>
      <c r="DMB30" s="20"/>
      <c r="DMC30" s="3"/>
      <c r="DMD30" s="3"/>
      <c r="DME30" s="8"/>
      <c r="DMF30" s="9"/>
      <c r="DMG30" s="3"/>
      <c r="DMH30" s="3"/>
      <c r="DMI30" s="2"/>
      <c r="DMJ30" s="3"/>
      <c r="DMK30" s="7"/>
      <c r="DML30" s="59"/>
      <c r="DMM30" s="3"/>
      <c r="DMN30" s="23"/>
      <c r="DMO30" s="26"/>
      <c r="DMP30" s="36"/>
      <c r="DMQ30" s="20"/>
      <c r="DMR30" s="3"/>
      <c r="DMS30" s="3"/>
      <c r="DMT30" s="8"/>
      <c r="DMU30" s="9"/>
      <c r="DMV30" s="3"/>
      <c r="DMW30" s="3"/>
      <c r="DMX30" s="2"/>
      <c r="DMY30" s="3"/>
      <c r="DMZ30" s="7"/>
      <c r="DNA30" s="59"/>
      <c r="DNB30" s="3"/>
      <c r="DNC30" s="23"/>
      <c r="DND30" s="26"/>
      <c r="DNE30" s="36"/>
      <c r="DNF30" s="20"/>
      <c r="DNG30" s="3"/>
      <c r="DNH30" s="3"/>
      <c r="DNI30" s="8"/>
      <c r="DNJ30" s="9"/>
      <c r="DNK30" s="3"/>
      <c r="DNL30" s="3"/>
      <c r="DNM30" s="2"/>
      <c r="DNN30" s="3"/>
      <c r="DNO30" s="7"/>
      <c r="DNP30" s="59"/>
      <c r="DNQ30" s="3"/>
      <c r="DNR30" s="23"/>
      <c r="DNS30" s="26"/>
      <c r="DNT30" s="36"/>
      <c r="DNU30" s="20"/>
      <c r="DNV30" s="3"/>
      <c r="DNW30" s="3"/>
      <c r="DNX30" s="8"/>
      <c r="DNY30" s="9"/>
      <c r="DNZ30" s="3"/>
      <c r="DOA30" s="3"/>
      <c r="DOB30" s="2"/>
      <c r="DOC30" s="3"/>
      <c r="DOD30" s="7"/>
      <c r="DOE30" s="59"/>
      <c r="DOF30" s="3"/>
      <c r="DOG30" s="23"/>
      <c r="DOH30" s="26"/>
      <c r="DOI30" s="36"/>
      <c r="DOJ30" s="20"/>
      <c r="DOK30" s="3"/>
      <c r="DOL30" s="3"/>
      <c r="DOM30" s="8"/>
      <c r="DON30" s="9"/>
      <c r="DOO30" s="3"/>
      <c r="DOP30" s="3"/>
      <c r="DOQ30" s="2"/>
      <c r="DOR30" s="3"/>
      <c r="DOS30" s="7"/>
      <c r="DOT30" s="59"/>
      <c r="DOU30" s="3"/>
      <c r="DOV30" s="23"/>
      <c r="DOW30" s="26"/>
      <c r="DOX30" s="36"/>
      <c r="DOY30" s="20"/>
      <c r="DOZ30" s="3"/>
      <c r="DPA30" s="3"/>
      <c r="DPB30" s="8"/>
      <c r="DPC30" s="9"/>
      <c r="DPD30" s="3"/>
      <c r="DPE30" s="3"/>
      <c r="DPF30" s="2"/>
      <c r="DPG30" s="3"/>
      <c r="DPH30" s="7"/>
      <c r="DPI30" s="59"/>
      <c r="DPJ30" s="3"/>
      <c r="DPK30" s="23"/>
      <c r="DPL30" s="26"/>
      <c r="DPM30" s="36"/>
      <c r="DPN30" s="20"/>
      <c r="DPO30" s="3"/>
      <c r="DPP30" s="3"/>
      <c r="DPQ30" s="8"/>
      <c r="DPR30" s="9"/>
      <c r="DPS30" s="3"/>
      <c r="DPT30" s="3"/>
      <c r="DPU30" s="2"/>
      <c r="DPV30" s="3"/>
      <c r="DPW30" s="7"/>
      <c r="DPX30" s="59"/>
      <c r="DPY30" s="3"/>
      <c r="DPZ30" s="23"/>
      <c r="DQA30" s="26"/>
      <c r="DQB30" s="36"/>
      <c r="DQC30" s="20"/>
      <c r="DQD30" s="3"/>
      <c r="DQE30" s="3"/>
      <c r="DQF30" s="8"/>
      <c r="DQG30" s="9"/>
      <c r="DQH30" s="3"/>
      <c r="DQI30" s="3"/>
      <c r="DQJ30" s="2"/>
      <c r="DQK30" s="3"/>
      <c r="DQL30" s="7"/>
      <c r="DQM30" s="59"/>
      <c r="DQN30" s="3"/>
      <c r="DQO30" s="23"/>
      <c r="DQP30" s="26"/>
      <c r="DQQ30" s="36"/>
      <c r="DQR30" s="20"/>
      <c r="DQS30" s="3"/>
      <c r="DQT30" s="3"/>
      <c r="DQU30" s="8"/>
      <c r="DQV30" s="9"/>
      <c r="DQW30" s="3"/>
      <c r="DQX30" s="3"/>
      <c r="DQY30" s="2"/>
      <c r="DQZ30" s="3"/>
      <c r="DRA30" s="7"/>
      <c r="DRB30" s="59"/>
      <c r="DRC30" s="3"/>
      <c r="DRD30" s="23"/>
      <c r="DRE30" s="26"/>
      <c r="DRF30" s="36"/>
      <c r="DRG30" s="20"/>
      <c r="DRH30" s="3"/>
      <c r="DRI30" s="3"/>
      <c r="DRJ30" s="8"/>
      <c r="DRK30" s="9"/>
      <c r="DRL30" s="3"/>
      <c r="DRM30" s="3"/>
      <c r="DRN30" s="2"/>
      <c r="DRO30" s="3"/>
      <c r="DRP30" s="7"/>
      <c r="DRQ30" s="59"/>
      <c r="DRR30" s="3"/>
      <c r="DRS30" s="23"/>
      <c r="DRT30" s="26"/>
      <c r="DRU30" s="36"/>
      <c r="DRV30" s="20"/>
      <c r="DRW30" s="3"/>
      <c r="DRX30" s="3"/>
      <c r="DRY30" s="8"/>
      <c r="DRZ30" s="9"/>
      <c r="DSA30" s="3"/>
      <c r="DSB30" s="3"/>
      <c r="DSC30" s="2"/>
      <c r="DSD30" s="3"/>
      <c r="DSE30" s="7"/>
      <c r="DSF30" s="59"/>
      <c r="DSG30" s="3"/>
      <c r="DSH30" s="23"/>
      <c r="DSI30" s="26"/>
      <c r="DSJ30" s="36"/>
      <c r="DSK30" s="20"/>
      <c r="DSL30" s="3"/>
      <c r="DSM30" s="3"/>
      <c r="DSN30" s="8"/>
      <c r="DSO30" s="9"/>
      <c r="DSP30" s="3"/>
      <c r="DSQ30" s="3"/>
      <c r="DSR30" s="2"/>
      <c r="DSS30" s="3"/>
      <c r="DST30" s="7"/>
      <c r="DSU30" s="59"/>
      <c r="DSV30" s="3"/>
      <c r="DSW30" s="23"/>
      <c r="DSX30" s="26"/>
      <c r="DSY30" s="36"/>
      <c r="DSZ30" s="20"/>
      <c r="DTA30" s="3"/>
      <c r="DTB30" s="3"/>
      <c r="DTC30" s="8"/>
      <c r="DTD30" s="9"/>
      <c r="DTE30" s="3"/>
      <c r="DTF30" s="3"/>
      <c r="DTG30" s="2"/>
      <c r="DTH30" s="3"/>
      <c r="DTI30" s="7"/>
      <c r="DTJ30" s="59"/>
      <c r="DTK30" s="3"/>
      <c r="DTL30" s="23"/>
      <c r="DTM30" s="26"/>
      <c r="DTN30" s="36"/>
      <c r="DTO30" s="20"/>
      <c r="DTP30" s="3"/>
      <c r="DTQ30" s="3"/>
      <c r="DTR30" s="8"/>
      <c r="DTS30" s="9"/>
      <c r="DTT30" s="3"/>
      <c r="DTU30" s="3"/>
      <c r="DTV30" s="2"/>
      <c r="DTW30" s="3"/>
      <c r="DTX30" s="7"/>
      <c r="DTY30" s="59"/>
      <c r="DTZ30" s="3"/>
      <c r="DUA30" s="23"/>
      <c r="DUB30" s="26"/>
      <c r="DUC30" s="36"/>
      <c r="DUD30" s="20"/>
      <c r="DUE30" s="3"/>
      <c r="DUF30" s="3"/>
      <c r="DUG30" s="8"/>
      <c r="DUH30" s="9"/>
      <c r="DUI30" s="3"/>
      <c r="DUJ30" s="3"/>
      <c r="DUK30" s="2"/>
      <c r="DUL30" s="3"/>
      <c r="DUM30" s="7"/>
      <c r="DUN30" s="59"/>
      <c r="DUO30" s="3"/>
      <c r="DUP30" s="23"/>
      <c r="DUQ30" s="26"/>
      <c r="DUR30" s="36"/>
      <c r="DUS30" s="20"/>
      <c r="DUT30" s="3"/>
      <c r="DUU30" s="3"/>
      <c r="DUV30" s="8"/>
      <c r="DUW30" s="9"/>
      <c r="DUX30" s="3"/>
      <c r="DUY30" s="3"/>
      <c r="DUZ30" s="2"/>
      <c r="DVA30" s="3"/>
      <c r="DVB30" s="7"/>
      <c r="DVC30" s="59"/>
      <c r="DVD30" s="3"/>
      <c r="DVE30" s="23"/>
      <c r="DVF30" s="26"/>
      <c r="DVG30" s="36"/>
      <c r="DVH30" s="20"/>
      <c r="DVI30" s="3"/>
      <c r="DVJ30" s="3"/>
      <c r="DVK30" s="8"/>
      <c r="DVL30" s="9"/>
      <c r="DVM30" s="3"/>
      <c r="DVN30" s="3"/>
      <c r="DVO30" s="2"/>
      <c r="DVP30" s="3"/>
      <c r="DVQ30" s="7"/>
      <c r="DVR30" s="59"/>
      <c r="DVS30" s="3"/>
      <c r="DVT30" s="23"/>
      <c r="DVU30" s="26"/>
      <c r="DVV30" s="36"/>
      <c r="DVW30" s="20"/>
      <c r="DVX30" s="3"/>
      <c r="DVY30" s="3"/>
      <c r="DVZ30" s="8"/>
      <c r="DWA30" s="9"/>
      <c r="DWB30" s="3"/>
      <c r="DWC30" s="3"/>
      <c r="DWD30" s="2"/>
      <c r="DWE30" s="3"/>
      <c r="DWF30" s="7"/>
      <c r="DWG30" s="59"/>
      <c r="DWH30" s="3"/>
      <c r="DWI30" s="23"/>
      <c r="DWJ30" s="26"/>
      <c r="DWK30" s="36"/>
      <c r="DWL30" s="20"/>
      <c r="DWM30" s="3"/>
      <c r="DWN30" s="3"/>
      <c r="DWO30" s="8"/>
      <c r="DWP30" s="9"/>
      <c r="DWQ30" s="3"/>
      <c r="DWR30" s="3"/>
      <c r="DWS30" s="2"/>
      <c r="DWT30" s="3"/>
      <c r="DWU30" s="7"/>
      <c r="DWV30" s="59"/>
      <c r="DWW30" s="3"/>
      <c r="DWX30" s="23"/>
      <c r="DWY30" s="26"/>
      <c r="DWZ30" s="36"/>
      <c r="DXA30" s="20"/>
      <c r="DXB30" s="3"/>
      <c r="DXC30" s="3"/>
      <c r="DXD30" s="8"/>
      <c r="DXE30" s="9"/>
      <c r="DXF30" s="3"/>
      <c r="DXG30" s="3"/>
      <c r="DXH30" s="2"/>
      <c r="DXI30" s="3"/>
      <c r="DXJ30" s="7"/>
      <c r="DXK30" s="59"/>
      <c r="DXL30" s="3"/>
      <c r="DXM30" s="23"/>
      <c r="DXN30" s="26"/>
      <c r="DXO30" s="36"/>
      <c r="DXP30" s="20"/>
      <c r="DXQ30" s="3"/>
      <c r="DXR30" s="3"/>
      <c r="DXS30" s="8"/>
      <c r="DXT30" s="9"/>
      <c r="DXU30" s="3"/>
      <c r="DXV30" s="3"/>
      <c r="DXW30" s="2"/>
      <c r="DXX30" s="3"/>
      <c r="DXY30" s="7"/>
      <c r="DXZ30" s="59"/>
      <c r="DYA30" s="3"/>
      <c r="DYB30" s="23"/>
      <c r="DYC30" s="26"/>
      <c r="DYD30" s="36"/>
      <c r="DYE30" s="20"/>
      <c r="DYF30" s="3"/>
      <c r="DYG30" s="3"/>
      <c r="DYH30" s="8"/>
      <c r="DYI30" s="9"/>
      <c r="DYJ30" s="3"/>
      <c r="DYK30" s="3"/>
      <c r="DYL30" s="2"/>
      <c r="DYM30" s="3"/>
      <c r="DYN30" s="7"/>
      <c r="DYO30" s="59"/>
      <c r="DYP30" s="3"/>
      <c r="DYQ30" s="23"/>
      <c r="DYR30" s="26"/>
      <c r="DYS30" s="36"/>
      <c r="DYT30" s="20"/>
      <c r="DYU30" s="3"/>
      <c r="DYV30" s="3"/>
      <c r="DYW30" s="8"/>
      <c r="DYX30" s="9"/>
      <c r="DYY30" s="3"/>
      <c r="DYZ30" s="3"/>
      <c r="DZA30" s="2"/>
      <c r="DZB30" s="3"/>
      <c r="DZC30" s="7"/>
      <c r="DZD30" s="59"/>
      <c r="DZE30" s="3"/>
      <c r="DZF30" s="23"/>
      <c r="DZG30" s="26"/>
      <c r="DZH30" s="36"/>
      <c r="DZI30" s="20"/>
      <c r="DZJ30" s="3"/>
      <c r="DZK30" s="3"/>
      <c r="DZL30" s="8"/>
      <c r="DZM30" s="9"/>
      <c r="DZN30" s="3"/>
      <c r="DZO30" s="3"/>
      <c r="DZP30" s="2"/>
      <c r="DZQ30" s="3"/>
      <c r="DZR30" s="7"/>
      <c r="DZS30" s="59"/>
      <c r="DZT30" s="3"/>
      <c r="DZU30" s="23"/>
      <c r="DZV30" s="26"/>
      <c r="DZW30" s="36"/>
      <c r="DZX30" s="20"/>
      <c r="DZY30" s="3"/>
      <c r="DZZ30" s="3"/>
      <c r="EAA30" s="8"/>
      <c r="EAB30" s="9"/>
      <c r="EAC30" s="3"/>
      <c r="EAD30" s="3"/>
      <c r="EAE30" s="2"/>
      <c r="EAF30" s="3"/>
      <c r="EAG30" s="7"/>
      <c r="EAH30" s="59"/>
      <c r="EAI30" s="3"/>
      <c r="EAJ30" s="23"/>
      <c r="EAK30" s="26"/>
      <c r="EAL30" s="36"/>
      <c r="EAM30" s="20"/>
      <c r="EAN30" s="3"/>
      <c r="EAO30" s="3"/>
      <c r="EAP30" s="8"/>
      <c r="EAQ30" s="9"/>
      <c r="EAR30" s="3"/>
      <c r="EAS30" s="3"/>
      <c r="EAT30" s="2"/>
      <c r="EAU30" s="3"/>
      <c r="EAV30" s="7"/>
      <c r="EAW30" s="59"/>
      <c r="EAX30" s="3"/>
      <c r="EAY30" s="23"/>
      <c r="EAZ30" s="26"/>
      <c r="EBA30" s="36"/>
      <c r="EBB30" s="20"/>
      <c r="EBC30" s="3"/>
      <c r="EBD30" s="3"/>
      <c r="EBE30" s="8"/>
      <c r="EBF30" s="9"/>
      <c r="EBG30" s="3"/>
      <c r="EBH30" s="3"/>
      <c r="EBI30" s="2"/>
      <c r="EBJ30" s="3"/>
      <c r="EBK30" s="7"/>
      <c r="EBL30" s="59"/>
      <c r="EBM30" s="3"/>
      <c r="EBN30" s="23"/>
      <c r="EBO30" s="26"/>
      <c r="EBP30" s="36"/>
      <c r="EBQ30" s="20"/>
      <c r="EBR30" s="3"/>
      <c r="EBS30" s="3"/>
      <c r="EBT30" s="8"/>
      <c r="EBU30" s="9"/>
      <c r="EBV30" s="3"/>
      <c r="EBW30" s="3"/>
      <c r="EBX30" s="2"/>
      <c r="EBY30" s="3"/>
      <c r="EBZ30" s="7"/>
      <c r="ECA30" s="59"/>
      <c r="ECB30" s="3"/>
      <c r="ECC30" s="23"/>
      <c r="ECD30" s="26"/>
      <c r="ECE30" s="36"/>
      <c r="ECF30" s="20"/>
      <c r="ECG30" s="3"/>
      <c r="ECH30" s="3"/>
      <c r="ECI30" s="8"/>
      <c r="ECJ30" s="9"/>
      <c r="ECK30" s="3"/>
      <c r="ECL30" s="3"/>
      <c r="ECM30" s="2"/>
      <c r="ECN30" s="3"/>
      <c r="ECO30" s="7"/>
      <c r="ECP30" s="59"/>
      <c r="ECQ30" s="3"/>
      <c r="ECR30" s="23"/>
      <c r="ECS30" s="26"/>
      <c r="ECT30" s="36"/>
      <c r="ECU30" s="20"/>
      <c r="ECV30" s="3"/>
      <c r="ECW30" s="3"/>
      <c r="ECX30" s="8"/>
      <c r="ECY30" s="9"/>
      <c r="ECZ30" s="3"/>
      <c r="EDA30" s="3"/>
      <c r="EDB30" s="2"/>
      <c r="EDC30" s="3"/>
      <c r="EDD30" s="7"/>
      <c r="EDE30" s="59"/>
      <c r="EDF30" s="3"/>
      <c r="EDG30" s="23"/>
      <c r="EDH30" s="26"/>
      <c r="EDI30" s="36"/>
      <c r="EDJ30" s="20"/>
      <c r="EDK30" s="3"/>
      <c r="EDL30" s="3"/>
      <c r="EDM30" s="8"/>
      <c r="EDN30" s="9"/>
      <c r="EDO30" s="3"/>
      <c r="EDP30" s="3"/>
      <c r="EDQ30" s="2"/>
      <c r="EDR30" s="3"/>
      <c r="EDS30" s="7"/>
      <c r="EDT30" s="59"/>
      <c r="EDU30" s="3"/>
      <c r="EDV30" s="23"/>
      <c r="EDW30" s="26"/>
      <c r="EDX30" s="36"/>
      <c r="EDY30" s="20"/>
      <c r="EDZ30" s="3"/>
      <c r="EEA30" s="3"/>
      <c r="EEB30" s="8"/>
      <c r="EEC30" s="9"/>
      <c r="EED30" s="3"/>
      <c r="EEE30" s="3"/>
      <c r="EEF30" s="2"/>
      <c r="EEG30" s="3"/>
      <c r="EEH30" s="7"/>
      <c r="EEI30" s="59"/>
      <c r="EEJ30" s="3"/>
      <c r="EEK30" s="23"/>
      <c r="EEL30" s="26"/>
      <c r="EEM30" s="36"/>
      <c r="EEN30" s="20"/>
      <c r="EEO30" s="3"/>
      <c r="EEP30" s="3"/>
      <c r="EEQ30" s="8"/>
      <c r="EER30" s="9"/>
      <c r="EES30" s="3"/>
      <c r="EET30" s="3"/>
      <c r="EEU30" s="2"/>
      <c r="EEV30" s="3"/>
      <c r="EEW30" s="7"/>
      <c r="EEX30" s="59"/>
      <c r="EEY30" s="3"/>
      <c r="EEZ30" s="23"/>
      <c r="EFA30" s="26"/>
      <c r="EFB30" s="36"/>
      <c r="EFC30" s="20"/>
      <c r="EFD30" s="3"/>
      <c r="EFE30" s="3"/>
      <c r="EFF30" s="8"/>
      <c r="EFG30" s="9"/>
      <c r="EFH30" s="3"/>
      <c r="EFI30" s="3"/>
      <c r="EFJ30" s="2"/>
      <c r="EFK30" s="3"/>
      <c r="EFL30" s="7"/>
      <c r="EFM30" s="59"/>
      <c r="EFN30" s="3"/>
      <c r="EFO30" s="23"/>
      <c r="EFP30" s="26"/>
      <c r="EFQ30" s="36"/>
      <c r="EFR30" s="20"/>
      <c r="EFS30" s="3"/>
      <c r="EFT30" s="3"/>
      <c r="EFU30" s="8"/>
      <c r="EFV30" s="9"/>
      <c r="EFW30" s="3"/>
      <c r="EFX30" s="3"/>
      <c r="EFY30" s="2"/>
      <c r="EFZ30" s="3"/>
      <c r="EGA30" s="7"/>
      <c r="EGB30" s="59"/>
      <c r="EGC30" s="3"/>
      <c r="EGD30" s="23"/>
      <c r="EGE30" s="26"/>
      <c r="EGF30" s="36"/>
      <c r="EGG30" s="20"/>
      <c r="EGH30" s="3"/>
      <c r="EGI30" s="3"/>
      <c r="EGJ30" s="8"/>
      <c r="EGK30" s="9"/>
      <c r="EGL30" s="3"/>
      <c r="EGM30" s="3"/>
      <c r="EGN30" s="2"/>
      <c r="EGO30" s="3"/>
      <c r="EGP30" s="7"/>
      <c r="EGQ30" s="59"/>
      <c r="EGR30" s="3"/>
      <c r="EGS30" s="23"/>
      <c r="EGT30" s="26"/>
      <c r="EGU30" s="36"/>
      <c r="EGV30" s="20"/>
      <c r="EGW30" s="3"/>
      <c r="EGX30" s="3"/>
      <c r="EGY30" s="8"/>
      <c r="EGZ30" s="9"/>
      <c r="EHA30" s="3"/>
      <c r="EHB30" s="3"/>
      <c r="EHC30" s="2"/>
      <c r="EHD30" s="3"/>
      <c r="EHE30" s="7"/>
      <c r="EHF30" s="59"/>
      <c r="EHG30" s="3"/>
      <c r="EHH30" s="23"/>
      <c r="EHI30" s="26"/>
      <c r="EHJ30" s="36"/>
      <c r="EHK30" s="20"/>
      <c r="EHL30" s="3"/>
      <c r="EHM30" s="3"/>
      <c r="EHN30" s="8"/>
      <c r="EHO30" s="9"/>
      <c r="EHP30" s="3"/>
      <c r="EHQ30" s="3"/>
      <c r="EHR30" s="2"/>
      <c r="EHS30" s="3"/>
      <c r="EHT30" s="7"/>
      <c r="EHU30" s="59"/>
      <c r="EHV30" s="3"/>
      <c r="EHW30" s="23"/>
      <c r="EHX30" s="26"/>
      <c r="EHY30" s="36"/>
      <c r="EHZ30" s="20"/>
      <c r="EIA30" s="3"/>
      <c r="EIB30" s="3"/>
      <c r="EIC30" s="8"/>
      <c r="EID30" s="9"/>
      <c r="EIE30" s="3"/>
      <c r="EIF30" s="3"/>
      <c r="EIG30" s="2"/>
      <c r="EIH30" s="3"/>
      <c r="EII30" s="7"/>
      <c r="EIJ30" s="59"/>
      <c r="EIK30" s="3"/>
      <c r="EIL30" s="23"/>
      <c r="EIM30" s="26"/>
      <c r="EIN30" s="36"/>
      <c r="EIO30" s="20"/>
      <c r="EIP30" s="3"/>
      <c r="EIQ30" s="3"/>
      <c r="EIR30" s="8"/>
      <c r="EIS30" s="9"/>
      <c r="EIT30" s="3"/>
      <c r="EIU30" s="3"/>
      <c r="EIV30" s="2"/>
      <c r="EIW30" s="3"/>
      <c r="EIX30" s="7"/>
      <c r="EIY30" s="59"/>
      <c r="EIZ30" s="3"/>
      <c r="EJA30" s="23"/>
      <c r="EJB30" s="26"/>
      <c r="EJC30" s="36"/>
      <c r="EJD30" s="20"/>
      <c r="EJE30" s="3"/>
      <c r="EJF30" s="3"/>
      <c r="EJG30" s="8"/>
      <c r="EJH30" s="9"/>
      <c r="EJI30" s="3"/>
      <c r="EJJ30" s="3"/>
      <c r="EJK30" s="2"/>
      <c r="EJL30" s="3"/>
      <c r="EJM30" s="7"/>
      <c r="EJN30" s="59"/>
      <c r="EJO30" s="3"/>
      <c r="EJP30" s="23"/>
      <c r="EJQ30" s="26"/>
      <c r="EJR30" s="36"/>
      <c r="EJS30" s="20"/>
      <c r="EJT30" s="3"/>
      <c r="EJU30" s="3"/>
      <c r="EJV30" s="8"/>
      <c r="EJW30" s="9"/>
      <c r="EJX30" s="3"/>
      <c r="EJY30" s="3"/>
      <c r="EJZ30" s="2"/>
      <c r="EKA30" s="3"/>
      <c r="EKB30" s="7"/>
      <c r="EKC30" s="59"/>
      <c r="EKD30" s="3"/>
      <c r="EKE30" s="23"/>
      <c r="EKF30" s="26"/>
      <c r="EKG30" s="36"/>
      <c r="EKH30" s="20"/>
      <c r="EKI30" s="3"/>
      <c r="EKJ30" s="3"/>
      <c r="EKK30" s="8"/>
      <c r="EKL30" s="9"/>
      <c r="EKM30" s="3"/>
      <c r="EKN30" s="3"/>
      <c r="EKO30" s="2"/>
      <c r="EKP30" s="3"/>
      <c r="EKQ30" s="7"/>
      <c r="EKR30" s="59"/>
      <c r="EKS30" s="3"/>
      <c r="EKT30" s="23"/>
      <c r="EKU30" s="26"/>
      <c r="EKV30" s="36"/>
      <c r="EKW30" s="20"/>
      <c r="EKX30" s="3"/>
      <c r="EKY30" s="3"/>
      <c r="EKZ30" s="8"/>
      <c r="ELA30" s="9"/>
      <c r="ELB30" s="3"/>
      <c r="ELC30" s="3"/>
      <c r="ELD30" s="2"/>
      <c r="ELE30" s="3"/>
      <c r="ELF30" s="7"/>
      <c r="ELG30" s="59"/>
      <c r="ELH30" s="3"/>
      <c r="ELI30" s="23"/>
      <c r="ELJ30" s="26"/>
      <c r="ELK30" s="36"/>
      <c r="ELL30" s="20"/>
      <c r="ELM30" s="3"/>
      <c r="ELN30" s="3"/>
      <c r="ELO30" s="8"/>
      <c r="ELP30" s="9"/>
      <c r="ELQ30" s="3"/>
      <c r="ELR30" s="3"/>
      <c r="ELS30" s="2"/>
      <c r="ELT30" s="3"/>
      <c r="ELU30" s="7"/>
      <c r="ELV30" s="59"/>
      <c r="ELW30" s="3"/>
      <c r="ELX30" s="23"/>
      <c r="ELY30" s="26"/>
      <c r="ELZ30" s="36"/>
      <c r="EMA30" s="20"/>
      <c r="EMB30" s="3"/>
      <c r="EMC30" s="3"/>
      <c r="EMD30" s="8"/>
      <c r="EME30" s="9"/>
      <c r="EMF30" s="3"/>
      <c r="EMG30" s="3"/>
      <c r="EMH30" s="2"/>
      <c r="EMI30" s="3"/>
      <c r="EMJ30" s="7"/>
      <c r="EMK30" s="59"/>
      <c r="EML30" s="3"/>
      <c r="EMM30" s="23"/>
      <c r="EMN30" s="26"/>
      <c r="EMO30" s="36"/>
      <c r="EMP30" s="20"/>
      <c r="EMQ30" s="3"/>
      <c r="EMR30" s="3"/>
      <c r="EMS30" s="8"/>
      <c r="EMT30" s="9"/>
      <c r="EMU30" s="3"/>
      <c r="EMV30" s="3"/>
      <c r="EMW30" s="2"/>
      <c r="EMX30" s="3"/>
      <c r="EMY30" s="7"/>
      <c r="EMZ30" s="59"/>
      <c r="ENA30" s="3"/>
      <c r="ENB30" s="23"/>
      <c r="ENC30" s="26"/>
      <c r="END30" s="36"/>
      <c r="ENE30" s="20"/>
      <c r="ENF30" s="3"/>
      <c r="ENG30" s="3"/>
      <c r="ENH30" s="8"/>
      <c r="ENI30" s="9"/>
      <c r="ENJ30" s="3"/>
      <c r="ENK30" s="3"/>
      <c r="ENL30" s="2"/>
      <c r="ENM30" s="3"/>
      <c r="ENN30" s="7"/>
      <c r="ENO30" s="59"/>
      <c r="ENP30" s="3"/>
      <c r="ENQ30" s="23"/>
      <c r="ENR30" s="26"/>
      <c r="ENS30" s="36"/>
      <c r="ENT30" s="20"/>
      <c r="ENU30" s="3"/>
      <c r="ENV30" s="3"/>
      <c r="ENW30" s="8"/>
      <c r="ENX30" s="9"/>
      <c r="ENY30" s="3"/>
      <c r="ENZ30" s="3"/>
      <c r="EOA30" s="2"/>
      <c r="EOB30" s="3"/>
      <c r="EOC30" s="7"/>
      <c r="EOD30" s="59"/>
      <c r="EOE30" s="3"/>
      <c r="EOF30" s="23"/>
      <c r="EOG30" s="26"/>
      <c r="EOH30" s="36"/>
      <c r="EOI30" s="20"/>
      <c r="EOJ30" s="3"/>
      <c r="EOK30" s="3"/>
      <c r="EOL30" s="8"/>
      <c r="EOM30" s="9"/>
      <c r="EON30" s="3"/>
      <c r="EOO30" s="3"/>
      <c r="EOP30" s="2"/>
      <c r="EOQ30" s="3"/>
      <c r="EOR30" s="7"/>
      <c r="EOS30" s="59"/>
      <c r="EOT30" s="3"/>
      <c r="EOU30" s="23"/>
      <c r="EOV30" s="26"/>
      <c r="EOW30" s="36"/>
      <c r="EOX30" s="20"/>
      <c r="EOY30" s="3"/>
      <c r="EOZ30" s="3"/>
      <c r="EPA30" s="8"/>
      <c r="EPB30" s="9"/>
      <c r="EPC30" s="3"/>
      <c r="EPD30" s="3"/>
      <c r="EPE30" s="2"/>
      <c r="EPF30" s="3"/>
      <c r="EPG30" s="7"/>
      <c r="EPH30" s="59"/>
      <c r="EPI30" s="3"/>
      <c r="EPJ30" s="23"/>
      <c r="EPK30" s="26"/>
      <c r="EPL30" s="36"/>
      <c r="EPM30" s="20"/>
      <c r="EPN30" s="3"/>
      <c r="EPO30" s="3"/>
      <c r="EPP30" s="8"/>
      <c r="EPQ30" s="9"/>
      <c r="EPR30" s="3"/>
      <c r="EPS30" s="3"/>
      <c r="EPT30" s="2"/>
      <c r="EPU30" s="3"/>
      <c r="EPV30" s="7"/>
      <c r="EPW30" s="59"/>
      <c r="EPX30" s="3"/>
      <c r="EPY30" s="23"/>
      <c r="EPZ30" s="26"/>
      <c r="EQA30" s="36"/>
      <c r="EQB30" s="20"/>
      <c r="EQC30" s="3"/>
      <c r="EQD30" s="3"/>
      <c r="EQE30" s="8"/>
      <c r="EQF30" s="9"/>
      <c r="EQG30" s="3"/>
      <c r="EQH30" s="3"/>
      <c r="EQI30" s="2"/>
      <c r="EQJ30" s="3"/>
      <c r="EQK30" s="7"/>
      <c r="EQL30" s="59"/>
      <c r="EQM30" s="3"/>
      <c r="EQN30" s="23"/>
      <c r="EQO30" s="26"/>
      <c r="EQP30" s="36"/>
      <c r="EQQ30" s="20"/>
      <c r="EQR30" s="3"/>
      <c r="EQS30" s="3"/>
      <c r="EQT30" s="8"/>
      <c r="EQU30" s="9"/>
      <c r="EQV30" s="3"/>
      <c r="EQW30" s="3"/>
      <c r="EQX30" s="2"/>
      <c r="EQY30" s="3"/>
      <c r="EQZ30" s="7"/>
      <c r="ERA30" s="59"/>
      <c r="ERB30" s="3"/>
      <c r="ERC30" s="23"/>
      <c r="ERD30" s="26"/>
      <c r="ERE30" s="36"/>
      <c r="ERF30" s="20"/>
      <c r="ERG30" s="3"/>
      <c r="ERH30" s="3"/>
      <c r="ERI30" s="8"/>
      <c r="ERJ30" s="9"/>
      <c r="ERK30" s="3"/>
      <c r="ERL30" s="3"/>
      <c r="ERM30" s="2"/>
      <c r="ERN30" s="3"/>
      <c r="ERO30" s="7"/>
      <c r="ERP30" s="59"/>
      <c r="ERQ30" s="3"/>
      <c r="ERR30" s="23"/>
      <c r="ERS30" s="26"/>
      <c r="ERT30" s="36"/>
      <c r="ERU30" s="20"/>
      <c r="ERV30" s="3"/>
      <c r="ERW30" s="3"/>
      <c r="ERX30" s="8"/>
      <c r="ERY30" s="9"/>
      <c r="ERZ30" s="3"/>
      <c r="ESA30" s="3"/>
      <c r="ESB30" s="2"/>
      <c r="ESC30" s="3"/>
      <c r="ESD30" s="7"/>
      <c r="ESE30" s="59"/>
      <c r="ESF30" s="3"/>
      <c r="ESG30" s="23"/>
      <c r="ESH30" s="26"/>
      <c r="ESI30" s="36"/>
      <c r="ESJ30" s="20"/>
      <c r="ESK30" s="3"/>
      <c r="ESL30" s="3"/>
      <c r="ESM30" s="8"/>
      <c r="ESN30" s="9"/>
      <c r="ESO30" s="3"/>
      <c r="ESP30" s="3"/>
      <c r="ESQ30" s="2"/>
      <c r="ESR30" s="3"/>
      <c r="ESS30" s="7"/>
      <c r="EST30" s="59"/>
      <c r="ESU30" s="3"/>
      <c r="ESV30" s="23"/>
      <c r="ESW30" s="26"/>
      <c r="ESX30" s="36"/>
      <c r="ESY30" s="20"/>
      <c r="ESZ30" s="3"/>
      <c r="ETA30" s="3"/>
      <c r="ETB30" s="8"/>
      <c r="ETC30" s="9"/>
      <c r="ETD30" s="3"/>
      <c r="ETE30" s="3"/>
      <c r="ETF30" s="2"/>
      <c r="ETG30" s="3"/>
      <c r="ETH30" s="7"/>
      <c r="ETI30" s="59"/>
      <c r="ETJ30" s="3"/>
      <c r="ETK30" s="23"/>
      <c r="ETL30" s="26"/>
      <c r="ETM30" s="36"/>
      <c r="ETN30" s="20"/>
      <c r="ETO30" s="3"/>
      <c r="ETP30" s="3"/>
      <c r="ETQ30" s="8"/>
      <c r="ETR30" s="9"/>
      <c r="ETS30" s="3"/>
      <c r="ETT30" s="3"/>
      <c r="ETU30" s="2"/>
      <c r="ETV30" s="3"/>
      <c r="ETW30" s="7"/>
      <c r="ETX30" s="59"/>
      <c r="ETY30" s="3"/>
      <c r="ETZ30" s="23"/>
      <c r="EUA30" s="26"/>
      <c r="EUB30" s="36"/>
      <c r="EUC30" s="20"/>
      <c r="EUD30" s="3"/>
      <c r="EUE30" s="3"/>
      <c r="EUF30" s="8"/>
      <c r="EUG30" s="9"/>
      <c r="EUH30" s="3"/>
      <c r="EUI30" s="3"/>
      <c r="EUJ30" s="2"/>
      <c r="EUK30" s="3"/>
      <c r="EUL30" s="7"/>
      <c r="EUM30" s="59"/>
      <c r="EUN30" s="3"/>
      <c r="EUO30" s="23"/>
      <c r="EUP30" s="26"/>
      <c r="EUQ30" s="36"/>
      <c r="EUR30" s="20"/>
      <c r="EUS30" s="3"/>
      <c r="EUT30" s="3"/>
      <c r="EUU30" s="8"/>
      <c r="EUV30" s="9"/>
      <c r="EUW30" s="3"/>
      <c r="EUX30" s="3"/>
      <c r="EUY30" s="2"/>
      <c r="EUZ30" s="3"/>
      <c r="EVA30" s="7"/>
      <c r="EVB30" s="59"/>
      <c r="EVC30" s="3"/>
      <c r="EVD30" s="23"/>
      <c r="EVE30" s="26"/>
      <c r="EVF30" s="36"/>
      <c r="EVG30" s="20"/>
      <c r="EVH30" s="3"/>
      <c r="EVI30" s="3"/>
      <c r="EVJ30" s="8"/>
      <c r="EVK30" s="9"/>
      <c r="EVL30" s="3"/>
      <c r="EVM30" s="3"/>
      <c r="EVN30" s="2"/>
      <c r="EVO30" s="3"/>
      <c r="EVP30" s="7"/>
      <c r="EVQ30" s="59"/>
      <c r="EVR30" s="3"/>
      <c r="EVS30" s="23"/>
      <c r="EVT30" s="26"/>
      <c r="EVU30" s="36"/>
      <c r="EVV30" s="20"/>
      <c r="EVW30" s="3"/>
      <c r="EVX30" s="3"/>
      <c r="EVY30" s="8"/>
      <c r="EVZ30" s="9"/>
      <c r="EWA30" s="3"/>
      <c r="EWB30" s="3"/>
      <c r="EWC30" s="2"/>
      <c r="EWD30" s="3"/>
      <c r="EWE30" s="7"/>
      <c r="EWF30" s="59"/>
      <c r="EWG30" s="3"/>
      <c r="EWH30" s="23"/>
      <c r="EWI30" s="26"/>
      <c r="EWJ30" s="36"/>
      <c r="EWK30" s="20"/>
      <c r="EWL30" s="3"/>
      <c r="EWM30" s="3"/>
      <c r="EWN30" s="8"/>
      <c r="EWO30" s="9"/>
      <c r="EWP30" s="3"/>
      <c r="EWQ30" s="3"/>
      <c r="EWR30" s="2"/>
      <c r="EWS30" s="3"/>
      <c r="EWT30" s="7"/>
      <c r="EWU30" s="59"/>
      <c r="EWV30" s="3"/>
      <c r="EWW30" s="23"/>
      <c r="EWX30" s="26"/>
      <c r="EWY30" s="36"/>
      <c r="EWZ30" s="20"/>
      <c r="EXA30" s="3"/>
      <c r="EXB30" s="3"/>
      <c r="EXC30" s="8"/>
      <c r="EXD30" s="9"/>
      <c r="EXE30" s="3"/>
      <c r="EXF30" s="3"/>
      <c r="EXG30" s="2"/>
      <c r="EXH30" s="3"/>
      <c r="EXI30" s="7"/>
      <c r="EXJ30" s="59"/>
      <c r="EXK30" s="3"/>
      <c r="EXL30" s="23"/>
      <c r="EXM30" s="26"/>
      <c r="EXN30" s="36"/>
      <c r="EXO30" s="20"/>
      <c r="EXP30" s="3"/>
      <c r="EXQ30" s="3"/>
      <c r="EXR30" s="8"/>
      <c r="EXS30" s="9"/>
      <c r="EXT30" s="3"/>
      <c r="EXU30" s="3"/>
      <c r="EXV30" s="2"/>
      <c r="EXW30" s="3"/>
      <c r="EXX30" s="7"/>
      <c r="EXY30" s="59"/>
      <c r="EXZ30" s="3"/>
      <c r="EYA30" s="23"/>
      <c r="EYB30" s="26"/>
      <c r="EYC30" s="36"/>
      <c r="EYD30" s="20"/>
      <c r="EYE30" s="3"/>
      <c r="EYF30" s="3"/>
      <c r="EYG30" s="8"/>
      <c r="EYH30" s="9"/>
      <c r="EYI30" s="3"/>
      <c r="EYJ30" s="3"/>
      <c r="EYK30" s="2"/>
      <c r="EYL30" s="3"/>
      <c r="EYM30" s="7"/>
      <c r="EYN30" s="59"/>
      <c r="EYO30" s="3"/>
      <c r="EYP30" s="23"/>
      <c r="EYQ30" s="26"/>
      <c r="EYR30" s="36"/>
      <c r="EYS30" s="20"/>
      <c r="EYT30" s="3"/>
      <c r="EYU30" s="3"/>
      <c r="EYV30" s="8"/>
      <c r="EYW30" s="9"/>
      <c r="EYX30" s="3"/>
      <c r="EYY30" s="3"/>
      <c r="EYZ30" s="2"/>
      <c r="EZA30" s="3"/>
      <c r="EZB30" s="7"/>
      <c r="EZC30" s="59"/>
      <c r="EZD30" s="3"/>
      <c r="EZE30" s="23"/>
      <c r="EZF30" s="26"/>
      <c r="EZG30" s="36"/>
      <c r="EZH30" s="20"/>
      <c r="EZI30" s="3"/>
      <c r="EZJ30" s="3"/>
      <c r="EZK30" s="8"/>
      <c r="EZL30" s="9"/>
      <c r="EZM30" s="3"/>
      <c r="EZN30" s="3"/>
      <c r="EZO30" s="2"/>
      <c r="EZP30" s="3"/>
      <c r="EZQ30" s="7"/>
      <c r="EZR30" s="59"/>
      <c r="EZS30" s="3"/>
      <c r="EZT30" s="23"/>
      <c r="EZU30" s="26"/>
      <c r="EZV30" s="36"/>
      <c r="EZW30" s="20"/>
      <c r="EZX30" s="3"/>
      <c r="EZY30" s="3"/>
      <c r="EZZ30" s="8"/>
      <c r="FAA30" s="9"/>
      <c r="FAB30" s="3"/>
      <c r="FAC30" s="3"/>
      <c r="FAD30" s="2"/>
      <c r="FAE30" s="3"/>
      <c r="FAF30" s="7"/>
      <c r="FAG30" s="59"/>
      <c r="FAH30" s="3"/>
      <c r="FAI30" s="23"/>
      <c r="FAJ30" s="26"/>
      <c r="FAK30" s="36"/>
      <c r="FAL30" s="20"/>
      <c r="FAM30" s="3"/>
      <c r="FAN30" s="3"/>
      <c r="FAO30" s="8"/>
      <c r="FAP30" s="9"/>
      <c r="FAQ30" s="3"/>
      <c r="FAR30" s="3"/>
      <c r="FAS30" s="2"/>
      <c r="FAT30" s="3"/>
      <c r="FAU30" s="7"/>
      <c r="FAV30" s="59"/>
      <c r="FAW30" s="3"/>
      <c r="FAX30" s="23"/>
      <c r="FAY30" s="26"/>
      <c r="FAZ30" s="36"/>
      <c r="FBA30" s="20"/>
      <c r="FBB30" s="3"/>
      <c r="FBC30" s="3"/>
      <c r="FBD30" s="8"/>
      <c r="FBE30" s="9"/>
      <c r="FBF30" s="3"/>
      <c r="FBG30" s="3"/>
      <c r="FBH30" s="2"/>
      <c r="FBI30" s="3"/>
      <c r="FBJ30" s="7"/>
      <c r="FBK30" s="59"/>
      <c r="FBL30" s="3"/>
      <c r="FBM30" s="23"/>
      <c r="FBN30" s="26"/>
      <c r="FBO30" s="36"/>
      <c r="FBP30" s="20"/>
      <c r="FBQ30" s="3"/>
      <c r="FBR30" s="3"/>
      <c r="FBS30" s="8"/>
      <c r="FBT30" s="9"/>
      <c r="FBU30" s="3"/>
      <c r="FBV30" s="3"/>
      <c r="FBW30" s="2"/>
      <c r="FBX30" s="3"/>
      <c r="FBY30" s="7"/>
      <c r="FBZ30" s="59"/>
      <c r="FCA30" s="3"/>
      <c r="FCB30" s="23"/>
      <c r="FCC30" s="26"/>
      <c r="FCD30" s="36"/>
      <c r="FCE30" s="20"/>
      <c r="FCF30" s="3"/>
      <c r="FCG30" s="3"/>
      <c r="FCH30" s="8"/>
      <c r="FCI30" s="9"/>
      <c r="FCJ30" s="3"/>
      <c r="FCK30" s="3"/>
      <c r="FCL30" s="2"/>
      <c r="FCM30" s="3"/>
      <c r="FCN30" s="7"/>
      <c r="FCO30" s="59"/>
      <c r="FCP30" s="3"/>
      <c r="FCQ30" s="23"/>
      <c r="FCR30" s="26"/>
      <c r="FCS30" s="36"/>
      <c r="FCT30" s="20"/>
      <c r="FCU30" s="3"/>
      <c r="FCV30" s="3"/>
      <c r="FCW30" s="8"/>
      <c r="FCX30" s="9"/>
      <c r="FCY30" s="3"/>
      <c r="FCZ30" s="3"/>
      <c r="FDA30" s="2"/>
      <c r="FDB30" s="3"/>
      <c r="FDC30" s="7"/>
      <c r="FDD30" s="59"/>
      <c r="FDE30" s="3"/>
      <c r="FDF30" s="23"/>
      <c r="FDG30" s="26"/>
      <c r="FDH30" s="36"/>
      <c r="FDI30" s="20"/>
      <c r="FDJ30" s="3"/>
      <c r="FDK30" s="3"/>
      <c r="FDL30" s="8"/>
      <c r="FDM30" s="9"/>
      <c r="FDN30" s="3"/>
      <c r="FDO30" s="3"/>
      <c r="FDP30" s="2"/>
      <c r="FDQ30" s="3"/>
      <c r="FDR30" s="7"/>
      <c r="FDS30" s="59"/>
      <c r="FDT30" s="3"/>
      <c r="FDU30" s="23"/>
      <c r="FDV30" s="26"/>
      <c r="FDW30" s="36"/>
      <c r="FDX30" s="20"/>
      <c r="FDY30" s="3"/>
      <c r="FDZ30" s="3"/>
      <c r="FEA30" s="8"/>
      <c r="FEB30" s="9"/>
      <c r="FEC30" s="3"/>
      <c r="FED30" s="3"/>
      <c r="FEE30" s="2"/>
      <c r="FEF30" s="3"/>
      <c r="FEG30" s="7"/>
      <c r="FEH30" s="59"/>
      <c r="FEI30" s="3"/>
      <c r="FEJ30" s="23"/>
      <c r="FEK30" s="26"/>
      <c r="FEL30" s="36"/>
      <c r="FEM30" s="20"/>
      <c r="FEN30" s="3"/>
      <c r="FEO30" s="3"/>
      <c r="FEP30" s="8"/>
      <c r="FEQ30" s="9"/>
      <c r="FER30" s="3"/>
      <c r="FES30" s="3"/>
      <c r="FET30" s="2"/>
      <c r="FEU30" s="3"/>
      <c r="FEV30" s="7"/>
      <c r="FEW30" s="59"/>
      <c r="FEX30" s="3"/>
      <c r="FEY30" s="23"/>
      <c r="FEZ30" s="26"/>
      <c r="FFA30" s="36"/>
      <c r="FFB30" s="20"/>
      <c r="FFC30" s="3"/>
      <c r="FFD30" s="3"/>
      <c r="FFE30" s="8"/>
      <c r="FFF30" s="9"/>
      <c r="FFG30" s="3"/>
      <c r="FFH30" s="3"/>
      <c r="FFI30" s="2"/>
      <c r="FFJ30" s="3"/>
      <c r="FFK30" s="7"/>
      <c r="FFL30" s="59"/>
      <c r="FFM30" s="3"/>
      <c r="FFN30" s="23"/>
      <c r="FFO30" s="26"/>
      <c r="FFP30" s="36"/>
      <c r="FFQ30" s="20"/>
      <c r="FFR30" s="3"/>
      <c r="FFS30" s="3"/>
      <c r="FFT30" s="8"/>
      <c r="FFU30" s="9"/>
      <c r="FFV30" s="3"/>
      <c r="FFW30" s="3"/>
      <c r="FFX30" s="2"/>
      <c r="FFY30" s="3"/>
      <c r="FFZ30" s="7"/>
      <c r="FGA30" s="59"/>
      <c r="FGB30" s="3"/>
      <c r="FGC30" s="23"/>
      <c r="FGD30" s="26"/>
      <c r="FGE30" s="36"/>
      <c r="FGF30" s="20"/>
      <c r="FGG30" s="3"/>
      <c r="FGH30" s="3"/>
      <c r="FGI30" s="8"/>
      <c r="FGJ30" s="9"/>
      <c r="FGK30" s="3"/>
      <c r="FGL30" s="3"/>
      <c r="FGM30" s="2"/>
      <c r="FGN30" s="3"/>
      <c r="FGO30" s="7"/>
      <c r="FGP30" s="59"/>
      <c r="FGQ30" s="3"/>
      <c r="FGR30" s="23"/>
      <c r="FGS30" s="26"/>
      <c r="FGT30" s="36"/>
      <c r="FGU30" s="20"/>
      <c r="FGV30" s="3"/>
      <c r="FGW30" s="3"/>
      <c r="FGX30" s="8"/>
      <c r="FGY30" s="9"/>
      <c r="FGZ30" s="3"/>
      <c r="FHA30" s="3"/>
      <c r="FHB30" s="2"/>
      <c r="FHC30" s="3"/>
      <c r="FHD30" s="7"/>
      <c r="FHE30" s="59"/>
      <c r="FHF30" s="3"/>
      <c r="FHG30" s="23"/>
      <c r="FHH30" s="26"/>
      <c r="FHI30" s="36"/>
      <c r="FHJ30" s="20"/>
      <c r="FHK30" s="3"/>
      <c r="FHL30" s="3"/>
      <c r="FHM30" s="8"/>
      <c r="FHN30" s="9"/>
      <c r="FHO30" s="3"/>
      <c r="FHP30" s="3"/>
      <c r="FHQ30" s="2"/>
      <c r="FHR30" s="3"/>
      <c r="FHS30" s="7"/>
      <c r="FHT30" s="59"/>
      <c r="FHU30" s="3"/>
      <c r="FHV30" s="23"/>
      <c r="FHW30" s="26"/>
      <c r="FHX30" s="36"/>
      <c r="FHY30" s="20"/>
      <c r="FHZ30" s="3"/>
      <c r="FIA30" s="3"/>
      <c r="FIB30" s="8"/>
      <c r="FIC30" s="9"/>
      <c r="FID30" s="3"/>
      <c r="FIE30" s="3"/>
      <c r="FIF30" s="2"/>
      <c r="FIG30" s="3"/>
      <c r="FIH30" s="7"/>
      <c r="FII30" s="59"/>
      <c r="FIJ30" s="3"/>
      <c r="FIK30" s="23"/>
      <c r="FIL30" s="26"/>
      <c r="FIM30" s="36"/>
      <c r="FIN30" s="20"/>
      <c r="FIO30" s="3"/>
      <c r="FIP30" s="3"/>
      <c r="FIQ30" s="8"/>
      <c r="FIR30" s="9"/>
      <c r="FIS30" s="3"/>
      <c r="FIT30" s="3"/>
      <c r="FIU30" s="2"/>
      <c r="FIV30" s="3"/>
      <c r="FIW30" s="7"/>
      <c r="FIX30" s="59"/>
      <c r="FIY30" s="3"/>
      <c r="FIZ30" s="23"/>
      <c r="FJA30" s="26"/>
      <c r="FJB30" s="36"/>
      <c r="FJC30" s="20"/>
      <c r="FJD30" s="3"/>
      <c r="FJE30" s="3"/>
      <c r="FJF30" s="8"/>
      <c r="FJG30" s="9"/>
      <c r="FJH30" s="3"/>
      <c r="FJI30" s="3"/>
      <c r="FJJ30" s="2"/>
      <c r="FJK30" s="3"/>
      <c r="FJL30" s="7"/>
      <c r="FJM30" s="59"/>
      <c r="FJN30" s="3"/>
      <c r="FJO30" s="23"/>
      <c r="FJP30" s="26"/>
      <c r="FJQ30" s="36"/>
      <c r="FJR30" s="20"/>
      <c r="FJS30" s="3"/>
      <c r="FJT30" s="3"/>
      <c r="FJU30" s="8"/>
      <c r="FJV30" s="9"/>
      <c r="FJW30" s="3"/>
      <c r="FJX30" s="3"/>
      <c r="FJY30" s="2"/>
      <c r="FJZ30" s="3"/>
      <c r="FKA30" s="7"/>
      <c r="FKB30" s="59"/>
      <c r="FKC30" s="3"/>
      <c r="FKD30" s="23"/>
      <c r="FKE30" s="26"/>
      <c r="FKF30" s="36"/>
      <c r="FKG30" s="20"/>
      <c r="FKH30" s="3"/>
      <c r="FKI30" s="3"/>
      <c r="FKJ30" s="8"/>
      <c r="FKK30" s="9"/>
      <c r="FKL30" s="3"/>
      <c r="FKM30" s="3"/>
      <c r="FKN30" s="2"/>
      <c r="FKO30" s="3"/>
      <c r="FKP30" s="7"/>
      <c r="FKQ30" s="59"/>
      <c r="FKR30" s="3"/>
      <c r="FKS30" s="23"/>
      <c r="FKT30" s="26"/>
      <c r="FKU30" s="36"/>
      <c r="FKV30" s="20"/>
      <c r="FKW30" s="3"/>
      <c r="FKX30" s="3"/>
      <c r="FKY30" s="8"/>
      <c r="FKZ30" s="9"/>
      <c r="FLA30" s="3"/>
      <c r="FLB30" s="3"/>
      <c r="FLC30" s="2"/>
      <c r="FLD30" s="3"/>
      <c r="FLE30" s="7"/>
      <c r="FLF30" s="59"/>
      <c r="FLG30" s="3"/>
      <c r="FLH30" s="23"/>
      <c r="FLI30" s="26"/>
      <c r="FLJ30" s="36"/>
      <c r="FLK30" s="20"/>
      <c r="FLL30" s="3"/>
      <c r="FLM30" s="3"/>
      <c r="FLN30" s="8"/>
      <c r="FLO30" s="9"/>
      <c r="FLP30" s="3"/>
      <c r="FLQ30" s="3"/>
      <c r="FLR30" s="2"/>
      <c r="FLS30" s="3"/>
      <c r="FLT30" s="7"/>
      <c r="FLU30" s="59"/>
      <c r="FLV30" s="3"/>
      <c r="FLW30" s="23"/>
      <c r="FLX30" s="26"/>
      <c r="FLY30" s="36"/>
      <c r="FLZ30" s="20"/>
      <c r="FMA30" s="3"/>
      <c r="FMB30" s="3"/>
      <c r="FMC30" s="8"/>
      <c r="FMD30" s="9"/>
      <c r="FME30" s="3"/>
      <c r="FMF30" s="3"/>
      <c r="FMG30" s="2"/>
      <c r="FMH30" s="3"/>
      <c r="FMI30" s="7"/>
      <c r="FMJ30" s="59"/>
      <c r="FMK30" s="3"/>
      <c r="FML30" s="23"/>
      <c r="FMM30" s="26"/>
      <c r="FMN30" s="36"/>
      <c r="FMO30" s="20"/>
      <c r="FMP30" s="3"/>
      <c r="FMQ30" s="3"/>
      <c r="FMR30" s="8"/>
      <c r="FMS30" s="9"/>
      <c r="FMT30" s="3"/>
      <c r="FMU30" s="3"/>
      <c r="FMV30" s="2"/>
      <c r="FMW30" s="3"/>
      <c r="FMX30" s="7"/>
      <c r="FMY30" s="59"/>
      <c r="FMZ30" s="3"/>
      <c r="FNA30" s="23"/>
      <c r="FNB30" s="26"/>
      <c r="FNC30" s="36"/>
      <c r="FND30" s="20"/>
      <c r="FNE30" s="3"/>
      <c r="FNF30" s="3"/>
      <c r="FNG30" s="8"/>
      <c r="FNH30" s="9"/>
      <c r="FNI30" s="3"/>
      <c r="FNJ30" s="3"/>
      <c r="FNK30" s="2"/>
      <c r="FNL30" s="3"/>
      <c r="FNM30" s="7"/>
      <c r="FNN30" s="59"/>
      <c r="FNO30" s="3"/>
      <c r="FNP30" s="23"/>
      <c r="FNQ30" s="26"/>
      <c r="FNR30" s="36"/>
      <c r="FNS30" s="20"/>
      <c r="FNT30" s="3"/>
      <c r="FNU30" s="3"/>
      <c r="FNV30" s="8"/>
      <c r="FNW30" s="9"/>
      <c r="FNX30" s="3"/>
      <c r="FNY30" s="3"/>
      <c r="FNZ30" s="2"/>
      <c r="FOA30" s="3"/>
      <c r="FOB30" s="7"/>
      <c r="FOC30" s="59"/>
      <c r="FOD30" s="3"/>
      <c r="FOE30" s="23"/>
      <c r="FOF30" s="26"/>
      <c r="FOG30" s="36"/>
      <c r="FOH30" s="20"/>
      <c r="FOI30" s="3"/>
      <c r="FOJ30" s="3"/>
      <c r="FOK30" s="8"/>
      <c r="FOL30" s="9"/>
      <c r="FOM30" s="3"/>
      <c r="FON30" s="3"/>
      <c r="FOO30" s="2"/>
      <c r="FOP30" s="3"/>
      <c r="FOQ30" s="7"/>
      <c r="FOR30" s="59"/>
      <c r="FOS30" s="3"/>
      <c r="FOT30" s="23"/>
      <c r="FOU30" s="26"/>
      <c r="FOV30" s="36"/>
      <c r="FOW30" s="20"/>
      <c r="FOX30" s="3"/>
      <c r="FOY30" s="3"/>
      <c r="FOZ30" s="8"/>
      <c r="FPA30" s="9"/>
      <c r="FPB30" s="3"/>
      <c r="FPC30" s="3"/>
      <c r="FPD30" s="2"/>
      <c r="FPE30" s="3"/>
      <c r="FPF30" s="7"/>
      <c r="FPG30" s="59"/>
      <c r="FPH30" s="3"/>
      <c r="FPI30" s="23"/>
      <c r="FPJ30" s="26"/>
      <c r="FPK30" s="36"/>
      <c r="FPL30" s="20"/>
      <c r="FPM30" s="3"/>
      <c r="FPN30" s="3"/>
      <c r="FPO30" s="8"/>
      <c r="FPP30" s="9"/>
      <c r="FPQ30" s="3"/>
      <c r="FPR30" s="3"/>
      <c r="FPS30" s="2"/>
      <c r="FPT30" s="3"/>
      <c r="FPU30" s="7"/>
      <c r="FPV30" s="59"/>
      <c r="FPW30" s="3"/>
      <c r="FPX30" s="23"/>
      <c r="FPY30" s="26"/>
      <c r="FPZ30" s="36"/>
      <c r="FQA30" s="20"/>
      <c r="FQB30" s="3"/>
      <c r="FQC30" s="3"/>
      <c r="FQD30" s="8"/>
      <c r="FQE30" s="9"/>
      <c r="FQF30" s="3"/>
      <c r="FQG30" s="3"/>
      <c r="FQH30" s="2"/>
      <c r="FQI30" s="3"/>
      <c r="FQJ30" s="7"/>
      <c r="FQK30" s="59"/>
      <c r="FQL30" s="3"/>
      <c r="FQM30" s="23"/>
      <c r="FQN30" s="26"/>
      <c r="FQO30" s="36"/>
      <c r="FQP30" s="20"/>
      <c r="FQQ30" s="3"/>
      <c r="FQR30" s="3"/>
      <c r="FQS30" s="8"/>
      <c r="FQT30" s="9"/>
      <c r="FQU30" s="3"/>
      <c r="FQV30" s="3"/>
      <c r="FQW30" s="2"/>
      <c r="FQX30" s="3"/>
      <c r="FQY30" s="7"/>
      <c r="FQZ30" s="59"/>
      <c r="FRA30" s="3"/>
      <c r="FRB30" s="23"/>
      <c r="FRC30" s="26"/>
      <c r="FRD30" s="36"/>
      <c r="FRE30" s="20"/>
      <c r="FRF30" s="3"/>
      <c r="FRG30" s="3"/>
      <c r="FRH30" s="8"/>
      <c r="FRI30" s="9"/>
      <c r="FRJ30" s="3"/>
      <c r="FRK30" s="3"/>
      <c r="FRL30" s="2"/>
      <c r="FRM30" s="3"/>
      <c r="FRN30" s="7"/>
      <c r="FRO30" s="59"/>
      <c r="FRP30" s="3"/>
      <c r="FRQ30" s="23"/>
      <c r="FRR30" s="26"/>
      <c r="FRS30" s="36"/>
      <c r="FRT30" s="20"/>
      <c r="FRU30" s="3"/>
      <c r="FRV30" s="3"/>
      <c r="FRW30" s="8"/>
      <c r="FRX30" s="9"/>
      <c r="FRY30" s="3"/>
      <c r="FRZ30" s="3"/>
      <c r="FSA30" s="2"/>
      <c r="FSB30" s="3"/>
      <c r="FSC30" s="7"/>
      <c r="FSD30" s="59"/>
      <c r="FSE30" s="3"/>
      <c r="FSF30" s="23"/>
      <c r="FSG30" s="26"/>
      <c r="FSH30" s="36"/>
      <c r="FSI30" s="20"/>
      <c r="FSJ30" s="3"/>
      <c r="FSK30" s="3"/>
      <c r="FSL30" s="8"/>
      <c r="FSM30" s="9"/>
      <c r="FSN30" s="3"/>
      <c r="FSO30" s="3"/>
      <c r="FSP30" s="2"/>
      <c r="FSQ30" s="3"/>
      <c r="FSR30" s="7"/>
      <c r="FSS30" s="59"/>
      <c r="FST30" s="3"/>
      <c r="FSU30" s="23"/>
      <c r="FSV30" s="26"/>
      <c r="FSW30" s="36"/>
      <c r="FSX30" s="20"/>
      <c r="FSY30" s="3"/>
      <c r="FSZ30" s="3"/>
      <c r="FTA30" s="8"/>
      <c r="FTB30" s="9"/>
      <c r="FTC30" s="3"/>
      <c r="FTD30" s="3"/>
      <c r="FTE30" s="2"/>
      <c r="FTF30" s="3"/>
      <c r="FTG30" s="7"/>
      <c r="FTH30" s="59"/>
      <c r="FTI30" s="3"/>
      <c r="FTJ30" s="23"/>
      <c r="FTK30" s="26"/>
      <c r="FTL30" s="36"/>
      <c r="FTM30" s="20"/>
      <c r="FTN30" s="3"/>
      <c r="FTO30" s="3"/>
      <c r="FTP30" s="8"/>
      <c r="FTQ30" s="9"/>
      <c r="FTR30" s="3"/>
      <c r="FTS30" s="3"/>
      <c r="FTT30" s="2"/>
      <c r="FTU30" s="3"/>
      <c r="FTV30" s="7"/>
      <c r="FTW30" s="59"/>
      <c r="FTX30" s="3"/>
      <c r="FTY30" s="23"/>
      <c r="FTZ30" s="26"/>
      <c r="FUA30" s="36"/>
      <c r="FUB30" s="20"/>
      <c r="FUC30" s="3"/>
      <c r="FUD30" s="3"/>
      <c r="FUE30" s="8"/>
      <c r="FUF30" s="9"/>
      <c r="FUG30" s="3"/>
      <c r="FUH30" s="3"/>
      <c r="FUI30" s="2"/>
      <c r="FUJ30" s="3"/>
      <c r="FUK30" s="7"/>
      <c r="FUL30" s="59"/>
      <c r="FUM30" s="3"/>
      <c r="FUN30" s="23"/>
      <c r="FUO30" s="26"/>
      <c r="FUP30" s="36"/>
      <c r="FUQ30" s="20"/>
      <c r="FUR30" s="3"/>
      <c r="FUS30" s="3"/>
      <c r="FUT30" s="8"/>
      <c r="FUU30" s="9"/>
      <c r="FUV30" s="3"/>
      <c r="FUW30" s="3"/>
      <c r="FUX30" s="2"/>
      <c r="FUY30" s="3"/>
      <c r="FUZ30" s="7"/>
      <c r="FVA30" s="59"/>
      <c r="FVB30" s="3"/>
      <c r="FVC30" s="23"/>
      <c r="FVD30" s="26"/>
      <c r="FVE30" s="36"/>
      <c r="FVF30" s="20"/>
      <c r="FVG30" s="3"/>
      <c r="FVH30" s="3"/>
      <c r="FVI30" s="8"/>
      <c r="FVJ30" s="9"/>
      <c r="FVK30" s="3"/>
      <c r="FVL30" s="3"/>
      <c r="FVM30" s="2"/>
      <c r="FVN30" s="3"/>
      <c r="FVO30" s="7"/>
      <c r="FVP30" s="59"/>
      <c r="FVQ30" s="3"/>
      <c r="FVR30" s="23"/>
      <c r="FVS30" s="26"/>
      <c r="FVT30" s="36"/>
      <c r="FVU30" s="20"/>
      <c r="FVV30" s="3"/>
      <c r="FVW30" s="3"/>
      <c r="FVX30" s="8"/>
      <c r="FVY30" s="9"/>
      <c r="FVZ30" s="3"/>
      <c r="FWA30" s="3"/>
      <c r="FWB30" s="2"/>
      <c r="FWC30" s="3"/>
      <c r="FWD30" s="7"/>
      <c r="FWE30" s="59"/>
      <c r="FWF30" s="3"/>
      <c r="FWG30" s="23"/>
      <c r="FWH30" s="26"/>
      <c r="FWI30" s="36"/>
      <c r="FWJ30" s="20"/>
      <c r="FWK30" s="3"/>
      <c r="FWL30" s="3"/>
      <c r="FWM30" s="8"/>
      <c r="FWN30" s="9"/>
      <c r="FWO30" s="3"/>
      <c r="FWP30" s="3"/>
      <c r="FWQ30" s="2"/>
      <c r="FWR30" s="3"/>
      <c r="FWS30" s="7"/>
      <c r="FWT30" s="59"/>
      <c r="FWU30" s="3"/>
      <c r="FWV30" s="23"/>
      <c r="FWW30" s="26"/>
      <c r="FWX30" s="36"/>
      <c r="FWY30" s="20"/>
      <c r="FWZ30" s="3"/>
      <c r="FXA30" s="3"/>
      <c r="FXB30" s="8"/>
      <c r="FXC30" s="9"/>
      <c r="FXD30" s="3"/>
      <c r="FXE30" s="3"/>
      <c r="FXF30" s="2"/>
      <c r="FXG30" s="3"/>
      <c r="FXH30" s="7"/>
      <c r="FXI30" s="59"/>
      <c r="FXJ30" s="3"/>
      <c r="FXK30" s="23"/>
      <c r="FXL30" s="26"/>
      <c r="FXM30" s="36"/>
      <c r="FXN30" s="20"/>
      <c r="FXO30" s="3"/>
      <c r="FXP30" s="3"/>
      <c r="FXQ30" s="8"/>
      <c r="FXR30" s="9"/>
      <c r="FXS30" s="3"/>
      <c r="FXT30" s="3"/>
      <c r="FXU30" s="2"/>
      <c r="FXV30" s="3"/>
      <c r="FXW30" s="7"/>
      <c r="FXX30" s="59"/>
      <c r="FXY30" s="3"/>
      <c r="FXZ30" s="23"/>
      <c r="FYA30" s="26"/>
      <c r="FYB30" s="36"/>
      <c r="FYC30" s="20"/>
      <c r="FYD30" s="3"/>
      <c r="FYE30" s="3"/>
      <c r="FYF30" s="8"/>
      <c r="FYG30" s="9"/>
      <c r="FYH30" s="3"/>
      <c r="FYI30" s="3"/>
      <c r="FYJ30" s="2"/>
      <c r="FYK30" s="3"/>
      <c r="FYL30" s="7"/>
      <c r="FYM30" s="59"/>
      <c r="FYN30" s="3"/>
      <c r="FYO30" s="23"/>
      <c r="FYP30" s="26"/>
      <c r="FYQ30" s="36"/>
      <c r="FYR30" s="20"/>
      <c r="FYS30" s="3"/>
      <c r="FYT30" s="3"/>
      <c r="FYU30" s="8"/>
      <c r="FYV30" s="9"/>
      <c r="FYW30" s="3"/>
      <c r="FYX30" s="3"/>
      <c r="FYY30" s="2"/>
      <c r="FYZ30" s="3"/>
      <c r="FZA30" s="7"/>
      <c r="FZB30" s="59"/>
      <c r="FZC30" s="3"/>
      <c r="FZD30" s="23"/>
      <c r="FZE30" s="26"/>
      <c r="FZF30" s="36"/>
      <c r="FZG30" s="20"/>
      <c r="FZH30" s="3"/>
      <c r="FZI30" s="3"/>
      <c r="FZJ30" s="8"/>
      <c r="FZK30" s="9"/>
      <c r="FZL30" s="3"/>
      <c r="FZM30" s="3"/>
      <c r="FZN30" s="2"/>
      <c r="FZO30" s="3"/>
      <c r="FZP30" s="7"/>
      <c r="FZQ30" s="59"/>
      <c r="FZR30" s="3"/>
      <c r="FZS30" s="23"/>
      <c r="FZT30" s="26"/>
      <c r="FZU30" s="36"/>
      <c r="FZV30" s="20"/>
      <c r="FZW30" s="3"/>
      <c r="FZX30" s="3"/>
      <c r="FZY30" s="8"/>
      <c r="FZZ30" s="9"/>
      <c r="GAA30" s="3"/>
      <c r="GAB30" s="3"/>
      <c r="GAC30" s="2"/>
      <c r="GAD30" s="3"/>
      <c r="GAE30" s="7"/>
      <c r="GAF30" s="59"/>
      <c r="GAG30" s="3"/>
      <c r="GAH30" s="23"/>
      <c r="GAI30" s="26"/>
      <c r="GAJ30" s="36"/>
      <c r="GAK30" s="20"/>
      <c r="GAL30" s="3"/>
      <c r="GAM30" s="3"/>
      <c r="GAN30" s="8"/>
      <c r="GAO30" s="9"/>
      <c r="GAP30" s="3"/>
      <c r="GAQ30" s="3"/>
      <c r="GAR30" s="2"/>
      <c r="GAS30" s="3"/>
      <c r="GAT30" s="7"/>
      <c r="GAU30" s="59"/>
      <c r="GAV30" s="3"/>
      <c r="GAW30" s="23"/>
      <c r="GAX30" s="26"/>
      <c r="GAY30" s="36"/>
      <c r="GAZ30" s="20"/>
      <c r="GBA30" s="3"/>
      <c r="GBB30" s="3"/>
      <c r="GBC30" s="8"/>
      <c r="GBD30" s="9"/>
      <c r="GBE30" s="3"/>
      <c r="GBF30" s="3"/>
      <c r="GBG30" s="2"/>
      <c r="GBH30" s="3"/>
      <c r="GBI30" s="7"/>
      <c r="GBJ30" s="59"/>
      <c r="GBK30" s="3"/>
      <c r="GBL30" s="23"/>
      <c r="GBM30" s="26"/>
      <c r="GBN30" s="36"/>
      <c r="GBO30" s="20"/>
      <c r="GBP30" s="3"/>
      <c r="GBQ30" s="3"/>
      <c r="GBR30" s="8"/>
      <c r="GBS30" s="9"/>
      <c r="GBT30" s="3"/>
      <c r="GBU30" s="3"/>
      <c r="GBV30" s="2"/>
      <c r="GBW30" s="3"/>
      <c r="GBX30" s="7"/>
      <c r="GBY30" s="59"/>
      <c r="GBZ30" s="3"/>
      <c r="GCA30" s="23"/>
      <c r="GCB30" s="26"/>
      <c r="GCC30" s="36"/>
      <c r="GCD30" s="20"/>
      <c r="GCE30" s="3"/>
      <c r="GCF30" s="3"/>
      <c r="GCG30" s="8"/>
      <c r="GCH30" s="9"/>
      <c r="GCI30" s="3"/>
      <c r="GCJ30" s="3"/>
      <c r="GCK30" s="2"/>
      <c r="GCL30" s="3"/>
      <c r="GCM30" s="7"/>
      <c r="GCN30" s="59"/>
      <c r="GCO30" s="3"/>
      <c r="GCP30" s="23"/>
      <c r="GCQ30" s="26"/>
      <c r="GCR30" s="36"/>
      <c r="GCS30" s="20"/>
      <c r="GCT30" s="3"/>
      <c r="GCU30" s="3"/>
      <c r="GCV30" s="8"/>
      <c r="GCW30" s="9"/>
      <c r="GCX30" s="3"/>
      <c r="GCY30" s="3"/>
      <c r="GCZ30" s="2"/>
      <c r="GDA30" s="3"/>
      <c r="GDB30" s="7"/>
      <c r="GDC30" s="59"/>
      <c r="GDD30" s="3"/>
      <c r="GDE30" s="23"/>
      <c r="GDF30" s="26"/>
      <c r="GDG30" s="36"/>
      <c r="GDH30" s="20"/>
      <c r="GDI30" s="3"/>
      <c r="GDJ30" s="3"/>
      <c r="GDK30" s="8"/>
      <c r="GDL30" s="9"/>
      <c r="GDM30" s="3"/>
      <c r="GDN30" s="3"/>
      <c r="GDO30" s="2"/>
      <c r="GDP30" s="3"/>
      <c r="GDQ30" s="7"/>
      <c r="GDR30" s="59"/>
      <c r="GDS30" s="3"/>
      <c r="GDT30" s="23"/>
      <c r="GDU30" s="26"/>
      <c r="GDV30" s="36"/>
      <c r="GDW30" s="20"/>
      <c r="GDX30" s="3"/>
      <c r="GDY30" s="3"/>
      <c r="GDZ30" s="8"/>
      <c r="GEA30" s="9"/>
      <c r="GEB30" s="3"/>
      <c r="GEC30" s="3"/>
      <c r="GED30" s="2"/>
      <c r="GEE30" s="3"/>
      <c r="GEF30" s="7"/>
      <c r="GEG30" s="59"/>
      <c r="GEH30" s="3"/>
      <c r="GEI30" s="23"/>
      <c r="GEJ30" s="26"/>
      <c r="GEK30" s="36"/>
      <c r="GEL30" s="20"/>
      <c r="GEM30" s="3"/>
      <c r="GEN30" s="3"/>
      <c r="GEO30" s="8"/>
      <c r="GEP30" s="9"/>
      <c r="GEQ30" s="3"/>
      <c r="GER30" s="3"/>
      <c r="GES30" s="2"/>
      <c r="GET30" s="3"/>
      <c r="GEU30" s="7"/>
      <c r="GEV30" s="59"/>
      <c r="GEW30" s="3"/>
      <c r="GEX30" s="23"/>
      <c r="GEY30" s="26"/>
      <c r="GEZ30" s="36"/>
      <c r="GFA30" s="20"/>
      <c r="GFB30" s="3"/>
      <c r="GFC30" s="3"/>
      <c r="GFD30" s="8"/>
      <c r="GFE30" s="9"/>
      <c r="GFF30" s="3"/>
      <c r="GFG30" s="3"/>
      <c r="GFH30" s="2"/>
      <c r="GFI30" s="3"/>
      <c r="GFJ30" s="7"/>
      <c r="GFK30" s="59"/>
      <c r="GFL30" s="3"/>
      <c r="GFM30" s="23"/>
      <c r="GFN30" s="26"/>
      <c r="GFO30" s="36"/>
      <c r="GFP30" s="20"/>
      <c r="GFQ30" s="3"/>
      <c r="GFR30" s="3"/>
      <c r="GFS30" s="8"/>
      <c r="GFT30" s="9"/>
      <c r="GFU30" s="3"/>
      <c r="GFV30" s="3"/>
      <c r="GFW30" s="2"/>
      <c r="GFX30" s="3"/>
      <c r="GFY30" s="7"/>
      <c r="GFZ30" s="59"/>
      <c r="GGA30" s="3"/>
      <c r="GGB30" s="23"/>
      <c r="GGC30" s="26"/>
      <c r="GGD30" s="36"/>
      <c r="GGE30" s="20"/>
      <c r="GGF30" s="3"/>
      <c r="GGG30" s="3"/>
      <c r="GGH30" s="8"/>
      <c r="GGI30" s="9"/>
      <c r="GGJ30" s="3"/>
      <c r="GGK30" s="3"/>
      <c r="GGL30" s="2"/>
      <c r="GGM30" s="3"/>
      <c r="GGN30" s="7"/>
      <c r="GGO30" s="59"/>
      <c r="GGP30" s="3"/>
      <c r="GGQ30" s="23"/>
      <c r="GGR30" s="26"/>
      <c r="GGS30" s="36"/>
      <c r="GGT30" s="20"/>
      <c r="GGU30" s="3"/>
      <c r="GGV30" s="3"/>
      <c r="GGW30" s="8"/>
      <c r="GGX30" s="9"/>
      <c r="GGY30" s="3"/>
      <c r="GGZ30" s="3"/>
      <c r="GHA30" s="2"/>
      <c r="GHB30" s="3"/>
      <c r="GHC30" s="7"/>
      <c r="GHD30" s="59"/>
      <c r="GHE30" s="3"/>
      <c r="GHF30" s="23"/>
      <c r="GHG30" s="26"/>
      <c r="GHH30" s="36"/>
      <c r="GHI30" s="20"/>
      <c r="GHJ30" s="3"/>
      <c r="GHK30" s="3"/>
      <c r="GHL30" s="8"/>
      <c r="GHM30" s="9"/>
      <c r="GHN30" s="3"/>
      <c r="GHO30" s="3"/>
      <c r="GHP30" s="2"/>
      <c r="GHQ30" s="3"/>
      <c r="GHR30" s="7"/>
      <c r="GHS30" s="59"/>
      <c r="GHT30" s="3"/>
      <c r="GHU30" s="23"/>
      <c r="GHV30" s="26"/>
      <c r="GHW30" s="36"/>
      <c r="GHX30" s="20"/>
      <c r="GHY30" s="3"/>
      <c r="GHZ30" s="3"/>
      <c r="GIA30" s="8"/>
      <c r="GIB30" s="9"/>
      <c r="GIC30" s="3"/>
      <c r="GID30" s="3"/>
      <c r="GIE30" s="2"/>
      <c r="GIF30" s="3"/>
      <c r="GIG30" s="7"/>
      <c r="GIH30" s="59"/>
      <c r="GII30" s="3"/>
      <c r="GIJ30" s="23"/>
      <c r="GIK30" s="26"/>
      <c r="GIL30" s="36"/>
      <c r="GIM30" s="20"/>
      <c r="GIN30" s="3"/>
      <c r="GIO30" s="3"/>
      <c r="GIP30" s="8"/>
      <c r="GIQ30" s="9"/>
      <c r="GIR30" s="3"/>
      <c r="GIS30" s="3"/>
      <c r="GIT30" s="2"/>
      <c r="GIU30" s="3"/>
      <c r="GIV30" s="7"/>
      <c r="GIW30" s="59"/>
      <c r="GIX30" s="3"/>
      <c r="GIY30" s="23"/>
      <c r="GIZ30" s="26"/>
      <c r="GJA30" s="36"/>
      <c r="GJB30" s="20"/>
      <c r="GJC30" s="3"/>
      <c r="GJD30" s="3"/>
      <c r="GJE30" s="8"/>
      <c r="GJF30" s="9"/>
      <c r="GJG30" s="3"/>
      <c r="GJH30" s="3"/>
      <c r="GJI30" s="2"/>
      <c r="GJJ30" s="3"/>
      <c r="GJK30" s="7"/>
      <c r="GJL30" s="59"/>
      <c r="GJM30" s="3"/>
      <c r="GJN30" s="23"/>
      <c r="GJO30" s="26"/>
      <c r="GJP30" s="36"/>
      <c r="GJQ30" s="20"/>
      <c r="GJR30" s="3"/>
      <c r="GJS30" s="3"/>
      <c r="GJT30" s="8"/>
      <c r="GJU30" s="9"/>
      <c r="GJV30" s="3"/>
      <c r="GJW30" s="3"/>
      <c r="GJX30" s="2"/>
      <c r="GJY30" s="3"/>
      <c r="GJZ30" s="7"/>
      <c r="GKA30" s="59"/>
      <c r="GKB30" s="3"/>
      <c r="GKC30" s="23"/>
      <c r="GKD30" s="26"/>
      <c r="GKE30" s="36"/>
      <c r="GKF30" s="20"/>
      <c r="GKG30" s="3"/>
      <c r="GKH30" s="3"/>
      <c r="GKI30" s="8"/>
      <c r="GKJ30" s="9"/>
      <c r="GKK30" s="3"/>
      <c r="GKL30" s="3"/>
      <c r="GKM30" s="2"/>
      <c r="GKN30" s="3"/>
      <c r="GKO30" s="7"/>
      <c r="GKP30" s="59"/>
      <c r="GKQ30" s="3"/>
      <c r="GKR30" s="23"/>
      <c r="GKS30" s="26"/>
      <c r="GKT30" s="36"/>
      <c r="GKU30" s="20"/>
      <c r="GKV30" s="3"/>
      <c r="GKW30" s="3"/>
      <c r="GKX30" s="8"/>
      <c r="GKY30" s="9"/>
      <c r="GKZ30" s="3"/>
      <c r="GLA30" s="3"/>
      <c r="GLB30" s="2"/>
      <c r="GLC30" s="3"/>
      <c r="GLD30" s="7"/>
      <c r="GLE30" s="59"/>
      <c r="GLF30" s="3"/>
      <c r="GLG30" s="23"/>
      <c r="GLH30" s="26"/>
      <c r="GLI30" s="36"/>
      <c r="GLJ30" s="20"/>
      <c r="GLK30" s="3"/>
      <c r="GLL30" s="3"/>
      <c r="GLM30" s="8"/>
      <c r="GLN30" s="9"/>
      <c r="GLO30" s="3"/>
      <c r="GLP30" s="3"/>
      <c r="GLQ30" s="2"/>
      <c r="GLR30" s="3"/>
      <c r="GLS30" s="7"/>
      <c r="GLT30" s="59"/>
      <c r="GLU30" s="3"/>
      <c r="GLV30" s="23"/>
      <c r="GLW30" s="26"/>
      <c r="GLX30" s="36"/>
      <c r="GLY30" s="20"/>
      <c r="GLZ30" s="3"/>
      <c r="GMA30" s="3"/>
      <c r="GMB30" s="8"/>
      <c r="GMC30" s="9"/>
      <c r="GMD30" s="3"/>
      <c r="GME30" s="3"/>
      <c r="GMF30" s="2"/>
      <c r="GMG30" s="3"/>
      <c r="GMH30" s="7"/>
      <c r="GMI30" s="59"/>
      <c r="GMJ30" s="3"/>
      <c r="GMK30" s="23"/>
      <c r="GML30" s="26"/>
      <c r="GMM30" s="36"/>
      <c r="GMN30" s="20"/>
      <c r="GMO30" s="3"/>
      <c r="GMP30" s="3"/>
      <c r="GMQ30" s="8"/>
      <c r="GMR30" s="9"/>
      <c r="GMS30" s="3"/>
      <c r="GMT30" s="3"/>
      <c r="GMU30" s="2"/>
      <c r="GMV30" s="3"/>
      <c r="GMW30" s="7"/>
      <c r="GMX30" s="59"/>
      <c r="GMY30" s="3"/>
      <c r="GMZ30" s="23"/>
      <c r="GNA30" s="26"/>
      <c r="GNB30" s="36"/>
      <c r="GNC30" s="20"/>
      <c r="GND30" s="3"/>
      <c r="GNE30" s="3"/>
      <c r="GNF30" s="8"/>
      <c r="GNG30" s="9"/>
      <c r="GNH30" s="3"/>
      <c r="GNI30" s="3"/>
      <c r="GNJ30" s="2"/>
      <c r="GNK30" s="3"/>
      <c r="GNL30" s="7"/>
      <c r="GNM30" s="59"/>
      <c r="GNN30" s="3"/>
      <c r="GNO30" s="23"/>
      <c r="GNP30" s="26"/>
      <c r="GNQ30" s="36"/>
      <c r="GNR30" s="20"/>
      <c r="GNS30" s="3"/>
      <c r="GNT30" s="3"/>
      <c r="GNU30" s="8"/>
      <c r="GNV30" s="9"/>
      <c r="GNW30" s="3"/>
      <c r="GNX30" s="3"/>
      <c r="GNY30" s="2"/>
      <c r="GNZ30" s="3"/>
      <c r="GOA30" s="7"/>
      <c r="GOB30" s="59"/>
      <c r="GOC30" s="3"/>
      <c r="GOD30" s="23"/>
      <c r="GOE30" s="26"/>
      <c r="GOF30" s="36"/>
      <c r="GOG30" s="20"/>
      <c r="GOH30" s="3"/>
      <c r="GOI30" s="3"/>
      <c r="GOJ30" s="8"/>
      <c r="GOK30" s="9"/>
      <c r="GOL30" s="3"/>
      <c r="GOM30" s="3"/>
      <c r="GON30" s="2"/>
      <c r="GOO30" s="3"/>
      <c r="GOP30" s="7"/>
      <c r="GOQ30" s="59"/>
      <c r="GOR30" s="3"/>
      <c r="GOS30" s="23"/>
      <c r="GOT30" s="26"/>
      <c r="GOU30" s="36"/>
      <c r="GOV30" s="20"/>
      <c r="GOW30" s="3"/>
      <c r="GOX30" s="3"/>
      <c r="GOY30" s="8"/>
      <c r="GOZ30" s="9"/>
      <c r="GPA30" s="3"/>
      <c r="GPB30" s="3"/>
      <c r="GPC30" s="2"/>
      <c r="GPD30" s="3"/>
      <c r="GPE30" s="7"/>
      <c r="GPF30" s="59"/>
      <c r="GPG30" s="3"/>
      <c r="GPH30" s="23"/>
      <c r="GPI30" s="26"/>
      <c r="GPJ30" s="36"/>
      <c r="GPK30" s="20"/>
      <c r="GPL30" s="3"/>
      <c r="GPM30" s="3"/>
      <c r="GPN30" s="8"/>
      <c r="GPO30" s="9"/>
      <c r="GPP30" s="3"/>
      <c r="GPQ30" s="3"/>
      <c r="GPR30" s="2"/>
      <c r="GPS30" s="3"/>
      <c r="GPT30" s="7"/>
      <c r="GPU30" s="59"/>
      <c r="GPV30" s="3"/>
      <c r="GPW30" s="23"/>
      <c r="GPX30" s="26"/>
      <c r="GPY30" s="36"/>
      <c r="GPZ30" s="20"/>
      <c r="GQA30" s="3"/>
      <c r="GQB30" s="3"/>
      <c r="GQC30" s="8"/>
      <c r="GQD30" s="9"/>
      <c r="GQE30" s="3"/>
      <c r="GQF30" s="3"/>
      <c r="GQG30" s="2"/>
      <c r="GQH30" s="3"/>
      <c r="GQI30" s="7"/>
      <c r="GQJ30" s="59"/>
      <c r="GQK30" s="3"/>
      <c r="GQL30" s="23"/>
      <c r="GQM30" s="26"/>
      <c r="GQN30" s="36"/>
      <c r="GQO30" s="20"/>
      <c r="GQP30" s="3"/>
      <c r="GQQ30" s="3"/>
      <c r="GQR30" s="8"/>
      <c r="GQS30" s="9"/>
      <c r="GQT30" s="3"/>
      <c r="GQU30" s="3"/>
      <c r="GQV30" s="2"/>
      <c r="GQW30" s="3"/>
      <c r="GQX30" s="7"/>
      <c r="GQY30" s="59"/>
      <c r="GQZ30" s="3"/>
      <c r="GRA30" s="23"/>
      <c r="GRB30" s="26"/>
      <c r="GRC30" s="36"/>
      <c r="GRD30" s="20"/>
      <c r="GRE30" s="3"/>
      <c r="GRF30" s="3"/>
      <c r="GRG30" s="8"/>
      <c r="GRH30" s="9"/>
      <c r="GRI30" s="3"/>
      <c r="GRJ30" s="3"/>
      <c r="GRK30" s="2"/>
      <c r="GRL30" s="3"/>
      <c r="GRM30" s="7"/>
      <c r="GRN30" s="59"/>
      <c r="GRO30" s="3"/>
      <c r="GRP30" s="23"/>
      <c r="GRQ30" s="26"/>
      <c r="GRR30" s="36"/>
      <c r="GRS30" s="20"/>
      <c r="GRT30" s="3"/>
      <c r="GRU30" s="3"/>
      <c r="GRV30" s="8"/>
      <c r="GRW30" s="9"/>
      <c r="GRX30" s="3"/>
      <c r="GRY30" s="3"/>
      <c r="GRZ30" s="2"/>
      <c r="GSA30" s="3"/>
      <c r="GSB30" s="7"/>
      <c r="GSC30" s="59"/>
      <c r="GSD30" s="3"/>
      <c r="GSE30" s="23"/>
      <c r="GSF30" s="26"/>
      <c r="GSG30" s="36"/>
      <c r="GSH30" s="20"/>
      <c r="GSI30" s="3"/>
      <c r="GSJ30" s="3"/>
      <c r="GSK30" s="8"/>
      <c r="GSL30" s="9"/>
      <c r="GSM30" s="3"/>
      <c r="GSN30" s="3"/>
      <c r="GSO30" s="2"/>
      <c r="GSP30" s="3"/>
      <c r="GSQ30" s="7"/>
      <c r="GSR30" s="59"/>
      <c r="GSS30" s="3"/>
      <c r="GST30" s="23"/>
      <c r="GSU30" s="26"/>
      <c r="GSV30" s="36"/>
      <c r="GSW30" s="20"/>
      <c r="GSX30" s="3"/>
      <c r="GSY30" s="3"/>
      <c r="GSZ30" s="8"/>
      <c r="GTA30" s="9"/>
      <c r="GTB30" s="3"/>
      <c r="GTC30" s="3"/>
      <c r="GTD30" s="2"/>
      <c r="GTE30" s="3"/>
      <c r="GTF30" s="7"/>
      <c r="GTG30" s="59"/>
      <c r="GTH30" s="3"/>
      <c r="GTI30" s="23"/>
      <c r="GTJ30" s="26"/>
      <c r="GTK30" s="36"/>
      <c r="GTL30" s="20"/>
      <c r="GTM30" s="3"/>
      <c r="GTN30" s="3"/>
      <c r="GTO30" s="8"/>
      <c r="GTP30" s="9"/>
      <c r="GTQ30" s="3"/>
      <c r="GTR30" s="3"/>
      <c r="GTS30" s="2"/>
      <c r="GTT30" s="3"/>
      <c r="GTU30" s="7"/>
      <c r="GTV30" s="59"/>
      <c r="GTW30" s="3"/>
      <c r="GTX30" s="23"/>
      <c r="GTY30" s="26"/>
      <c r="GTZ30" s="36"/>
      <c r="GUA30" s="20"/>
      <c r="GUB30" s="3"/>
      <c r="GUC30" s="3"/>
      <c r="GUD30" s="8"/>
      <c r="GUE30" s="9"/>
      <c r="GUF30" s="3"/>
      <c r="GUG30" s="3"/>
      <c r="GUH30" s="2"/>
      <c r="GUI30" s="3"/>
      <c r="GUJ30" s="7"/>
      <c r="GUK30" s="59"/>
      <c r="GUL30" s="3"/>
      <c r="GUM30" s="23"/>
      <c r="GUN30" s="26"/>
      <c r="GUO30" s="36"/>
      <c r="GUP30" s="20"/>
      <c r="GUQ30" s="3"/>
      <c r="GUR30" s="3"/>
      <c r="GUS30" s="8"/>
      <c r="GUT30" s="9"/>
      <c r="GUU30" s="3"/>
      <c r="GUV30" s="3"/>
      <c r="GUW30" s="2"/>
      <c r="GUX30" s="3"/>
      <c r="GUY30" s="7"/>
      <c r="GUZ30" s="59"/>
      <c r="GVA30" s="3"/>
      <c r="GVB30" s="23"/>
      <c r="GVC30" s="26"/>
      <c r="GVD30" s="36"/>
      <c r="GVE30" s="20"/>
      <c r="GVF30" s="3"/>
      <c r="GVG30" s="3"/>
      <c r="GVH30" s="8"/>
      <c r="GVI30" s="9"/>
      <c r="GVJ30" s="3"/>
      <c r="GVK30" s="3"/>
      <c r="GVL30" s="2"/>
      <c r="GVM30" s="3"/>
      <c r="GVN30" s="7"/>
      <c r="GVO30" s="59"/>
      <c r="GVP30" s="3"/>
      <c r="GVQ30" s="23"/>
      <c r="GVR30" s="26"/>
      <c r="GVS30" s="36"/>
      <c r="GVT30" s="20"/>
      <c r="GVU30" s="3"/>
      <c r="GVV30" s="3"/>
      <c r="GVW30" s="8"/>
      <c r="GVX30" s="9"/>
      <c r="GVY30" s="3"/>
      <c r="GVZ30" s="3"/>
      <c r="GWA30" s="2"/>
      <c r="GWB30" s="3"/>
      <c r="GWC30" s="7"/>
      <c r="GWD30" s="59"/>
      <c r="GWE30" s="3"/>
      <c r="GWF30" s="23"/>
      <c r="GWG30" s="26"/>
      <c r="GWH30" s="36"/>
      <c r="GWI30" s="20"/>
      <c r="GWJ30" s="3"/>
      <c r="GWK30" s="3"/>
      <c r="GWL30" s="8"/>
      <c r="GWM30" s="9"/>
      <c r="GWN30" s="3"/>
      <c r="GWO30" s="3"/>
      <c r="GWP30" s="2"/>
      <c r="GWQ30" s="3"/>
      <c r="GWR30" s="7"/>
      <c r="GWS30" s="59"/>
      <c r="GWT30" s="3"/>
      <c r="GWU30" s="23"/>
      <c r="GWV30" s="26"/>
      <c r="GWW30" s="36"/>
      <c r="GWX30" s="20"/>
      <c r="GWY30" s="3"/>
      <c r="GWZ30" s="3"/>
      <c r="GXA30" s="8"/>
      <c r="GXB30" s="9"/>
      <c r="GXC30" s="3"/>
      <c r="GXD30" s="3"/>
      <c r="GXE30" s="2"/>
      <c r="GXF30" s="3"/>
      <c r="GXG30" s="7"/>
      <c r="GXH30" s="59"/>
      <c r="GXI30" s="3"/>
      <c r="GXJ30" s="23"/>
      <c r="GXK30" s="26"/>
      <c r="GXL30" s="36"/>
      <c r="GXM30" s="20"/>
      <c r="GXN30" s="3"/>
      <c r="GXO30" s="3"/>
      <c r="GXP30" s="8"/>
      <c r="GXQ30" s="9"/>
      <c r="GXR30" s="3"/>
      <c r="GXS30" s="3"/>
      <c r="GXT30" s="2"/>
      <c r="GXU30" s="3"/>
      <c r="GXV30" s="7"/>
      <c r="GXW30" s="59"/>
      <c r="GXX30" s="3"/>
      <c r="GXY30" s="23"/>
      <c r="GXZ30" s="26"/>
      <c r="GYA30" s="36"/>
      <c r="GYB30" s="20"/>
      <c r="GYC30" s="3"/>
      <c r="GYD30" s="3"/>
      <c r="GYE30" s="8"/>
      <c r="GYF30" s="9"/>
      <c r="GYG30" s="3"/>
      <c r="GYH30" s="3"/>
      <c r="GYI30" s="2"/>
      <c r="GYJ30" s="3"/>
      <c r="GYK30" s="7"/>
      <c r="GYL30" s="59"/>
      <c r="GYM30" s="3"/>
      <c r="GYN30" s="23"/>
      <c r="GYO30" s="26"/>
      <c r="GYP30" s="36"/>
      <c r="GYQ30" s="20"/>
      <c r="GYR30" s="3"/>
      <c r="GYS30" s="3"/>
      <c r="GYT30" s="8"/>
      <c r="GYU30" s="9"/>
      <c r="GYV30" s="3"/>
      <c r="GYW30" s="3"/>
      <c r="GYX30" s="2"/>
      <c r="GYY30" s="3"/>
      <c r="GYZ30" s="7"/>
      <c r="GZA30" s="59"/>
      <c r="GZB30" s="3"/>
      <c r="GZC30" s="23"/>
      <c r="GZD30" s="26"/>
      <c r="GZE30" s="36"/>
      <c r="GZF30" s="20"/>
      <c r="GZG30" s="3"/>
      <c r="GZH30" s="3"/>
      <c r="GZI30" s="8"/>
      <c r="GZJ30" s="9"/>
      <c r="GZK30" s="3"/>
      <c r="GZL30" s="3"/>
      <c r="GZM30" s="2"/>
      <c r="GZN30" s="3"/>
      <c r="GZO30" s="7"/>
      <c r="GZP30" s="59"/>
      <c r="GZQ30" s="3"/>
      <c r="GZR30" s="23"/>
      <c r="GZS30" s="26"/>
      <c r="GZT30" s="36"/>
      <c r="GZU30" s="20"/>
      <c r="GZV30" s="3"/>
      <c r="GZW30" s="3"/>
      <c r="GZX30" s="8"/>
      <c r="GZY30" s="9"/>
      <c r="GZZ30" s="3"/>
      <c r="HAA30" s="3"/>
      <c r="HAB30" s="2"/>
      <c r="HAC30" s="3"/>
      <c r="HAD30" s="7"/>
      <c r="HAE30" s="59"/>
      <c r="HAF30" s="3"/>
      <c r="HAG30" s="23"/>
      <c r="HAH30" s="26"/>
      <c r="HAI30" s="36"/>
      <c r="HAJ30" s="20"/>
      <c r="HAK30" s="3"/>
      <c r="HAL30" s="3"/>
      <c r="HAM30" s="8"/>
      <c r="HAN30" s="9"/>
      <c r="HAO30" s="3"/>
      <c r="HAP30" s="3"/>
      <c r="HAQ30" s="2"/>
      <c r="HAR30" s="3"/>
      <c r="HAS30" s="7"/>
      <c r="HAT30" s="59"/>
      <c r="HAU30" s="3"/>
      <c r="HAV30" s="23"/>
      <c r="HAW30" s="26"/>
      <c r="HAX30" s="36"/>
      <c r="HAY30" s="20"/>
      <c r="HAZ30" s="3"/>
      <c r="HBA30" s="3"/>
      <c r="HBB30" s="8"/>
      <c r="HBC30" s="9"/>
      <c r="HBD30" s="3"/>
      <c r="HBE30" s="3"/>
      <c r="HBF30" s="2"/>
      <c r="HBG30" s="3"/>
      <c r="HBH30" s="7"/>
      <c r="HBI30" s="59"/>
      <c r="HBJ30" s="3"/>
      <c r="HBK30" s="23"/>
      <c r="HBL30" s="26"/>
      <c r="HBM30" s="36"/>
      <c r="HBN30" s="20"/>
      <c r="HBO30" s="3"/>
      <c r="HBP30" s="3"/>
      <c r="HBQ30" s="8"/>
      <c r="HBR30" s="9"/>
      <c r="HBS30" s="3"/>
      <c r="HBT30" s="3"/>
      <c r="HBU30" s="2"/>
      <c r="HBV30" s="3"/>
      <c r="HBW30" s="7"/>
      <c r="HBX30" s="59"/>
      <c r="HBY30" s="3"/>
      <c r="HBZ30" s="23"/>
      <c r="HCA30" s="26"/>
      <c r="HCB30" s="36"/>
      <c r="HCC30" s="20"/>
      <c r="HCD30" s="3"/>
      <c r="HCE30" s="3"/>
      <c r="HCF30" s="8"/>
      <c r="HCG30" s="9"/>
      <c r="HCH30" s="3"/>
      <c r="HCI30" s="3"/>
      <c r="HCJ30" s="2"/>
      <c r="HCK30" s="3"/>
      <c r="HCL30" s="7"/>
      <c r="HCM30" s="59"/>
      <c r="HCN30" s="3"/>
      <c r="HCO30" s="23"/>
      <c r="HCP30" s="26"/>
      <c r="HCQ30" s="36"/>
      <c r="HCR30" s="20"/>
      <c r="HCS30" s="3"/>
      <c r="HCT30" s="3"/>
      <c r="HCU30" s="8"/>
      <c r="HCV30" s="9"/>
      <c r="HCW30" s="3"/>
      <c r="HCX30" s="3"/>
      <c r="HCY30" s="2"/>
      <c r="HCZ30" s="3"/>
      <c r="HDA30" s="7"/>
      <c r="HDB30" s="59"/>
      <c r="HDC30" s="3"/>
      <c r="HDD30" s="23"/>
      <c r="HDE30" s="26"/>
      <c r="HDF30" s="36"/>
      <c r="HDG30" s="20"/>
      <c r="HDH30" s="3"/>
      <c r="HDI30" s="3"/>
      <c r="HDJ30" s="8"/>
      <c r="HDK30" s="9"/>
      <c r="HDL30" s="3"/>
      <c r="HDM30" s="3"/>
      <c r="HDN30" s="2"/>
      <c r="HDO30" s="3"/>
      <c r="HDP30" s="7"/>
      <c r="HDQ30" s="59"/>
      <c r="HDR30" s="3"/>
      <c r="HDS30" s="23"/>
      <c r="HDT30" s="26"/>
      <c r="HDU30" s="36"/>
      <c r="HDV30" s="20"/>
      <c r="HDW30" s="3"/>
      <c r="HDX30" s="3"/>
      <c r="HDY30" s="8"/>
      <c r="HDZ30" s="9"/>
      <c r="HEA30" s="3"/>
      <c r="HEB30" s="3"/>
      <c r="HEC30" s="2"/>
      <c r="HED30" s="3"/>
      <c r="HEE30" s="7"/>
      <c r="HEF30" s="59"/>
      <c r="HEG30" s="3"/>
      <c r="HEH30" s="23"/>
      <c r="HEI30" s="26"/>
      <c r="HEJ30" s="36"/>
      <c r="HEK30" s="20"/>
      <c r="HEL30" s="3"/>
      <c r="HEM30" s="3"/>
      <c r="HEN30" s="8"/>
      <c r="HEO30" s="9"/>
      <c r="HEP30" s="3"/>
      <c r="HEQ30" s="3"/>
      <c r="HER30" s="2"/>
      <c r="HES30" s="3"/>
      <c r="HET30" s="7"/>
      <c r="HEU30" s="59"/>
      <c r="HEV30" s="3"/>
      <c r="HEW30" s="23"/>
      <c r="HEX30" s="26"/>
      <c r="HEY30" s="36"/>
      <c r="HEZ30" s="20"/>
      <c r="HFA30" s="3"/>
      <c r="HFB30" s="3"/>
      <c r="HFC30" s="8"/>
      <c r="HFD30" s="9"/>
      <c r="HFE30" s="3"/>
      <c r="HFF30" s="3"/>
      <c r="HFG30" s="2"/>
      <c r="HFH30" s="3"/>
      <c r="HFI30" s="7"/>
      <c r="HFJ30" s="59"/>
      <c r="HFK30" s="3"/>
      <c r="HFL30" s="23"/>
      <c r="HFM30" s="26"/>
      <c r="HFN30" s="36"/>
      <c r="HFO30" s="20"/>
      <c r="HFP30" s="3"/>
      <c r="HFQ30" s="3"/>
      <c r="HFR30" s="8"/>
      <c r="HFS30" s="9"/>
      <c r="HFT30" s="3"/>
      <c r="HFU30" s="3"/>
      <c r="HFV30" s="2"/>
      <c r="HFW30" s="3"/>
      <c r="HFX30" s="7"/>
      <c r="HFY30" s="59"/>
      <c r="HFZ30" s="3"/>
      <c r="HGA30" s="23"/>
      <c r="HGB30" s="26"/>
      <c r="HGC30" s="36"/>
      <c r="HGD30" s="20"/>
      <c r="HGE30" s="3"/>
      <c r="HGF30" s="3"/>
      <c r="HGG30" s="8"/>
      <c r="HGH30" s="9"/>
      <c r="HGI30" s="3"/>
      <c r="HGJ30" s="3"/>
      <c r="HGK30" s="2"/>
      <c r="HGL30" s="3"/>
      <c r="HGM30" s="7"/>
      <c r="HGN30" s="59"/>
      <c r="HGO30" s="3"/>
      <c r="HGP30" s="23"/>
      <c r="HGQ30" s="26"/>
      <c r="HGR30" s="36"/>
      <c r="HGS30" s="20"/>
      <c r="HGT30" s="3"/>
      <c r="HGU30" s="3"/>
      <c r="HGV30" s="8"/>
      <c r="HGW30" s="9"/>
      <c r="HGX30" s="3"/>
      <c r="HGY30" s="3"/>
      <c r="HGZ30" s="2"/>
      <c r="HHA30" s="3"/>
      <c r="HHB30" s="7"/>
      <c r="HHC30" s="59"/>
      <c r="HHD30" s="3"/>
      <c r="HHE30" s="23"/>
      <c r="HHF30" s="26"/>
      <c r="HHG30" s="36"/>
      <c r="HHH30" s="20"/>
      <c r="HHI30" s="3"/>
      <c r="HHJ30" s="3"/>
      <c r="HHK30" s="8"/>
      <c r="HHL30" s="9"/>
      <c r="HHM30" s="3"/>
      <c r="HHN30" s="3"/>
      <c r="HHO30" s="2"/>
      <c r="HHP30" s="3"/>
      <c r="HHQ30" s="7"/>
      <c r="HHR30" s="59"/>
      <c r="HHS30" s="3"/>
      <c r="HHT30" s="23"/>
      <c r="HHU30" s="26"/>
      <c r="HHV30" s="36"/>
      <c r="HHW30" s="20"/>
      <c r="HHX30" s="3"/>
      <c r="HHY30" s="3"/>
      <c r="HHZ30" s="8"/>
      <c r="HIA30" s="9"/>
      <c r="HIB30" s="3"/>
      <c r="HIC30" s="3"/>
      <c r="HID30" s="2"/>
      <c r="HIE30" s="3"/>
      <c r="HIF30" s="7"/>
      <c r="HIG30" s="59"/>
      <c r="HIH30" s="3"/>
      <c r="HII30" s="23"/>
      <c r="HIJ30" s="26"/>
      <c r="HIK30" s="36"/>
      <c r="HIL30" s="20"/>
      <c r="HIM30" s="3"/>
      <c r="HIN30" s="3"/>
      <c r="HIO30" s="8"/>
      <c r="HIP30" s="9"/>
      <c r="HIQ30" s="3"/>
      <c r="HIR30" s="3"/>
      <c r="HIS30" s="2"/>
      <c r="HIT30" s="3"/>
      <c r="HIU30" s="7"/>
      <c r="HIV30" s="59"/>
      <c r="HIW30" s="3"/>
      <c r="HIX30" s="23"/>
      <c r="HIY30" s="26"/>
      <c r="HIZ30" s="36"/>
      <c r="HJA30" s="20"/>
      <c r="HJB30" s="3"/>
      <c r="HJC30" s="3"/>
      <c r="HJD30" s="8"/>
      <c r="HJE30" s="9"/>
      <c r="HJF30" s="3"/>
      <c r="HJG30" s="3"/>
      <c r="HJH30" s="2"/>
      <c r="HJI30" s="3"/>
      <c r="HJJ30" s="7"/>
      <c r="HJK30" s="59"/>
      <c r="HJL30" s="3"/>
      <c r="HJM30" s="23"/>
      <c r="HJN30" s="26"/>
      <c r="HJO30" s="36"/>
      <c r="HJP30" s="20"/>
      <c r="HJQ30" s="3"/>
      <c r="HJR30" s="3"/>
      <c r="HJS30" s="8"/>
      <c r="HJT30" s="9"/>
      <c r="HJU30" s="3"/>
      <c r="HJV30" s="3"/>
      <c r="HJW30" s="2"/>
      <c r="HJX30" s="3"/>
      <c r="HJY30" s="7"/>
      <c r="HJZ30" s="59"/>
      <c r="HKA30" s="3"/>
      <c r="HKB30" s="23"/>
      <c r="HKC30" s="26"/>
      <c r="HKD30" s="36"/>
      <c r="HKE30" s="20"/>
      <c r="HKF30" s="3"/>
      <c r="HKG30" s="3"/>
      <c r="HKH30" s="8"/>
      <c r="HKI30" s="9"/>
      <c r="HKJ30" s="3"/>
      <c r="HKK30" s="3"/>
      <c r="HKL30" s="2"/>
      <c r="HKM30" s="3"/>
      <c r="HKN30" s="7"/>
      <c r="HKO30" s="59"/>
      <c r="HKP30" s="3"/>
      <c r="HKQ30" s="23"/>
      <c r="HKR30" s="26"/>
      <c r="HKS30" s="36"/>
      <c r="HKT30" s="20"/>
      <c r="HKU30" s="3"/>
      <c r="HKV30" s="3"/>
      <c r="HKW30" s="8"/>
      <c r="HKX30" s="9"/>
      <c r="HKY30" s="3"/>
      <c r="HKZ30" s="3"/>
      <c r="HLA30" s="2"/>
      <c r="HLB30" s="3"/>
      <c r="HLC30" s="7"/>
      <c r="HLD30" s="59"/>
      <c r="HLE30" s="3"/>
      <c r="HLF30" s="23"/>
      <c r="HLG30" s="26"/>
      <c r="HLH30" s="36"/>
      <c r="HLI30" s="20"/>
      <c r="HLJ30" s="3"/>
      <c r="HLK30" s="3"/>
      <c r="HLL30" s="8"/>
      <c r="HLM30" s="9"/>
      <c r="HLN30" s="3"/>
      <c r="HLO30" s="3"/>
      <c r="HLP30" s="2"/>
      <c r="HLQ30" s="3"/>
      <c r="HLR30" s="7"/>
      <c r="HLS30" s="59"/>
      <c r="HLT30" s="3"/>
      <c r="HLU30" s="23"/>
      <c r="HLV30" s="26"/>
      <c r="HLW30" s="36"/>
      <c r="HLX30" s="20"/>
      <c r="HLY30" s="3"/>
      <c r="HLZ30" s="3"/>
      <c r="HMA30" s="8"/>
      <c r="HMB30" s="9"/>
      <c r="HMC30" s="3"/>
      <c r="HMD30" s="3"/>
      <c r="HME30" s="2"/>
      <c r="HMF30" s="3"/>
      <c r="HMG30" s="7"/>
      <c r="HMH30" s="59"/>
      <c r="HMI30" s="3"/>
      <c r="HMJ30" s="23"/>
      <c r="HMK30" s="26"/>
      <c r="HML30" s="36"/>
      <c r="HMM30" s="20"/>
      <c r="HMN30" s="3"/>
      <c r="HMO30" s="3"/>
      <c r="HMP30" s="8"/>
      <c r="HMQ30" s="9"/>
      <c r="HMR30" s="3"/>
      <c r="HMS30" s="3"/>
      <c r="HMT30" s="2"/>
      <c r="HMU30" s="3"/>
      <c r="HMV30" s="7"/>
      <c r="HMW30" s="59"/>
      <c r="HMX30" s="3"/>
      <c r="HMY30" s="23"/>
      <c r="HMZ30" s="26"/>
      <c r="HNA30" s="36"/>
      <c r="HNB30" s="20"/>
      <c r="HNC30" s="3"/>
      <c r="HND30" s="3"/>
      <c r="HNE30" s="8"/>
      <c r="HNF30" s="9"/>
      <c r="HNG30" s="3"/>
      <c r="HNH30" s="3"/>
      <c r="HNI30" s="2"/>
      <c r="HNJ30" s="3"/>
      <c r="HNK30" s="7"/>
      <c r="HNL30" s="59"/>
      <c r="HNM30" s="3"/>
      <c r="HNN30" s="23"/>
      <c r="HNO30" s="26"/>
      <c r="HNP30" s="36"/>
      <c r="HNQ30" s="20"/>
      <c r="HNR30" s="3"/>
      <c r="HNS30" s="3"/>
      <c r="HNT30" s="8"/>
      <c r="HNU30" s="9"/>
      <c r="HNV30" s="3"/>
      <c r="HNW30" s="3"/>
      <c r="HNX30" s="2"/>
      <c r="HNY30" s="3"/>
      <c r="HNZ30" s="7"/>
      <c r="HOA30" s="59"/>
      <c r="HOB30" s="3"/>
      <c r="HOC30" s="23"/>
      <c r="HOD30" s="26"/>
      <c r="HOE30" s="36"/>
      <c r="HOF30" s="20"/>
      <c r="HOG30" s="3"/>
      <c r="HOH30" s="3"/>
      <c r="HOI30" s="8"/>
      <c r="HOJ30" s="9"/>
      <c r="HOK30" s="3"/>
      <c r="HOL30" s="3"/>
      <c r="HOM30" s="2"/>
      <c r="HON30" s="3"/>
      <c r="HOO30" s="7"/>
      <c r="HOP30" s="59"/>
      <c r="HOQ30" s="3"/>
      <c r="HOR30" s="23"/>
      <c r="HOS30" s="26"/>
      <c r="HOT30" s="36"/>
      <c r="HOU30" s="20"/>
      <c r="HOV30" s="3"/>
      <c r="HOW30" s="3"/>
      <c r="HOX30" s="8"/>
      <c r="HOY30" s="9"/>
      <c r="HOZ30" s="3"/>
      <c r="HPA30" s="3"/>
      <c r="HPB30" s="2"/>
      <c r="HPC30" s="3"/>
      <c r="HPD30" s="7"/>
      <c r="HPE30" s="59"/>
      <c r="HPF30" s="3"/>
      <c r="HPG30" s="23"/>
      <c r="HPH30" s="26"/>
      <c r="HPI30" s="36"/>
      <c r="HPJ30" s="20"/>
      <c r="HPK30" s="3"/>
      <c r="HPL30" s="3"/>
      <c r="HPM30" s="8"/>
      <c r="HPN30" s="9"/>
      <c r="HPO30" s="3"/>
      <c r="HPP30" s="3"/>
      <c r="HPQ30" s="2"/>
      <c r="HPR30" s="3"/>
      <c r="HPS30" s="7"/>
      <c r="HPT30" s="59"/>
      <c r="HPU30" s="3"/>
      <c r="HPV30" s="23"/>
      <c r="HPW30" s="26"/>
      <c r="HPX30" s="36"/>
      <c r="HPY30" s="20"/>
      <c r="HPZ30" s="3"/>
      <c r="HQA30" s="3"/>
      <c r="HQB30" s="8"/>
      <c r="HQC30" s="9"/>
      <c r="HQD30" s="3"/>
      <c r="HQE30" s="3"/>
      <c r="HQF30" s="2"/>
      <c r="HQG30" s="3"/>
      <c r="HQH30" s="7"/>
      <c r="HQI30" s="59"/>
      <c r="HQJ30" s="3"/>
      <c r="HQK30" s="23"/>
      <c r="HQL30" s="26"/>
      <c r="HQM30" s="36"/>
      <c r="HQN30" s="20"/>
      <c r="HQO30" s="3"/>
      <c r="HQP30" s="3"/>
      <c r="HQQ30" s="8"/>
      <c r="HQR30" s="9"/>
      <c r="HQS30" s="3"/>
      <c r="HQT30" s="3"/>
      <c r="HQU30" s="2"/>
      <c r="HQV30" s="3"/>
      <c r="HQW30" s="7"/>
      <c r="HQX30" s="59"/>
      <c r="HQY30" s="3"/>
      <c r="HQZ30" s="23"/>
      <c r="HRA30" s="26"/>
      <c r="HRB30" s="36"/>
      <c r="HRC30" s="20"/>
      <c r="HRD30" s="3"/>
      <c r="HRE30" s="3"/>
      <c r="HRF30" s="8"/>
      <c r="HRG30" s="9"/>
      <c r="HRH30" s="3"/>
      <c r="HRI30" s="3"/>
      <c r="HRJ30" s="2"/>
      <c r="HRK30" s="3"/>
      <c r="HRL30" s="7"/>
      <c r="HRM30" s="59"/>
      <c r="HRN30" s="3"/>
      <c r="HRO30" s="23"/>
      <c r="HRP30" s="26"/>
      <c r="HRQ30" s="36"/>
      <c r="HRR30" s="20"/>
      <c r="HRS30" s="3"/>
      <c r="HRT30" s="3"/>
      <c r="HRU30" s="8"/>
      <c r="HRV30" s="9"/>
      <c r="HRW30" s="3"/>
      <c r="HRX30" s="3"/>
      <c r="HRY30" s="2"/>
      <c r="HRZ30" s="3"/>
      <c r="HSA30" s="7"/>
      <c r="HSB30" s="59"/>
      <c r="HSC30" s="3"/>
      <c r="HSD30" s="23"/>
      <c r="HSE30" s="26"/>
      <c r="HSF30" s="36"/>
      <c r="HSG30" s="20"/>
      <c r="HSH30" s="3"/>
      <c r="HSI30" s="3"/>
      <c r="HSJ30" s="8"/>
      <c r="HSK30" s="9"/>
      <c r="HSL30" s="3"/>
      <c r="HSM30" s="3"/>
      <c r="HSN30" s="2"/>
      <c r="HSO30" s="3"/>
      <c r="HSP30" s="7"/>
      <c r="HSQ30" s="59"/>
      <c r="HSR30" s="3"/>
      <c r="HSS30" s="23"/>
      <c r="HST30" s="26"/>
      <c r="HSU30" s="36"/>
      <c r="HSV30" s="20"/>
      <c r="HSW30" s="3"/>
      <c r="HSX30" s="3"/>
      <c r="HSY30" s="8"/>
      <c r="HSZ30" s="9"/>
      <c r="HTA30" s="3"/>
      <c r="HTB30" s="3"/>
      <c r="HTC30" s="2"/>
      <c r="HTD30" s="3"/>
      <c r="HTE30" s="7"/>
      <c r="HTF30" s="59"/>
      <c r="HTG30" s="3"/>
      <c r="HTH30" s="23"/>
      <c r="HTI30" s="26"/>
      <c r="HTJ30" s="36"/>
      <c r="HTK30" s="20"/>
      <c r="HTL30" s="3"/>
      <c r="HTM30" s="3"/>
      <c r="HTN30" s="8"/>
      <c r="HTO30" s="9"/>
      <c r="HTP30" s="3"/>
      <c r="HTQ30" s="3"/>
      <c r="HTR30" s="2"/>
      <c r="HTS30" s="3"/>
      <c r="HTT30" s="7"/>
      <c r="HTU30" s="59"/>
      <c r="HTV30" s="3"/>
      <c r="HTW30" s="23"/>
      <c r="HTX30" s="26"/>
      <c r="HTY30" s="36"/>
      <c r="HTZ30" s="20"/>
      <c r="HUA30" s="3"/>
      <c r="HUB30" s="3"/>
      <c r="HUC30" s="8"/>
      <c r="HUD30" s="9"/>
      <c r="HUE30" s="3"/>
      <c r="HUF30" s="3"/>
      <c r="HUG30" s="2"/>
      <c r="HUH30" s="3"/>
      <c r="HUI30" s="7"/>
      <c r="HUJ30" s="59"/>
      <c r="HUK30" s="3"/>
      <c r="HUL30" s="23"/>
      <c r="HUM30" s="26"/>
      <c r="HUN30" s="36"/>
      <c r="HUO30" s="20"/>
      <c r="HUP30" s="3"/>
      <c r="HUQ30" s="3"/>
      <c r="HUR30" s="8"/>
      <c r="HUS30" s="9"/>
      <c r="HUT30" s="3"/>
      <c r="HUU30" s="3"/>
      <c r="HUV30" s="2"/>
      <c r="HUW30" s="3"/>
      <c r="HUX30" s="7"/>
      <c r="HUY30" s="59"/>
      <c r="HUZ30" s="3"/>
      <c r="HVA30" s="23"/>
      <c r="HVB30" s="26"/>
      <c r="HVC30" s="36"/>
      <c r="HVD30" s="20"/>
      <c r="HVE30" s="3"/>
      <c r="HVF30" s="3"/>
      <c r="HVG30" s="8"/>
      <c r="HVH30" s="9"/>
      <c r="HVI30" s="3"/>
      <c r="HVJ30" s="3"/>
      <c r="HVK30" s="2"/>
      <c r="HVL30" s="3"/>
      <c r="HVM30" s="7"/>
      <c r="HVN30" s="59"/>
      <c r="HVO30" s="3"/>
      <c r="HVP30" s="23"/>
      <c r="HVQ30" s="26"/>
      <c r="HVR30" s="36"/>
      <c r="HVS30" s="20"/>
      <c r="HVT30" s="3"/>
      <c r="HVU30" s="3"/>
      <c r="HVV30" s="8"/>
      <c r="HVW30" s="9"/>
      <c r="HVX30" s="3"/>
      <c r="HVY30" s="3"/>
      <c r="HVZ30" s="2"/>
      <c r="HWA30" s="3"/>
      <c r="HWB30" s="7"/>
      <c r="HWC30" s="59"/>
      <c r="HWD30" s="3"/>
      <c r="HWE30" s="23"/>
      <c r="HWF30" s="26"/>
      <c r="HWG30" s="36"/>
      <c r="HWH30" s="20"/>
      <c r="HWI30" s="3"/>
      <c r="HWJ30" s="3"/>
      <c r="HWK30" s="8"/>
      <c r="HWL30" s="9"/>
      <c r="HWM30" s="3"/>
      <c r="HWN30" s="3"/>
      <c r="HWO30" s="2"/>
      <c r="HWP30" s="3"/>
      <c r="HWQ30" s="7"/>
      <c r="HWR30" s="59"/>
      <c r="HWS30" s="3"/>
      <c r="HWT30" s="23"/>
      <c r="HWU30" s="26"/>
      <c r="HWV30" s="36"/>
      <c r="HWW30" s="20"/>
      <c r="HWX30" s="3"/>
      <c r="HWY30" s="3"/>
      <c r="HWZ30" s="8"/>
      <c r="HXA30" s="9"/>
      <c r="HXB30" s="3"/>
      <c r="HXC30" s="3"/>
      <c r="HXD30" s="2"/>
      <c r="HXE30" s="3"/>
      <c r="HXF30" s="7"/>
      <c r="HXG30" s="59"/>
      <c r="HXH30" s="3"/>
      <c r="HXI30" s="23"/>
      <c r="HXJ30" s="26"/>
      <c r="HXK30" s="36"/>
      <c r="HXL30" s="20"/>
      <c r="HXM30" s="3"/>
      <c r="HXN30" s="3"/>
      <c r="HXO30" s="8"/>
      <c r="HXP30" s="9"/>
      <c r="HXQ30" s="3"/>
      <c r="HXR30" s="3"/>
      <c r="HXS30" s="2"/>
      <c r="HXT30" s="3"/>
      <c r="HXU30" s="7"/>
      <c r="HXV30" s="59"/>
      <c r="HXW30" s="3"/>
      <c r="HXX30" s="23"/>
      <c r="HXY30" s="26"/>
      <c r="HXZ30" s="36"/>
      <c r="HYA30" s="20"/>
      <c r="HYB30" s="3"/>
      <c r="HYC30" s="3"/>
      <c r="HYD30" s="8"/>
      <c r="HYE30" s="9"/>
      <c r="HYF30" s="3"/>
      <c r="HYG30" s="3"/>
      <c r="HYH30" s="2"/>
      <c r="HYI30" s="3"/>
      <c r="HYJ30" s="7"/>
      <c r="HYK30" s="59"/>
      <c r="HYL30" s="3"/>
      <c r="HYM30" s="23"/>
      <c r="HYN30" s="26"/>
      <c r="HYO30" s="36"/>
      <c r="HYP30" s="20"/>
      <c r="HYQ30" s="3"/>
      <c r="HYR30" s="3"/>
      <c r="HYS30" s="8"/>
      <c r="HYT30" s="9"/>
      <c r="HYU30" s="3"/>
      <c r="HYV30" s="3"/>
      <c r="HYW30" s="2"/>
      <c r="HYX30" s="3"/>
      <c r="HYY30" s="7"/>
      <c r="HYZ30" s="59"/>
      <c r="HZA30" s="3"/>
      <c r="HZB30" s="23"/>
      <c r="HZC30" s="26"/>
      <c r="HZD30" s="36"/>
      <c r="HZE30" s="20"/>
      <c r="HZF30" s="3"/>
      <c r="HZG30" s="3"/>
      <c r="HZH30" s="8"/>
      <c r="HZI30" s="9"/>
      <c r="HZJ30" s="3"/>
      <c r="HZK30" s="3"/>
      <c r="HZL30" s="2"/>
      <c r="HZM30" s="3"/>
      <c r="HZN30" s="7"/>
      <c r="HZO30" s="59"/>
      <c r="HZP30" s="3"/>
      <c r="HZQ30" s="23"/>
      <c r="HZR30" s="26"/>
      <c r="HZS30" s="36"/>
      <c r="HZT30" s="20"/>
      <c r="HZU30" s="3"/>
      <c r="HZV30" s="3"/>
      <c r="HZW30" s="8"/>
      <c r="HZX30" s="9"/>
      <c r="HZY30" s="3"/>
      <c r="HZZ30" s="3"/>
      <c r="IAA30" s="2"/>
      <c r="IAB30" s="3"/>
      <c r="IAC30" s="7"/>
      <c r="IAD30" s="59"/>
      <c r="IAE30" s="3"/>
      <c r="IAF30" s="23"/>
      <c r="IAG30" s="26"/>
      <c r="IAH30" s="36"/>
      <c r="IAI30" s="20"/>
      <c r="IAJ30" s="3"/>
      <c r="IAK30" s="3"/>
      <c r="IAL30" s="8"/>
      <c r="IAM30" s="9"/>
      <c r="IAN30" s="3"/>
      <c r="IAO30" s="3"/>
      <c r="IAP30" s="2"/>
      <c r="IAQ30" s="3"/>
      <c r="IAR30" s="7"/>
      <c r="IAS30" s="59"/>
      <c r="IAT30" s="3"/>
      <c r="IAU30" s="23"/>
      <c r="IAV30" s="26"/>
      <c r="IAW30" s="36"/>
      <c r="IAX30" s="20"/>
      <c r="IAY30" s="3"/>
      <c r="IAZ30" s="3"/>
      <c r="IBA30" s="8"/>
      <c r="IBB30" s="9"/>
      <c r="IBC30" s="3"/>
      <c r="IBD30" s="3"/>
      <c r="IBE30" s="2"/>
      <c r="IBF30" s="3"/>
      <c r="IBG30" s="7"/>
      <c r="IBH30" s="59"/>
      <c r="IBI30" s="3"/>
      <c r="IBJ30" s="23"/>
      <c r="IBK30" s="26"/>
      <c r="IBL30" s="36"/>
      <c r="IBM30" s="20"/>
      <c r="IBN30" s="3"/>
      <c r="IBO30" s="3"/>
      <c r="IBP30" s="8"/>
      <c r="IBQ30" s="9"/>
      <c r="IBR30" s="3"/>
      <c r="IBS30" s="3"/>
      <c r="IBT30" s="2"/>
      <c r="IBU30" s="3"/>
      <c r="IBV30" s="7"/>
      <c r="IBW30" s="59"/>
      <c r="IBX30" s="3"/>
      <c r="IBY30" s="23"/>
      <c r="IBZ30" s="26"/>
      <c r="ICA30" s="36"/>
      <c r="ICB30" s="20"/>
      <c r="ICC30" s="3"/>
      <c r="ICD30" s="3"/>
      <c r="ICE30" s="8"/>
      <c r="ICF30" s="9"/>
      <c r="ICG30" s="3"/>
      <c r="ICH30" s="3"/>
      <c r="ICI30" s="2"/>
      <c r="ICJ30" s="3"/>
      <c r="ICK30" s="7"/>
      <c r="ICL30" s="59"/>
      <c r="ICM30" s="3"/>
      <c r="ICN30" s="23"/>
      <c r="ICO30" s="26"/>
      <c r="ICP30" s="36"/>
      <c r="ICQ30" s="20"/>
      <c r="ICR30" s="3"/>
      <c r="ICS30" s="3"/>
      <c r="ICT30" s="8"/>
      <c r="ICU30" s="9"/>
      <c r="ICV30" s="3"/>
      <c r="ICW30" s="3"/>
      <c r="ICX30" s="2"/>
      <c r="ICY30" s="3"/>
      <c r="ICZ30" s="7"/>
      <c r="IDA30" s="59"/>
      <c r="IDB30" s="3"/>
      <c r="IDC30" s="23"/>
      <c r="IDD30" s="26"/>
      <c r="IDE30" s="36"/>
      <c r="IDF30" s="20"/>
      <c r="IDG30" s="3"/>
      <c r="IDH30" s="3"/>
      <c r="IDI30" s="8"/>
      <c r="IDJ30" s="9"/>
      <c r="IDK30" s="3"/>
      <c r="IDL30" s="3"/>
      <c r="IDM30" s="2"/>
      <c r="IDN30" s="3"/>
      <c r="IDO30" s="7"/>
      <c r="IDP30" s="59"/>
      <c r="IDQ30" s="3"/>
      <c r="IDR30" s="23"/>
      <c r="IDS30" s="26"/>
      <c r="IDT30" s="36"/>
      <c r="IDU30" s="20"/>
      <c r="IDV30" s="3"/>
      <c r="IDW30" s="3"/>
      <c r="IDX30" s="8"/>
      <c r="IDY30" s="9"/>
      <c r="IDZ30" s="3"/>
      <c r="IEA30" s="3"/>
      <c r="IEB30" s="2"/>
      <c r="IEC30" s="3"/>
      <c r="IED30" s="7"/>
      <c r="IEE30" s="59"/>
      <c r="IEF30" s="3"/>
      <c r="IEG30" s="23"/>
      <c r="IEH30" s="26"/>
      <c r="IEI30" s="36"/>
      <c r="IEJ30" s="20"/>
      <c r="IEK30" s="3"/>
      <c r="IEL30" s="3"/>
      <c r="IEM30" s="8"/>
      <c r="IEN30" s="9"/>
      <c r="IEO30" s="3"/>
      <c r="IEP30" s="3"/>
      <c r="IEQ30" s="2"/>
      <c r="IER30" s="3"/>
      <c r="IES30" s="7"/>
      <c r="IET30" s="59"/>
      <c r="IEU30" s="3"/>
      <c r="IEV30" s="23"/>
      <c r="IEW30" s="26"/>
      <c r="IEX30" s="36"/>
      <c r="IEY30" s="20"/>
      <c r="IEZ30" s="3"/>
      <c r="IFA30" s="3"/>
      <c r="IFB30" s="8"/>
      <c r="IFC30" s="9"/>
      <c r="IFD30" s="3"/>
      <c r="IFE30" s="3"/>
      <c r="IFF30" s="2"/>
      <c r="IFG30" s="3"/>
      <c r="IFH30" s="7"/>
      <c r="IFI30" s="59"/>
      <c r="IFJ30" s="3"/>
      <c r="IFK30" s="23"/>
      <c r="IFL30" s="26"/>
      <c r="IFM30" s="36"/>
      <c r="IFN30" s="20"/>
      <c r="IFO30" s="3"/>
      <c r="IFP30" s="3"/>
      <c r="IFQ30" s="8"/>
      <c r="IFR30" s="9"/>
      <c r="IFS30" s="3"/>
      <c r="IFT30" s="3"/>
      <c r="IFU30" s="2"/>
      <c r="IFV30" s="3"/>
      <c r="IFW30" s="7"/>
      <c r="IFX30" s="59"/>
      <c r="IFY30" s="3"/>
      <c r="IFZ30" s="23"/>
      <c r="IGA30" s="26"/>
      <c r="IGB30" s="36"/>
      <c r="IGC30" s="20"/>
      <c r="IGD30" s="3"/>
      <c r="IGE30" s="3"/>
      <c r="IGF30" s="8"/>
      <c r="IGG30" s="9"/>
      <c r="IGH30" s="3"/>
      <c r="IGI30" s="3"/>
      <c r="IGJ30" s="2"/>
      <c r="IGK30" s="3"/>
      <c r="IGL30" s="7"/>
      <c r="IGM30" s="59"/>
      <c r="IGN30" s="3"/>
      <c r="IGO30" s="23"/>
      <c r="IGP30" s="26"/>
      <c r="IGQ30" s="36"/>
      <c r="IGR30" s="20"/>
      <c r="IGS30" s="3"/>
      <c r="IGT30" s="3"/>
      <c r="IGU30" s="8"/>
      <c r="IGV30" s="9"/>
      <c r="IGW30" s="3"/>
      <c r="IGX30" s="3"/>
      <c r="IGY30" s="2"/>
      <c r="IGZ30" s="3"/>
      <c r="IHA30" s="7"/>
      <c r="IHB30" s="59"/>
      <c r="IHC30" s="3"/>
      <c r="IHD30" s="23"/>
      <c r="IHE30" s="26"/>
      <c r="IHF30" s="36"/>
      <c r="IHG30" s="20"/>
      <c r="IHH30" s="3"/>
      <c r="IHI30" s="3"/>
      <c r="IHJ30" s="8"/>
      <c r="IHK30" s="9"/>
      <c r="IHL30" s="3"/>
      <c r="IHM30" s="3"/>
      <c r="IHN30" s="2"/>
      <c r="IHO30" s="3"/>
      <c r="IHP30" s="7"/>
      <c r="IHQ30" s="59"/>
      <c r="IHR30" s="3"/>
      <c r="IHS30" s="23"/>
      <c r="IHT30" s="26"/>
      <c r="IHU30" s="36"/>
      <c r="IHV30" s="20"/>
      <c r="IHW30" s="3"/>
      <c r="IHX30" s="3"/>
      <c r="IHY30" s="8"/>
      <c r="IHZ30" s="9"/>
      <c r="IIA30" s="3"/>
      <c r="IIB30" s="3"/>
      <c r="IIC30" s="2"/>
      <c r="IID30" s="3"/>
      <c r="IIE30" s="7"/>
      <c r="IIF30" s="59"/>
      <c r="IIG30" s="3"/>
      <c r="IIH30" s="23"/>
      <c r="III30" s="26"/>
      <c r="IIJ30" s="36"/>
      <c r="IIK30" s="20"/>
      <c r="IIL30" s="3"/>
      <c r="IIM30" s="3"/>
      <c r="IIN30" s="8"/>
      <c r="IIO30" s="9"/>
      <c r="IIP30" s="3"/>
      <c r="IIQ30" s="3"/>
      <c r="IIR30" s="2"/>
      <c r="IIS30" s="3"/>
      <c r="IIT30" s="7"/>
      <c r="IIU30" s="59"/>
      <c r="IIV30" s="3"/>
      <c r="IIW30" s="23"/>
      <c r="IIX30" s="26"/>
      <c r="IIY30" s="36"/>
      <c r="IIZ30" s="20"/>
      <c r="IJA30" s="3"/>
      <c r="IJB30" s="3"/>
      <c r="IJC30" s="8"/>
      <c r="IJD30" s="9"/>
      <c r="IJE30" s="3"/>
      <c r="IJF30" s="3"/>
      <c r="IJG30" s="2"/>
      <c r="IJH30" s="3"/>
      <c r="IJI30" s="7"/>
      <c r="IJJ30" s="59"/>
      <c r="IJK30" s="3"/>
      <c r="IJL30" s="23"/>
      <c r="IJM30" s="26"/>
      <c r="IJN30" s="36"/>
      <c r="IJO30" s="20"/>
      <c r="IJP30" s="3"/>
      <c r="IJQ30" s="3"/>
      <c r="IJR30" s="8"/>
      <c r="IJS30" s="9"/>
      <c r="IJT30" s="3"/>
      <c r="IJU30" s="3"/>
      <c r="IJV30" s="2"/>
      <c r="IJW30" s="3"/>
      <c r="IJX30" s="7"/>
      <c r="IJY30" s="59"/>
      <c r="IJZ30" s="3"/>
      <c r="IKA30" s="23"/>
      <c r="IKB30" s="26"/>
      <c r="IKC30" s="36"/>
      <c r="IKD30" s="20"/>
      <c r="IKE30" s="3"/>
      <c r="IKF30" s="3"/>
      <c r="IKG30" s="8"/>
      <c r="IKH30" s="9"/>
      <c r="IKI30" s="3"/>
      <c r="IKJ30" s="3"/>
      <c r="IKK30" s="2"/>
      <c r="IKL30" s="3"/>
      <c r="IKM30" s="7"/>
      <c r="IKN30" s="59"/>
      <c r="IKO30" s="3"/>
      <c r="IKP30" s="23"/>
      <c r="IKQ30" s="26"/>
      <c r="IKR30" s="36"/>
      <c r="IKS30" s="20"/>
      <c r="IKT30" s="3"/>
      <c r="IKU30" s="3"/>
      <c r="IKV30" s="8"/>
      <c r="IKW30" s="9"/>
      <c r="IKX30" s="3"/>
      <c r="IKY30" s="3"/>
      <c r="IKZ30" s="2"/>
      <c r="ILA30" s="3"/>
      <c r="ILB30" s="7"/>
      <c r="ILC30" s="59"/>
      <c r="ILD30" s="3"/>
      <c r="ILE30" s="23"/>
      <c r="ILF30" s="26"/>
      <c r="ILG30" s="36"/>
      <c r="ILH30" s="20"/>
      <c r="ILI30" s="3"/>
      <c r="ILJ30" s="3"/>
      <c r="ILK30" s="8"/>
      <c r="ILL30" s="9"/>
      <c r="ILM30" s="3"/>
      <c r="ILN30" s="3"/>
      <c r="ILO30" s="2"/>
      <c r="ILP30" s="3"/>
      <c r="ILQ30" s="7"/>
      <c r="ILR30" s="59"/>
      <c r="ILS30" s="3"/>
      <c r="ILT30" s="23"/>
      <c r="ILU30" s="26"/>
      <c r="ILV30" s="36"/>
      <c r="ILW30" s="20"/>
      <c r="ILX30" s="3"/>
      <c r="ILY30" s="3"/>
      <c r="ILZ30" s="8"/>
      <c r="IMA30" s="9"/>
      <c r="IMB30" s="3"/>
      <c r="IMC30" s="3"/>
      <c r="IMD30" s="2"/>
      <c r="IME30" s="3"/>
      <c r="IMF30" s="7"/>
      <c r="IMG30" s="59"/>
      <c r="IMH30" s="3"/>
      <c r="IMI30" s="23"/>
      <c r="IMJ30" s="26"/>
      <c r="IMK30" s="36"/>
      <c r="IML30" s="20"/>
      <c r="IMM30" s="3"/>
      <c r="IMN30" s="3"/>
      <c r="IMO30" s="8"/>
      <c r="IMP30" s="9"/>
      <c r="IMQ30" s="3"/>
      <c r="IMR30" s="3"/>
      <c r="IMS30" s="2"/>
      <c r="IMT30" s="3"/>
      <c r="IMU30" s="7"/>
      <c r="IMV30" s="59"/>
      <c r="IMW30" s="3"/>
      <c r="IMX30" s="23"/>
      <c r="IMY30" s="26"/>
      <c r="IMZ30" s="36"/>
      <c r="INA30" s="20"/>
      <c r="INB30" s="3"/>
      <c r="INC30" s="3"/>
      <c r="IND30" s="8"/>
      <c r="INE30" s="9"/>
      <c r="INF30" s="3"/>
      <c r="ING30" s="3"/>
      <c r="INH30" s="2"/>
      <c r="INI30" s="3"/>
      <c r="INJ30" s="7"/>
      <c r="INK30" s="59"/>
      <c r="INL30" s="3"/>
      <c r="INM30" s="23"/>
      <c r="INN30" s="26"/>
      <c r="INO30" s="36"/>
      <c r="INP30" s="20"/>
      <c r="INQ30" s="3"/>
      <c r="INR30" s="3"/>
      <c r="INS30" s="8"/>
      <c r="INT30" s="9"/>
      <c r="INU30" s="3"/>
      <c r="INV30" s="3"/>
      <c r="INW30" s="2"/>
      <c r="INX30" s="3"/>
      <c r="INY30" s="7"/>
      <c r="INZ30" s="59"/>
      <c r="IOA30" s="3"/>
      <c r="IOB30" s="23"/>
      <c r="IOC30" s="26"/>
      <c r="IOD30" s="36"/>
      <c r="IOE30" s="20"/>
      <c r="IOF30" s="3"/>
      <c r="IOG30" s="3"/>
      <c r="IOH30" s="8"/>
      <c r="IOI30" s="9"/>
      <c r="IOJ30" s="3"/>
      <c r="IOK30" s="3"/>
      <c r="IOL30" s="2"/>
      <c r="IOM30" s="3"/>
      <c r="ION30" s="7"/>
      <c r="IOO30" s="59"/>
      <c r="IOP30" s="3"/>
      <c r="IOQ30" s="23"/>
      <c r="IOR30" s="26"/>
      <c r="IOS30" s="36"/>
      <c r="IOT30" s="20"/>
      <c r="IOU30" s="3"/>
      <c r="IOV30" s="3"/>
      <c r="IOW30" s="8"/>
      <c r="IOX30" s="9"/>
      <c r="IOY30" s="3"/>
      <c r="IOZ30" s="3"/>
      <c r="IPA30" s="2"/>
      <c r="IPB30" s="3"/>
      <c r="IPC30" s="7"/>
      <c r="IPD30" s="59"/>
      <c r="IPE30" s="3"/>
      <c r="IPF30" s="23"/>
      <c r="IPG30" s="26"/>
      <c r="IPH30" s="36"/>
      <c r="IPI30" s="20"/>
      <c r="IPJ30" s="3"/>
      <c r="IPK30" s="3"/>
      <c r="IPL30" s="8"/>
      <c r="IPM30" s="9"/>
      <c r="IPN30" s="3"/>
      <c r="IPO30" s="3"/>
      <c r="IPP30" s="2"/>
      <c r="IPQ30" s="3"/>
      <c r="IPR30" s="7"/>
      <c r="IPS30" s="59"/>
      <c r="IPT30" s="3"/>
      <c r="IPU30" s="23"/>
      <c r="IPV30" s="26"/>
      <c r="IPW30" s="36"/>
      <c r="IPX30" s="20"/>
      <c r="IPY30" s="3"/>
      <c r="IPZ30" s="3"/>
      <c r="IQA30" s="8"/>
      <c r="IQB30" s="9"/>
      <c r="IQC30" s="3"/>
      <c r="IQD30" s="3"/>
      <c r="IQE30" s="2"/>
      <c r="IQF30" s="3"/>
      <c r="IQG30" s="7"/>
      <c r="IQH30" s="59"/>
      <c r="IQI30" s="3"/>
      <c r="IQJ30" s="23"/>
      <c r="IQK30" s="26"/>
      <c r="IQL30" s="36"/>
      <c r="IQM30" s="20"/>
      <c r="IQN30" s="3"/>
      <c r="IQO30" s="3"/>
      <c r="IQP30" s="8"/>
      <c r="IQQ30" s="9"/>
      <c r="IQR30" s="3"/>
      <c r="IQS30" s="3"/>
      <c r="IQT30" s="2"/>
      <c r="IQU30" s="3"/>
      <c r="IQV30" s="7"/>
      <c r="IQW30" s="59"/>
      <c r="IQX30" s="3"/>
      <c r="IQY30" s="23"/>
      <c r="IQZ30" s="26"/>
      <c r="IRA30" s="36"/>
      <c r="IRB30" s="20"/>
      <c r="IRC30" s="3"/>
      <c r="IRD30" s="3"/>
      <c r="IRE30" s="8"/>
      <c r="IRF30" s="9"/>
      <c r="IRG30" s="3"/>
      <c r="IRH30" s="3"/>
      <c r="IRI30" s="2"/>
      <c r="IRJ30" s="3"/>
      <c r="IRK30" s="7"/>
      <c r="IRL30" s="59"/>
      <c r="IRM30" s="3"/>
      <c r="IRN30" s="23"/>
      <c r="IRO30" s="26"/>
      <c r="IRP30" s="36"/>
      <c r="IRQ30" s="20"/>
      <c r="IRR30" s="3"/>
      <c r="IRS30" s="3"/>
      <c r="IRT30" s="8"/>
      <c r="IRU30" s="9"/>
      <c r="IRV30" s="3"/>
      <c r="IRW30" s="3"/>
      <c r="IRX30" s="2"/>
      <c r="IRY30" s="3"/>
      <c r="IRZ30" s="7"/>
      <c r="ISA30" s="59"/>
      <c r="ISB30" s="3"/>
      <c r="ISC30" s="23"/>
      <c r="ISD30" s="26"/>
      <c r="ISE30" s="36"/>
      <c r="ISF30" s="20"/>
      <c r="ISG30" s="3"/>
      <c r="ISH30" s="3"/>
      <c r="ISI30" s="8"/>
      <c r="ISJ30" s="9"/>
      <c r="ISK30" s="3"/>
      <c r="ISL30" s="3"/>
      <c r="ISM30" s="2"/>
      <c r="ISN30" s="3"/>
      <c r="ISO30" s="7"/>
      <c r="ISP30" s="59"/>
      <c r="ISQ30" s="3"/>
      <c r="ISR30" s="23"/>
      <c r="ISS30" s="26"/>
      <c r="IST30" s="36"/>
      <c r="ISU30" s="20"/>
      <c r="ISV30" s="3"/>
      <c r="ISW30" s="3"/>
      <c r="ISX30" s="8"/>
      <c r="ISY30" s="9"/>
      <c r="ISZ30" s="3"/>
      <c r="ITA30" s="3"/>
      <c r="ITB30" s="2"/>
      <c r="ITC30" s="3"/>
      <c r="ITD30" s="7"/>
      <c r="ITE30" s="59"/>
      <c r="ITF30" s="3"/>
      <c r="ITG30" s="23"/>
      <c r="ITH30" s="26"/>
      <c r="ITI30" s="36"/>
      <c r="ITJ30" s="20"/>
      <c r="ITK30" s="3"/>
      <c r="ITL30" s="3"/>
      <c r="ITM30" s="8"/>
      <c r="ITN30" s="9"/>
      <c r="ITO30" s="3"/>
      <c r="ITP30" s="3"/>
      <c r="ITQ30" s="2"/>
      <c r="ITR30" s="3"/>
      <c r="ITS30" s="7"/>
      <c r="ITT30" s="59"/>
      <c r="ITU30" s="3"/>
      <c r="ITV30" s="23"/>
      <c r="ITW30" s="26"/>
      <c r="ITX30" s="36"/>
      <c r="ITY30" s="20"/>
      <c r="ITZ30" s="3"/>
      <c r="IUA30" s="3"/>
      <c r="IUB30" s="8"/>
      <c r="IUC30" s="9"/>
      <c r="IUD30" s="3"/>
      <c r="IUE30" s="3"/>
      <c r="IUF30" s="2"/>
      <c r="IUG30" s="3"/>
      <c r="IUH30" s="7"/>
      <c r="IUI30" s="59"/>
      <c r="IUJ30" s="3"/>
      <c r="IUK30" s="23"/>
      <c r="IUL30" s="26"/>
      <c r="IUM30" s="36"/>
      <c r="IUN30" s="20"/>
      <c r="IUO30" s="3"/>
      <c r="IUP30" s="3"/>
      <c r="IUQ30" s="8"/>
      <c r="IUR30" s="9"/>
      <c r="IUS30" s="3"/>
      <c r="IUT30" s="3"/>
      <c r="IUU30" s="2"/>
      <c r="IUV30" s="3"/>
      <c r="IUW30" s="7"/>
      <c r="IUX30" s="59"/>
      <c r="IUY30" s="3"/>
      <c r="IUZ30" s="23"/>
      <c r="IVA30" s="26"/>
      <c r="IVB30" s="36"/>
      <c r="IVC30" s="20"/>
      <c r="IVD30" s="3"/>
      <c r="IVE30" s="3"/>
      <c r="IVF30" s="8"/>
      <c r="IVG30" s="9"/>
      <c r="IVH30" s="3"/>
      <c r="IVI30" s="3"/>
      <c r="IVJ30" s="2"/>
      <c r="IVK30" s="3"/>
      <c r="IVL30" s="7"/>
      <c r="IVM30" s="59"/>
      <c r="IVN30" s="3"/>
      <c r="IVO30" s="23"/>
      <c r="IVP30" s="26"/>
      <c r="IVQ30" s="36"/>
      <c r="IVR30" s="20"/>
      <c r="IVS30" s="3"/>
      <c r="IVT30" s="3"/>
      <c r="IVU30" s="8"/>
      <c r="IVV30" s="9"/>
      <c r="IVW30" s="3"/>
      <c r="IVX30" s="3"/>
      <c r="IVY30" s="2"/>
      <c r="IVZ30" s="3"/>
      <c r="IWA30" s="7"/>
      <c r="IWB30" s="59"/>
      <c r="IWC30" s="3"/>
      <c r="IWD30" s="23"/>
      <c r="IWE30" s="26"/>
      <c r="IWF30" s="36"/>
      <c r="IWG30" s="20"/>
      <c r="IWH30" s="3"/>
      <c r="IWI30" s="3"/>
      <c r="IWJ30" s="8"/>
      <c r="IWK30" s="9"/>
      <c r="IWL30" s="3"/>
      <c r="IWM30" s="3"/>
      <c r="IWN30" s="2"/>
      <c r="IWO30" s="3"/>
      <c r="IWP30" s="7"/>
      <c r="IWQ30" s="59"/>
      <c r="IWR30" s="3"/>
      <c r="IWS30" s="23"/>
      <c r="IWT30" s="26"/>
      <c r="IWU30" s="36"/>
      <c r="IWV30" s="20"/>
      <c r="IWW30" s="3"/>
      <c r="IWX30" s="3"/>
      <c r="IWY30" s="8"/>
      <c r="IWZ30" s="9"/>
      <c r="IXA30" s="3"/>
      <c r="IXB30" s="3"/>
      <c r="IXC30" s="2"/>
      <c r="IXD30" s="3"/>
      <c r="IXE30" s="7"/>
      <c r="IXF30" s="59"/>
      <c r="IXG30" s="3"/>
      <c r="IXH30" s="23"/>
      <c r="IXI30" s="26"/>
      <c r="IXJ30" s="36"/>
      <c r="IXK30" s="20"/>
      <c r="IXL30" s="3"/>
      <c r="IXM30" s="3"/>
      <c r="IXN30" s="8"/>
      <c r="IXO30" s="9"/>
      <c r="IXP30" s="3"/>
      <c r="IXQ30" s="3"/>
      <c r="IXR30" s="2"/>
      <c r="IXS30" s="3"/>
      <c r="IXT30" s="7"/>
      <c r="IXU30" s="59"/>
      <c r="IXV30" s="3"/>
      <c r="IXW30" s="23"/>
      <c r="IXX30" s="26"/>
      <c r="IXY30" s="36"/>
      <c r="IXZ30" s="20"/>
      <c r="IYA30" s="3"/>
      <c r="IYB30" s="3"/>
      <c r="IYC30" s="8"/>
      <c r="IYD30" s="9"/>
      <c r="IYE30" s="3"/>
      <c r="IYF30" s="3"/>
      <c r="IYG30" s="2"/>
      <c r="IYH30" s="3"/>
      <c r="IYI30" s="7"/>
      <c r="IYJ30" s="59"/>
      <c r="IYK30" s="3"/>
      <c r="IYL30" s="23"/>
      <c r="IYM30" s="26"/>
      <c r="IYN30" s="36"/>
      <c r="IYO30" s="20"/>
      <c r="IYP30" s="3"/>
      <c r="IYQ30" s="3"/>
      <c r="IYR30" s="8"/>
      <c r="IYS30" s="9"/>
      <c r="IYT30" s="3"/>
      <c r="IYU30" s="3"/>
      <c r="IYV30" s="2"/>
      <c r="IYW30" s="3"/>
      <c r="IYX30" s="7"/>
      <c r="IYY30" s="59"/>
      <c r="IYZ30" s="3"/>
      <c r="IZA30" s="23"/>
      <c r="IZB30" s="26"/>
      <c r="IZC30" s="36"/>
      <c r="IZD30" s="20"/>
      <c r="IZE30" s="3"/>
      <c r="IZF30" s="3"/>
      <c r="IZG30" s="8"/>
      <c r="IZH30" s="9"/>
      <c r="IZI30" s="3"/>
      <c r="IZJ30" s="3"/>
      <c r="IZK30" s="2"/>
      <c r="IZL30" s="3"/>
      <c r="IZM30" s="7"/>
      <c r="IZN30" s="59"/>
      <c r="IZO30" s="3"/>
      <c r="IZP30" s="23"/>
      <c r="IZQ30" s="26"/>
      <c r="IZR30" s="36"/>
      <c r="IZS30" s="20"/>
      <c r="IZT30" s="3"/>
      <c r="IZU30" s="3"/>
      <c r="IZV30" s="8"/>
      <c r="IZW30" s="9"/>
      <c r="IZX30" s="3"/>
      <c r="IZY30" s="3"/>
      <c r="IZZ30" s="2"/>
      <c r="JAA30" s="3"/>
      <c r="JAB30" s="7"/>
      <c r="JAC30" s="59"/>
      <c r="JAD30" s="3"/>
      <c r="JAE30" s="23"/>
      <c r="JAF30" s="26"/>
      <c r="JAG30" s="36"/>
      <c r="JAH30" s="20"/>
      <c r="JAI30" s="3"/>
      <c r="JAJ30" s="3"/>
      <c r="JAK30" s="8"/>
      <c r="JAL30" s="9"/>
      <c r="JAM30" s="3"/>
      <c r="JAN30" s="3"/>
      <c r="JAO30" s="2"/>
      <c r="JAP30" s="3"/>
      <c r="JAQ30" s="7"/>
      <c r="JAR30" s="59"/>
      <c r="JAS30" s="3"/>
      <c r="JAT30" s="23"/>
      <c r="JAU30" s="26"/>
      <c r="JAV30" s="36"/>
      <c r="JAW30" s="20"/>
      <c r="JAX30" s="3"/>
      <c r="JAY30" s="3"/>
      <c r="JAZ30" s="8"/>
      <c r="JBA30" s="9"/>
      <c r="JBB30" s="3"/>
      <c r="JBC30" s="3"/>
      <c r="JBD30" s="2"/>
      <c r="JBE30" s="3"/>
      <c r="JBF30" s="7"/>
      <c r="JBG30" s="59"/>
      <c r="JBH30" s="3"/>
      <c r="JBI30" s="23"/>
      <c r="JBJ30" s="26"/>
      <c r="JBK30" s="36"/>
      <c r="JBL30" s="20"/>
      <c r="JBM30" s="3"/>
      <c r="JBN30" s="3"/>
      <c r="JBO30" s="8"/>
      <c r="JBP30" s="9"/>
      <c r="JBQ30" s="3"/>
      <c r="JBR30" s="3"/>
      <c r="JBS30" s="2"/>
      <c r="JBT30" s="3"/>
      <c r="JBU30" s="7"/>
      <c r="JBV30" s="59"/>
      <c r="JBW30" s="3"/>
      <c r="JBX30" s="23"/>
      <c r="JBY30" s="26"/>
      <c r="JBZ30" s="36"/>
      <c r="JCA30" s="20"/>
      <c r="JCB30" s="3"/>
      <c r="JCC30" s="3"/>
      <c r="JCD30" s="8"/>
      <c r="JCE30" s="9"/>
      <c r="JCF30" s="3"/>
      <c r="JCG30" s="3"/>
      <c r="JCH30" s="2"/>
      <c r="JCI30" s="3"/>
      <c r="JCJ30" s="7"/>
      <c r="JCK30" s="59"/>
      <c r="JCL30" s="3"/>
      <c r="JCM30" s="23"/>
      <c r="JCN30" s="26"/>
      <c r="JCO30" s="36"/>
      <c r="JCP30" s="20"/>
      <c r="JCQ30" s="3"/>
      <c r="JCR30" s="3"/>
      <c r="JCS30" s="8"/>
      <c r="JCT30" s="9"/>
      <c r="JCU30" s="3"/>
      <c r="JCV30" s="3"/>
      <c r="JCW30" s="2"/>
      <c r="JCX30" s="3"/>
      <c r="JCY30" s="7"/>
      <c r="JCZ30" s="59"/>
      <c r="JDA30" s="3"/>
      <c r="JDB30" s="23"/>
      <c r="JDC30" s="26"/>
      <c r="JDD30" s="36"/>
      <c r="JDE30" s="20"/>
      <c r="JDF30" s="3"/>
      <c r="JDG30" s="3"/>
      <c r="JDH30" s="8"/>
      <c r="JDI30" s="9"/>
      <c r="JDJ30" s="3"/>
      <c r="JDK30" s="3"/>
      <c r="JDL30" s="2"/>
      <c r="JDM30" s="3"/>
      <c r="JDN30" s="7"/>
      <c r="JDO30" s="59"/>
      <c r="JDP30" s="3"/>
      <c r="JDQ30" s="23"/>
      <c r="JDR30" s="26"/>
      <c r="JDS30" s="36"/>
      <c r="JDT30" s="20"/>
      <c r="JDU30" s="3"/>
      <c r="JDV30" s="3"/>
      <c r="JDW30" s="8"/>
      <c r="JDX30" s="9"/>
      <c r="JDY30" s="3"/>
      <c r="JDZ30" s="3"/>
      <c r="JEA30" s="2"/>
      <c r="JEB30" s="3"/>
      <c r="JEC30" s="7"/>
      <c r="JED30" s="59"/>
      <c r="JEE30" s="3"/>
      <c r="JEF30" s="23"/>
      <c r="JEG30" s="26"/>
      <c r="JEH30" s="36"/>
      <c r="JEI30" s="20"/>
      <c r="JEJ30" s="3"/>
      <c r="JEK30" s="3"/>
      <c r="JEL30" s="8"/>
      <c r="JEM30" s="9"/>
      <c r="JEN30" s="3"/>
      <c r="JEO30" s="3"/>
      <c r="JEP30" s="2"/>
      <c r="JEQ30" s="3"/>
      <c r="JER30" s="7"/>
      <c r="JES30" s="59"/>
      <c r="JET30" s="3"/>
      <c r="JEU30" s="23"/>
      <c r="JEV30" s="26"/>
      <c r="JEW30" s="36"/>
      <c r="JEX30" s="20"/>
      <c r="JEY30" s="3"/>
      <c r="JEZ30" s="3"/>
      <c r="JFA30" s="8"/>
      <c r="JFB30" s="9"/>
      <c r="JFC30" s="3"/>
      <c r="JFD30" s="3"/>
      <c r="JFE30" s="2"/>
      <c r="JFF30" s="3"/>
      <c r="JFG30" s="7"/>
      <c r="JFH30" s="59"/>
      <c r="JFI30" s="3"/>
      <c r="JFJ30" s="23"/>
      <c r="JFK30" s="26"/>
      <c r="JFL30" s="36"/>
      <c r="JFM30" s="20"/>
      <c r="JFN30" s="3"/>
      <c r="JFO30" s="3"/>
      <c r="JFP30" s="8"/>
      <c r="JFQ30" s="9"/>
      <c r="JFR30" s="3"/>
      <c r="JFS30" s="3"/>
      <c r="JFT30" s="2"/>
      <c r="JFU30" s="3"/>
      <c r="JFV30" s="7"/>
      <c r="JFW30" s="59"/>
      <c r="JFX30" s="3"/>
      <c r="JFY30" s="23"/>
      <c r="JFZ30" s="26"/>
      <c r="JGA30" s="36"/>
      <c r="JGB30" s="20"/>
      <c r="JGC30" s="3"/>
      <c r="JGD30" s="3"/>
      <c r="JGE30" s="8"/>
      <c r="JGF30" s="9"/>
      <c r="JGG30" s="3"/>
      <c r="JGH30" s="3"/>
      <c r="JGI30" s="2"/>
      <c r="JGJ30" s="3"/>
      <c r="JGK30" s="7"/>
      <c r="JGL30" s="59"/>
      <c r="JGM30" s="3"/>
      <c r="JGN30" s="23"/>
      <c r="JGO30" s="26"/>
      <c r="JGP30" s="36"/>
      <c r="JGQ30" s="20"/>
      <c r="JGR30" s="3"/>
      <c r="JGS30" s="3"/>
      <c r="JGT30" s="8"/>
      <c r="JGU30" s="9"/>
      <c r="JGV30" s="3"/>
      <c r="JGW30" s="3"/>
      <c r="JGX30" s="2"/>
      <c r="JGY30" s="3"/>
      <c r="JGZ30" s="7"/>
      <c r="JHA30" s="59"/>
      <c r="JHB30" s="3"/>
      <c r="JHC30" s="23"/>
      <c r="JHD30" s="26"/>
      <c r="JHE30" s="36"/>
      <c r="JHF30" s="20"/>
      <c r="JHG30" s="3"/>
      <c r="JHH30" s="3"/>
      <c r="JHI30" s="8"/>
      <c r="JHJ30" s="9"/>
      <c r="JHK30" s="3"/>
      <c r="JHL30" s="3"/>
      <c r="JHM30" s="2"/>
      <c r="JHN30" s="3"/>
      <c r="JHO30" s="7"/>
      <c r="JHP30" s="59"/>
      <c r="JHQ30" s="3"/>
      <c r="JHR30" s="23"/>
      <c r="JHS30" s="26"/>
      <c r="JHT30" s="36"/>
      <c r="JHU30" s="20"/>
      <c r="JHV30" s="3"/>
      <c r="JHW30" s="3"/>
      <c r="JHX30" s="8"/>
      <c r="JHY30" s="9"/>
      <c r="JHZ30" s="3"/>
      <c r="JIA30" s="3"/>
      <c r="JIB30" s="2"/>
      <c r="JIC30" s="3"/>
      <c r="JID30" s="7"/>
      <c r="JIE30" s="59"/>
      <c r="JIF30" s="3"/>
      <c r="JIG30" s="23"/>
      <c r="JIH30" s="26"/>
      <c r="JII30" s="36"/>
      <c r="JIJ30" s="20"/>
      <c r="JIK30" s="3"/>
      <c r="JIL30" s="3"/>
      <c r="JIM30" s="8"/>
      <c r="JIN30" s="9"/>
      <c r="JIO30" s="3"/>
      <c r="JIP30" s="3"/>
      <c r="JIQ30" s="2"/>
      <c r="JIR30" s="3"/>
      <c r="JIS30" s="7"/>
      <c r="JIT30" s="59"/>
      <c r="JIU30" s="3"/>
      <c r="JIV30" s="23"/>
      <c r="JIW30" s="26"/>
      <c r="JIX30" s="36"/>
      <c r="JIY30" s="20"/>
      <c r="JIZ30" s="3"/>
      <c r="JJA30" s="3"/>
      <c r="JJB30" s="8"/>
      <c r="JJC30" s="9"/>
      <c r="JJD30" s="3"/>
      <c r="JJE30" s="3"/>
      <c r="JJF30" s="2"/>
      <c r="JJG30" s="3"/>
      <c r="JJH30" s="7"/>
      <c r="JJI30" s="59"/>
      <c r="JJJ30" s="3"/>
      <c r="JJK30" s="23"/>
      <c r="JJL30" s="26"/>
      <c r="JJM30" s="36"/>
      <c r="JJN30" s="20"/>
      <c r="JJO30" s="3"/>
      <c r="JJP30" s="3"/>
      <c r="JJQ30" s="8"/>
      <c r="JJR30" s="9"/>
      <c r="JJS30" s="3"/>
      <c r="JJT30" s="3"/>
      <c r="JJU30" s="2"/>
      <c r="JJV30" s="3"/>
      <c r="JJW30" s="7"/>
      <c r="JJX30" s="59"/>
      <c r="JJY30" s="3"/>
      <c r="JJZ30" s="23"/>
      <c r="JKA30" s="26"/>
      <c r="JKB30" s="36"/>
      <c r="JKC30" s="20"/>
      <c r="JKD30" s="3"/>
      <c r="JKE30" s="3"/>
      <c r="JKF30" s="8"/>
      <c r="JKG30" s="9"/>
      <c r="JKH30" s="3"/>
      <c r="JKI30" s="3"/>
      <c r="JKJ30" s="2"/>
      <c r="JKK30" s="3"/>
      <c r="JKL30" s="7"/>
      <c r="JKM30" s="59"/>
      <c r="JKN30" s="3"/>
      <c r="JKO30" s="23"/>
      <c r="JKP30" s="26"/>
      <c r="JKQ30" s="36"/>
      <c r="JKR30" s="20"/>
      <c r="JKS30" s="3"/>
      <c r="JKT30" s="3"/>
      <c r="JKU30" s="8"/>
      <c r="JKV30" s="9"/>
      <c r="JKW30" s="3"/>
      <c r="JKX30" s="3"/>
      <c r="JKY30" s="2"/>
      <c r="JKZ30" s="3"/>
      <c r="JLA30" s="7"/>
      <c r="JLB30" s="59"/>
      <c r="JLC30" s="3"/>
      <c r="JLD30" s="23"/>
      <c r="JLE30" s="26"/>
      <c r="JLF30" s="36"/>
      <c r="JLG30" s="20"/>
      <c r="JLH30" s="3"/>
      <c r="JLI30" s="3"/>
      <c r="JLJ30" s="8"/>
      <c r="JLK30" s="9"/>
      <c r="JLL30" s="3"/>
      <c r="JLM30" s="3"/>
      <c r="JLN30" s="2"/>
      <c r="JLO30" s="3"/>
      <c r="JLP30" s="7"/>
      <c r="JLQ30" s="59"/>
      <c r="JLR30" s="3"/>
      <c r="JLS30" s="23"/>
      <c r="JLT30" s="26"/>
      <c r="JLU30" s="36"/>
      <c r="JLV30" s="20"/>
      <c r="JLW30" s="3"/>
      <c r="JLX30" s="3"/>
      <c r="JLY30" s="8"/>
      <c r="JLZ30" s="9"/>
      <c r="JMA30" s="3"/>
      <c r="JMB30" s="3"/>
      <c r="JMC30" s="2"/>
      <c r="JMD30" s="3"/>
      <c r="JME30" s="7"/>
      <c r="JMF30" s="59"/>
      <c r="JMG30" s="3"/>
      <c r="JMH30" s="23"/>
      <c r="JMI30" s="26"/>
      <c r="JMJ30" s="36"/>
      <c r="JMK30" s="20"/>
      <c r="JML30" s="3"/>
      <c r="JMM30" s="3"/>
      <c r="JMN30" s="8"/>
      <c r="JMO30" s="9"/>
      <c r="JMP30" s="3"/>
      <c r="JMQ30" s="3"/>
      <c r="JMR30" s="2"/>
      <c r="JMS30" s="3"/>
      <c r="JMT30" s="7"/>
      <c r="JMU30" s="59"/>
      <c r="JMV30" s="3"/>
      <c r="JMW30" s="23"/>
      <c r="JMX30" s="26"/>
      <c r="JMY30" s="36"/>
      <c r="JMZ30" s="20"/>
      <c r="JNA30" s="3"/>
      <c r="JNB30" s="3"/>
      <c r="JNC30" s="8"/>
      <c r="JND30" s="9"/>
      <c r="JNE30" s="3"/>
      <c r="JNF30" s="3"/>
      <c r="JNG30" s="2"/>
      <c r="JNH30" s="3"/>
      <c r="JNI30" s="7"/>
      <c r="JNJ30" s="59"/>
      <c r="JNK30" s="3"/>
      <c r="JNL30" s="23"/>
      <c r="JNM30" s="26"/>
      <c r="JNN30" s="36"/>
      <c r="JNO30" s="20"/>
      <c r="JNP30" s="3"/>
      <c r="JNQ30" s="3"/>
      <c r="JNR30" s="8"/>
      <c r="JNS30" s="9"/>
      <c r="JNT30" s="3"/>
      <c r="JNU30" s="3"/>
      <c r="JNV30" s="2"/>
      <c r="JNW30" s="3"/>
      <c r="JNX30" s="7"/>
      <c r="JNY30" s="59"/>
      <c r="JNZ30" s="3"/>
      <c r="JOA30" s="23"/>
      <c r="JOB30" s="26"/>
      <c r="JOC30" s="36"/>
      <c r="JOD30" s="20"/>
      <c r="JOE30" s="3"/>
      <c r="JOF30" s="3"/>
      <c r="JOG30" s="8"/>
      <c r="JOH30" s="9"/>
      <c r="JOI30" s="3"/>
      <c r="JOJ30" s="3"/>
      <c r="JOK30" s="2"/>
      <c r="JOL30" s="3"/>
      <c r="JOM30" s="7"/>
      <c r="JON30" s="59"/>
      <c r="JOO30" s="3"/>
      <c r="JOP30" s="23"/>
      <c r="JOQ30" s="26"/>
      <c r="JOR30" s="36"/>
      <c r="JOS30" s="20"/>
      <c r="JOT30" s="3"/>
      <c r="JOU30" s="3"/>
      <c r="JOV30" s="8"/>
      <c r="JOW30" s="9"/>
      <c r="JOX30" s="3"/>
      <c r="JOY30" s="3"/>
      <c r="JOZ30" s="2"/>
      <c r="JPA30" s="3"/>
      <c r="JPB30" s="7"/>
      <c r="JPC30" s="59"/>
      <c r="JPD30" s="3"/>
      <c r="JPE30" s="23"/>
      <c r="JPF30" s="26"/>
      <c r="JPG30" s="36"/>
      <c r="JPH30" s="20"/>
      <c r="JPI30" s="3"/>
      <c r="JPJ30" s="3"/>
      <c r="JPK30" s="8"/>
      <c r="JPL30" s="9"/>
      <c r="JPM30" s="3"/>
      <c r="JPN30" s="3"/>
      <c r="JPO30" s="2"/>
      <c r="JPP30" s="3"/>
      <c r="JPQ30" s="7"/>
      <c r="JPR30" s="59"/>
      <c r="JPS30" s="3"/>
      <c r="JPT30" s="23"/>
      <c r="JPU30" s="26"/>
      <c r="JPV30" s="36"/>
      <c r="JPW30" s="20"/>
      <c r="JPX30" s="3"/>
      <c r="JPY30" s="3"/>
      <c r="JPZ30" s="8"/>
      <c r="JQA30" s="9"/>
      <c r="JQB30" s="3"/>
      <c r="JQC30" s="3"/>
      <c r="JQD30" s="2"/>
      <c r="JQE30" s="3"/>
      <c r="JQF30" s="7"/>
      <c r="JQG30" s="59"/>
      <c r="JQH30" s="3"/>
      <c r="JQI30" s="23"/>
      <c r="JQJ30" s="26"/>
      <c r="JQK30" s="36"/>
      <c r="JQL30" s="20"/>
      <c r="JQM30" s="3"/>
      <c r="JQN30" s="3"/>
      <c r="JQO30" s="8"/>
      <c r="JQP30" s="9"/>
      <c r="JQQ30" s="3"/>
      <c r="JQR30" s="3"/>
      <c r="JQS30" s="2"/>
      <c r="JQT30" s="3"/>
      <c r="JQU30" s="7"/>
      <c r="JQV30" s="59"/>
      <c r="JQW30" s="3"/>
      <c r="JQX30" s="23"/>
      <c r="JQY30" s="26"/>
      <c r="JQZ30" s="36"/>
      <c r="JRA30" s="20"/>
      <c r="JRB30" s="3"/>
      <c r="JRC30" s="3"/>
      <c r="JRD30" s="8"/>
      <c r="JRE30" s="9"/>
      <c r="JRF30" s="3"/>
      <c r="JRG30" s="3"/>
      <c r="JRH30" s="2"/>
      <c r="JRI30" s="3"/>
      <c r="JRJ30" s="7"/>
      <c r="JRK30" s="59"/>
      <c r="JRL30" s="3"/>
      <c r="JRM30" s="23"/>
      <c r="JRN30" s="26"/>
      <c r="JRO30" s="36"/>
      <c r="JRP30" s="20"/>
      <c r="JRQ30" s="3"/>
      <c r="JRR30" s="3"/>
      <c r="JRS30" s="8"/>
      <c r="JRT30" s="9"/>
      <c r="JRU30" s="3"/>
      <c r="JRV30" s="3"/>
      <c r="JRW30" s="2"/>
      <c r="JRX30" s="3"/>
      <c r="JRY30" s="7"/>
      <c r="JRZ30" s="59"/>
      <c r="JSA30" s="3"/>
      <c r="JSB30" s="23"/>
      <c r="JSC30" s="26"/>
      <c r="JSD30" s="36"/>
      <c r="JSE30" s="20"/>
      <c r="JSF30" s="3"/>
      <c r="JSG30" s="3"/>
      <c r="JSH30" s="8"/>
      <c r="JSI30" s="9"/>
      <c r="JSJ30" s="3"/>
      <c r="JSK30" s="3"/>
      <c r="JSL30" s="2"/>
      <c r="JSM30" s="3"/>
      <c r="JSN30" s="7"/>
      <c r="JSO30" s="59"/>
      <c r="JSP30" s="3"/>
      <c r="JSQ30" s="23"/>
      <c r="JSR30" s="26"/>
      <c r="JSS30" s="36"/>
      <c r="JST30" s="20"/>
      <c r="JSU30" s="3"/>
      <c r="JSV30" s="3"/>
      <c r="JSW30" s="8"/>
      <c r="JSX30" s="9"/>
      <c r="JSY30" s="3"/>
      <c r="JSZ30" s="3"/>
      <c r="JTA30" s="2"/>
      <c r="JTB30" s="3"/>
      <c r="JTC30" s="7"/>
      <c r="JTD30" s="59"/>
      <c r="JTE30" s="3"/>
      <c r="JTF30" s="23"/>
      <c r="JTG30" s="26"/>
      <c r="JTH30" s="36"/>
      <c r="JTI30" s="20"/>
      <c r="JTJ30" s="3"/>
      <c r="JTK30" s="3"/>
      <c r="JTL30" s="8"/>
      <c r="JTM30" s="9"/>
      <c r="JTN30" s="3"/>
      <c r="JTO30" s="3"/>
      <c r="JTP30" s="2"/>
      <c r="JTQ30" s="3"/>
      <c r="JTR30" s="7"/>
      <c r="JTS30" s="59"/>
      <c r="JTT30" s="3"/>
      <c r="JTU30" s="23"/>
      <c r="JTV30" s="26"/>
      <c r="JTW30" s="36"/>
      <c r="JTX30" s="20"/>
      <c r="JTY30" s="3"/>
      <c r="JTZ30" s="3"/>
      <c r="JUA30" s="8"/>
      <c r="JUB30" s="9"/>
      <c r="JUC30" s="3"/>
      <c r="JUD30" s="3"/>
      <c r="JUE30" s="2"/>
      <c r="JUF30" s="3"/>
      <c r="JUG30" s="7"/>
      <c r="JUH30" s="59"/>
      <c r="JUI30" s="3"/>
      <c r="JUJ30" s="23"/>
      <c r="JUK30" s="26"/>
      <c r="JUL30" s="36"/>
      <c r="JUM30" s="20"/>
      <c r="JUN30" s="3"/>
      <c r="JUO30" s="3"/>
      <c r="JUP30" s="8"/>
      <c r="JUQ30" s="9"/>
      <c r="JUR30" s="3"/>
      <c r="JUS30" s="3"/>
      <c r="JUT30" s="2"/>
      <c r="JUU30" s="3"/>
      <c r="JUV30" s="7"/>
      <c r="JUW30" s="59"/>
      <c r="JUX30" s="3"/>
      <c r="JUY30" s="23"/>
      <c r="JUZ30" s="26"/>
      <c r="JVA30" s="36"/>
      <c r="JVB30" s="20"/>
      <c r="JVC30" s="3"/>
      <c r="JVD30" s="3"/>
      <c r="JVE30" s="8"/>
      <c r="JVF30" s="9"/>
      <c r="JVG30" s="3"/>
      <c r="JVH30" s="3"/>
      <c r="JVI30" s="2"/>
      <c r="JVJ30" s="3"/>
      <c r="JVK30" s="7"/>
      <c r="JVL30" s="59"/>
      <c r="JVM30" s="3"/>
      <c r="JVN30" s="23"/>
      <c r="JVO30" s="26"/>
      <c r="JVP30" s="36"/>
      <c r="JVQ30" s="20"/>
      <c r="JVR30" s="3"/>
      <c r="JVS30" s="3"/>
      <c r="JVT30" s="8"/>
      <c r="JVU30" s="9"/>
      <c r="JVV30" s="3"/>
      <c r="JVW30" s="3"/>
      <c r="JVX30" s="2"/>
      <c r="JVY30" s="3"/>
      <c r="JVZ30" s="7"/>
      <c r="JWA30" s="59"/>
      <c r="JWB30" s="3"/>
      <c r="JWC30" s="23"/>
      <c r="JWD30" s="26"/>
      <c r="JWE30" s="36"/>
      <c r="JWF30" s="20"/>
      <c r="JWG30" s="3"/>
      <c r="JWH30" s="3"/>
      <c r="JWI30" s="8"/>
      <c r="JWJ30" s="9"/>
      <c r="JWK30" s="3"/>
      <c r="JWL30" s="3"/>
      <c r="JWM30" s="2"/>
      <c r="JWN30" s="3"/>
      <c r="JWO30" s="7"/>
      <c r="JWP30" s="59"/>
      <c r="JWQ30" s="3"/>
      <c r="JWR30" s="23"/>
      <c r="JWS30" s="26"/>
      <c r="JWT30" s="36"/>
      <c r="JWU30" s="20"/>
      <c r="JWV30" s="3"/>
      <c r="JWW30" s="3"/>
      <c r="JWX30" s="8"/>
      <c r="JWY30" s="9"/>
      <c r="JWZ30" s="3"/>
      <c r="JXA30" s="3"/>
      <c r="JXB30" s="2"/>
      <c r="JXC30" s="3"/>
      <c r="JXD30" s="7"/>
      <c r="JXE30" s="59"/>
      <c r="JXF30" s="3"/>
      <c r="JXG30" s="23"/>
      <c r="JXH30" s="26"/>
      <c r="JXI30" s="36"/>
      <c r="JXJ30" s="20"/>
      <c r="JXK30" s="3"/>
      <c r="JXL30" s="3"/>
      <c r="JXM30" s="8"/>
      <c r="JXN30" s="9"/>
      <c r="JXO30" s="3"/>
      <c r="JXP30" s="3"/>
      <c r="JXQ30" s="2"/>
      <c r="JXR30" s="3"/>
      <c r="JXS30" s="7"/>
      <c r="JXT30" s="59"/>
      <c r="JXU30" s="3"/>
      <c r="JXV30" s="23"/>
      <c r="JXW30" s="26"/>
      <c r="JXX30" s="36"/>
      <c r="JXY30" s="20"/>
      <c r="JXZ30" s="3"/>
      <c r="JYA30" s="3"/>
      <c r="JYB30" s="8"/>
      <c r="JYC30" s="9"/>
      <c r="JYD30" s="3"/>
      <c r="JYE30" s="3"/>
      <c r="JYF30" s="2"/>
      <c r="JYG30" s="3"/>
      <c r="JYH30" s="7"/>
      <c r="JYI30" s="59"/>
      <c r="JYJ30" s="3"/>
      <c r="JYK30" s="23"/>
      <c r="JYL30" s="26"/>
      <c r="JYM30" s="36"/>
      <c r="JYN30" s="20"/>
      <c r="JYO30" s="3"/>
      <c r="JYP30" s="3"/>
      <c r="JYQ30" s="8"/>
      <c r="JYR30" s="9"/>
      <c r="JYS30" s="3"/>
      <c r="JYT30" s="3"/>
      <c r="JYU30" s="2"/>
      <c r="JYV30" s="3"/>
      <c r="JYW30" s="7"/>
      <c r="JYX30" s="59"/>
      <c r="JYY30" s="3"/>
      <c r="JYZ30" s="23"/>
      <c r="JZA30" s="26"/>
      <c r="JZB30" s="36"/>
      <c r="JZC30" s="20"/>
      <c r="JZD30" s="3"/>
      <c r="JZE30" s="3"/>
      <c r="JZF30" s="8"/>
      <c r="JZG30" s="9"/>
      <c r="JZH30" s="3"/>
      <c r="JZI30" s="3"/>
      <c r="JZJ30" s="2"/>
      <c r="JZK30" s="3"/>
      <c r="JZL30" s="7"/>
      <c r="JZM30" s="59"/>
      <c r="JZN30" s="3"/>
      <c r="JZO30" s="23"/>
      <c r="JZP30" s="26"/>
      <c r="JZQ30" s="36"/>
      <c r="JZR30" s="20"/>
      <c r="JZS30" s="3"/>
      <c r="JZT30" s="3"/>
      <c r="JZU30" s="8"/>
      <c r="JZV30" s="9"/>
      <c r="JZW30" s="3"/>
      <c r="JZX30" s="3"/>
      <c r="JZY30" s="2"/>
      <c r="JZZ30" s="3"/>
      <c r="KAA30" s="7"/>
      <c r="KAB30" s="59"/>
      <c r="KAC30" s="3"/>
      <c r="KAD30" s="23"/>
      <c r="KAE30" s="26"/>
      <c r="KAF30" s="36"/>
      <c r="KAG30" s="20"/>
      <c r="KAH30" s="3"/>
      <c r="KAI30" s="3"/>
      <c r="KAJ30" s="8"/>
      <c r="KAK30" s="9"/>
      <c r="KAL30" s="3"/>
      <c r="KAM30" s="3"/>
      <c r="KAN30" s="2"/>
      <c r="KAO30" s="3"/>
      <c r="KAP30" s="7"/>
      <c r="KAQ30" s="59"/>
      <c r="KAR30" s="3"/>
      <c r="KAS30" s="23"/>
      <c r="KAT30" s="26"/>
      <c r="KAU30" s="36"/>
      <c r="KAV30" s="20"/>
      <c r="KAW30" s="3"/>
      <c r="KAX30" s="3"/>
      <c r="KAY30" s="8"/>
      <c r="KAZ30" s="9"/>
      <c r="KBA30" s="3"/>
      <c r="KBB30" s="3"/>
      <c r="KBC30" s="2"/>
      <c r="KBD30" s="3"/>
      <c r="KBE30" s="7"/>
      <c r="KBF30" s="59"/>
      <c r="KBG30" s="3"/>
      <c r="KBH30" s="23"/>
      <c r="KBI30" s="26"/>
      <c r="KBJ30" s="36"/>
      <c r="KBK30" s="20"/>
      <c r="KBL30" s="3"/>
      <c r="KBM30" s="3"/>
      <c r="KBN30" s="8"/>
      <c r="KBO30" s="9"/>
      <c r="KBP30" s="3"/>
      <c r="KBQ30" s="3"/>
      <c r="KBR30" s="2"/>
      <c r="KBS30" s="3"/>
      <c r="KBT30" s="7"/>
      <c r="KBU30" s="59"/>
      <c r="KBV30" s="3"/>
      <c r="KBW30" s="23"/>
      <c r="KBX30" s="26"/>
      <c r="KBY30" s="36"/>
      <c r="KBZ30" s="20"/>
      <c r="KCA30" s="3"/>
      <c r="KCB30" s="3"/>
      <c r="KCC30" s="8"/>
      <c r="KCD30" s="9"/>
      <c r="KCE30" s="3"/>
      <c r="KCF30" s="3"/>
      <c r="KCG30" s="2"/>
      <c r="KCH30" s="3"/>
      <c r="KCI30" s="7"/>
      <c r="KCJ30" s="59"/>
      <c r="KCK30" s="3"/>
      <c r="KCL30" s="23"/>
      <c r="KCM30" s="26"/>
      <c r="KCN30" s="36"/>
      <c r="KCO30" s="20"/>
      <c r="KCP30" s="3"/>
      <c r="KCQ30" s="3"/>
      <c r="KCR30" s="8"/>
      <c r="KCS30" s="9"/>
      <c r="KCT30" s="3"/>
      <c r="KCU30" s="3"/>
      <c r="KCV30" s="2"/>
      <c r="KCW30" s="3"/>
      <c r="KCX30" s="7"/>
      <c r="KCY30" s="59"/>
      <c r="KCZ30" s="3"/>
      <c r="KDA30" s="23"/>
      <c r="KDB30" s="26"/>
      <c r="KDC30" s="36"/>
      <c r="KDD30" s="20"/>
      <c r="KDE30" s="3"/>
      <c r="KDF30" s="3"/>
      <c r="KDG30" s="8"/>
      <c r="KDH30" s="9"/>
      <c r="KDI30" s="3"/>
      <c r="KDJ30" s="3"/>
      <c r="KDK30" s="2"/>
      <c r="KDL30" s="3"/>
      <c r="KDM30" s="7"/>
      <c r="KDN30" s="59"/>
      <c r="KDO30" s="3"/>
      <c r="KDP30" s="23"/>
      <c r="KDQ30" s="26"/>
      <c r="KDR30" s="36"/>
      <c r="KDS30" s="20"/>
      <c r="KDT30" s="3"/>
      <c r="KDU30" s="3"/>
      <c r="KDV30" s="8"/>
      <c r="KDW30" s="9"/>
      <c r="KDX30" s="3"/>
      <c r="KDY30" s="3"/>
      <c r="KDZ30" s="2"/>
      <c r="KEA30" s="3"/>
      <c r="KEB30" s="7"/>
      <c r="KEC30" s="59"/>
      <c r="KED30" s="3"/>
      <c r="KEE30" s="23"/>
      <c r="KEF30" s="26"/>
      <c r="KEG30" s="36"/>
      <c r="KEH30" s="20"/>
      <c r="KEI30" s="3"/>
      <c r="KEJ30" s="3"/>
      <c r="KEK30" s="8"/>
      <c r="KEL30" s="9"/>
      <c r="KEM30" s="3"/>
      <c r="KEN30" s="3"/>
      <c r="KEO30" s="2"/>
      <c r="KEP30" s="3"/>
      <c r="KEQ30" s="7"/>
      <c r="KER30" s="59"/>
      <c r="KES30" s="3"/>
      <c r="KET30" s="23"/>
      <c r="KEU30" s="26"/>
      <c r="KEV30" s="36"/>
      <c r="KEW30" s="20"/>
      <c r="KEX30" s="3"/>
      <c r="KEY30" s="3"/>
      <c r="KEZ30" s="8"/>
      <c r="KFA30" s="9"/>
      <c r="KFB30" s="3"/>
      <c r="KFC30" s="3"/>
      <c r="KFD30" s="2"/>
      <c r="KFE30" s="3"/>
      <c r="KFF30" s="7"/>
      <c r="KFG30" s="59"/>
      <c r="KFH30" s="3"/>
      <c r="KFI30" s="23"/>
      <c r="KFJ30" s="26"/>
      <c r="KFK30" s="36"/>
      <c r="KFL30" s="20"/>
      <c r="KFM30" s="3"/>
      <c r="KFN30" s="3"/>
      <c r="KFO30" s="8"/>
      <c r="KFP30" s="9"/>
      <c r="KFQ30" s="3"/>
      <c r="KFR30" s="3"/>
      <c r="KFS30" s="2"/>
      <c r="KFT30" s="3"/>
      <c r="KFU30" s="7"/>
      <c r="KFV30" s="59"/>
      <c r="KFW30" s="3"/>
      <c r="KFX30" s="23"/>
      <c r="KFY30" s="26"/>
      <c r="KFZ30" s="36"/>
      <c r="KGA30" s="20"/>
      <c r="KGB30" s="3"/>
      <c r="KGC30" s="3"/>
      <c r="KGD30" s="8"/>
      <c r="KGE30" s="9"/>
      <c r="KGF30" s="3"/>
      <c r="KGG30" s="3"/>
      <c r="KGH30" s="2"/>
      <c r="KGI30" s="3"/>
      <c r="KGJ30" s="7"/>
      <c r="KGK30" s="59"/>
      <c r="KGL30" s="3"/>
      <c r="KGM30" s="23"/>
      <c r="KGN30" s="26"/>
      <c r="KGO30" s="36"/>
      <c r="KGP30" s="20"/>
      <c r="KGQ30" s="3"/>
      <c r="KGR30" s="3"/>
      <c r="KGS30" s="8"/>
      <c r="KGT30" s="9"/>
      <c r="KGU30" s="3"/>
      <c r="KGV30" s="3"/>
      <c r="KGW30" s="2"/>
      <c r="KGX30" s="3"/>
      <c r="KGY30" s="7"/>
      <c r="KGZ30" s="59"/>
      <c r="KHA30" s="3"/>
      <c r="KHB30" s="23"/>
      <c r="KHC30" s="26"/>
      <c r="KHD30" s="36"/>
      <c r="KHE30" s="20"/>
      <c r="KHF30" s="3"/>
      <c r="KHG30" s="3"/>
      <c r="KHH30" s="8"/>
      <c r="KHI30" s="9"/>
      <c r="KHJ30" s="3"/>
      <c r="KHK30" s="3"/>
      <c r="KHL30" s="2"/>
      <c r="KHM30" s="3"/>
      <c r="KHN30" s="7"/>
      <c r="KHO30" s="59"/>
      <c r="KHP30" s="3"/>
      <c r="KHQ30" s="23"/>
      <c r="KHR30" s="26"/>
      <c r="KHS30" s="36"/>
      <c r="KHT30" s="20"/>
      <c r="KHU30" s="3"/>
      <c r="KHV30" s="3"/>
      <c r="KHW30" s="8"/>
      <c r="KHX30" s="9"/>
      <c r="KHY30" s="3"/>
      <c r="KHZ30" s="3"/>
      <c r="KIA30" s="2"/>
      <c r="KIB30" s="3"/>
      <c r="KIC30" s="7"/>
      <c r="KID30" s="59"/>
      <c r="KIE30" s="3"/>
      <c r="KIF30" s="23"/>
      <c r="KIG30" s="26"/>
      <c r="KIH30" s="36"/>
      <c r="KII30" s="20"/>
      <c r="KIJ30" s="3"/>
      <c r="KIK30" s="3"/>
      <c r="KIL30" s="8"/>
      <c r="KIM30" s="9"/>
      <c r="KIN30" s="3"/>
      <c r="KIO30" s="3"/>
      <c r="KIP30" s="2"/>
      <c r="KIQ30" s="3"/>
      <c r="KIR30" s="7"/>
      <c r="KIS30" s="59"/>
      <c r="KIT30" s="3"/>
      <c r="KIU30" s="23"/>
      <c r="KIV30" s="26"/>
      <c r="KIW30" s="36"/>
      <c r="KIX30" s="20"/>
      <c r="KIY30" s="3"/>
      <c r="KIZ30" s="3"/>
      <c r="KJA30" s="8"/>
      <c r="KJB30" s="9"/>
      <c r="KJC30" s="3"/>
      <c r="KJD30" s="3"/>
      <c r="KJE30" s="2"/>
      <c r="KJF30" s="3"/>
      <c r="KJG30" s="7"/>
      <c r="KJH30" s="59"/>
      <c r="KJI30" s="3"/>
      <c r="KJJ30" s="23"/>
      <c r="KJK30" s="26"/>
      <c r="KJL30" s="36"/>
      <c r="KJM30" s="20"/>
      <c r="KJN30" s="3"/>
      <c r="KJO30" s="3"/>
      <c r="KJP30" s="8"/>
      <c r="KJQ30" s="9"/>
      <c r="KJR30" s="3"/>
      <c r="KJS30" s="3"/>
      <c r="KJT30" s="2"/>
      <c r="KJU30" s="3"/>
      <c r="KJV30" s="7"/>
      <c r="KJW30" s="59"/>
      <c r="KJX30" s="3"/>
      <c r="KJY30" s="23"/>
      <c r="KJZ30" s="26"/>
      <c r="KKA30" s="36"/>
      <c r="KKB30" s="20"/>
      <c r="KKC30" s="3"/>
      <c r="KKD30" s="3"/>
      <c r="KKE30" s="8"/>
      <c r="KKF30" s="9"/>
      <c r="KKG30" s="3"/>
      <c r="KKH30" s="3"/>
      <c r="KKI30" s="2"/>
      <c r="KKJ30" s="3"/>
      <c r="KKK30" s="7"/>
      <c r="KKL30" s="59"/>
      <c r="KKM30" s="3"/>
      <c r="KKN30" s="23"/>
      <c r="KKO30" s="26"/>
      <c r="KKP30" s="36"/>
      <c r="KKQ30" s="20"/>
      <c r="KKR30" s="3"/>
      <c r="KKS30" s="3"/>
      <c r="KKT30" s="8"/>
      <c r="KKU30" s="9"/>
      <c r="KKV30" s="3"/>
      <c r="KKW30" s="3"/>
      <c r="KKX30" s="2"/>
      <c r="KKY30" s="3"/>
      <c r="KKZ30" s="7"/>
      <c r="KLA30" s="59"/>
      <c r="KLB30" s="3"/>
      <c r="KLC30" s="23"/>
      <c r="KLD30" s="26"/>
      <c r="KLE30" s="36"/>
      <c r="KLF30" s="20"/>
      <c r="KLG30" s="3"/>
      <c r="KLH30" s="3"/>
      <c r="KLI30" s="8"/>
      <c r="KLJ30" s="9"/>
      <c r="KLK30" s="3"/>
      <c r="KLL30" s="3"/>
      <c r="KLM30" s="2"/>
      <c r="KLN30" s="3"/>
      <c r="KLO30" s="7"/>
      <c r="KLP30" s="59"/>
      <c r="KLQ30" s="3"/>
      <c r="KLR30" s="23"/>
      <c r="KLS30" s="26"/>
      <c r="KLT30" s="36"/>
      <c r="KLU30" s="20"/>
      <c r="KLV30" s="3"/>
      <c r="KLW30" s="3"/>
      <c r="KLX30" s="8"/>
      <c r="KLY30" s="9"/>
      <c r="KLZ30" s="3"/>
      <c r="KMA30" s="3"/>
      <c r="KMB30" s="2"/>
      <c r="KMC30" s="3"/>
      <c r="KMD30" s="7"/>
      <c r="KME30" s="59"/>
      <c r="KMF30" s="3"/>
      <c r="KMG30" s="23"/>
      <c r="KMH30" s="26"/>
      <c r="KMI30" s="36"/>
      <c r="KMJ30" s="20"/>
      <c r="KMK30" s="3"/>
      <c r="KML30" s="3"/>
      <c r="KMM30" s="8"/>
      <c r="KMN30" s="9"/>
      <c r="KMO30" s="3"/>
      <c r="KMP30" s="3"/>
      <c r="KMQ30" s="2"/>
      <c r="KMR30" s="3"/>
      <c r="KMS30" s="7"/>
      <c r="KMT30" s="59"/>
      <c r="KMU30" s="3"/>
      <c r="KMV30" s="23"/>
      <c r="KMW30" s="26"/>
      <c r="KMX30" s="36"/>
      <c r="KMY30" s="20"/>
      <c r="KMZ30" s="3"/>
      <c r="KNA30" s="3"/>
      <c r="KNB30" s="8"/>
      <c r="KNC30" s="9"/>
      <c r="KND30" s="3"/>
      <c r="KNE30" s="3"/>
      <c r="KNF30" s="2"/>
      <c r="KNG30" s="3"/>
      <c r="KNH30" s="7"/>
      <c r="KNI30" s="59"/>
      <c r="KNJ30" s="3"/>
      <c r="KNK30" s="23"/>
      <c r="KNL30" s="26"/>
      <c r="KNM30" s="36"/>
      <c r="KNN30" s="20"/>
      <c r="KNO30" s="3"/>
      <c r="KNP30" s="3"/>
      <c r="KNQ30" s="8"/>
      <c r="KNR30" s="9"/>
      <c r="KNS30" s="3"/>
      <c r="KNT30" s="3"/>
      <c r="KNU30" s="2"/>
      <c r="KNV30" s="3"/>
      <c r="KNW30" s="7"/>
      <c r="KNX30" s="59"/>
      <c r="KNY30" s="3"/>
      <c r="KNZ30" s="23"/>
      <c r="KOA30" s="26"/>
      <c r="KOB30" s="36"/>
      <c r="KOC30" s="20"/>
      <c r="KOD30" s="3"/>
      <c r="KOE30" s="3"/>
      <c r="KOF30" s="8"/>
      <c r="KOG30" s="9"/>
      <c r="KOH30" s="3"/>
      <c r="KOI30" s="3"/>
      <c r="KOJ30" s="2"/>
      <c r="KOK30" s="3"/>
      <c r="KOL30" s="7"/>
      <c r="KOM30" s="59"/>
      <c r="KON30" s="3"/>
      <c r="KOO30" s="23"/>
      <c r="KOP30" s="26"/>
      <c r="KOQ30" s="36"/>
      <c r="KOR30" s="20"/>
      <c r="KOS30" s="3"/>
      <c r="KOT30" s="3"/>
      <c r="KOU30" s="8"/>
      <c r="KOV30" s="9"/>
      <c r="KOW30" s="3"/>
      <c r="KOX30" s="3"/>
      <c r="KOY30" s="2"/>
      <c r="KOZ30" s="3"/>
      <c r="KPA30" s="7"/>
      <c r="KPB30" s="59"/>
      <c r="KPC30" s="3"/>
      <c r="KPD30" s="23"/>
      <c r="KPE30" s="26"/>
      <c r="KPF30" s="36"/>
      <c r="KPG30" s="20"/>
      <c r="KPH30" s="3"/>
      <c r="KPI30" s="3"/>
      <c r="KPJ30" s="8"/>
      <c r="KPK30" s="9"/>
      <c r="KPL30" s="3"/>
      <c r="KPM30" s="3"/>
      <c r="KPN30" s="2"/>
      <c r="KPO30" s="3"/>
      <c r="KPP30" s="7"/>
      <c r="KPQ30" s="59"/>
      <c r="KPR30" s="3"/>
      <c r="KPS30" s="23"/>
      <c r="KPT30" s="26"/>
      <c r="KPU30" s="36"/>
      <c r="KPV30" s="20"/>
      <c r="KPW30" s="3"/>
      <c r="KPX30" s="3"/>
      <c r="KPY30" s="8"/>
      <c r="KPZ30" s="9"/>
      <c r="KQA30" s="3"/>
      <c r="KQB30" s="3"/>
      <c r="KQC30" s="2"/>
      <c r="KQD30" s="3"/>
      <c r="KQE30" s="7"/>
      <c r="KQF30" s="59"/>
      <c r="KQG30" s="3"/>
      <c r="KQH30" s="23"/>
      <c r="KQI30" s="26"/>
      <c r="KQJ30" s="36"/>
      <c r="KQK30" s="20"/>
      <c r="KQL30" s="3"/>
      <c r="KQM30" s="3"/>
      <c r="KQN30" s="8"/>
      <c r="KQO30" s="9"/>
      <c r="KQP30" s="3"/>
      <c r="KQQ30" s="3"/>
      <c r="KQR30" s="2"/>
      <c r="KQS30" s="3"/>
      <c r="KQT30" s="7"/>
      <c r="KQU30" s="59"/>
      <c r="KQV30" s="3"/>
      <c r="KQW30" s="23"/>
      <c r="KQX30" s="26"/>
      <c r="KQY30" s="36"/>
      <c r="KQZ30" s="20"/>
      <c r="KRA30" s="3"/>
      <c r="KRB30" s="3"/>
      <c r="KRC30" s="8"/>
      <c r="KRD30" s="9"/>
      <c r="KRE30" s="3"/>
      <c r="KRF30" s="3"/>
      <c r="KRG30" s="2"/>
      <c r="KRH30" s="3"/>
      <c r="KRI30" s="7"/>
      <c r="KRJ30" s="59"/>
      <c r="KRK30" s="3"/>
      <c r="KRL30" s="23"/>
      <c r="KRM30" s="26"/>
      <c r="KRN30" s="36"/>
      <c r="KRO30" s="20"/>
      <c r="KRP30" s="3"/>
      <c r="KRQ30" s="3"/>
      <c r="KRR30" s="8"/>
      <c r="KRS30" s="9"/>
      <c r="KRT30" s="3"/>
      <c r="KRU30" s="3"/>
      <c r="KRV30" s="2"/>
      <c r="KRW30" s="3"/>
      <c r="KRX30" s="7"/>
      <c r="KRY30" s="59"/>
      <c r="KRZ30" s="3"/>
      <c r="KSA30" s="23"/>
      <c r="KSB30" s="26"/>
      <c r="KSC30" s="36"/>
      <c r="KSD30" s="20"/>
      <c r="KSE30" s="3"/>
      <c r="KSF30" s="3"/>
      <c r="KSG30" s="8"/>
      <c r="KSH30" s="9"/>
      <c r="KSI30" s="3"/>
      <c r="KSJ30" s="3"/>
      <c r="KSK30" s="2"/>
      <c r="KSL30" s="3"/>
      <c r="KSM30" s="7"/>
      <c r="KSN30" s="59"/>
      <c r="KSO30" s="3"/>
      <c r="KSP30" s="23"/>
      <c r="KSQ30" s="26"/>
      <c r="KSR30" s="36"/>
      <c r="KSS30" s="20"/>
      <c r="KST30" s="3"/>
      <c r="KSU30" s="3"/>
      <c r="KSV30" s="8"/>
      <c r="KSW30" s="9"/>
      <c r="KSX30" s="3"/>
      <c r="KSY30" s="3"/>
      <c r="KSZ30" s="2"/>
      <c r="KTA30" s="3"/>
      <c r="KTB30" s="7"/>
      <c r="KTC30" s="59"/>
      <c r="KTD30" s="3"/>
      <c r="KTE30" s="23"/>
      <c r="KTF30" s="26"/>
      <c r="KTG30" s="36"/>
      <c r="KTH30" s="20"/>
      <c r="KTI30" s="3"/>
      <c r="KTJ30" s="3"/>
      <c r="KTK30" s="8"/>
      <c r="KTL30" s="9"/>
      <c r="KTM30" s="3"/>
      <c r="KTN30" s="3"/>
      <c r="KTO30" s="2"/>
      <c r="KTP30" s="3"/>
      <c r="KTQ30" s="7"/>
      <c r="KTR30" s="59"/>
      <c r="KTS30" s="3"/>
      <c r="KTT30" s="23"/>
      <c r="KTU30" s="26"/>
      <c r="KTV30" s="36"/>
      <c r="KTW30" s="20"/>
      <c r="KTX30" s="3"/>
      <c r="KTY30" s="3"/>
      <c r="KTZ30" s="8"/>
      <c r="KUA30" s="9"/>
      <c r="KUB30" s="3"/>
      <c r="KUC30" s="3"/>
      <c r="KUD30" s="2"/>
      <c r="KUE30" s="3"/>
      <c r="KUF30" s="7"/>
      <c r="KUG30" s="59"/>
      <c r="KUH30" s="3"/>
      <c r="KUI30" s="23"/>
      <c r="KUJ30" s="26"/>
      <c r="KUK30" s="36"/>
      <c r="KUL30" s="20"/>
      <c r="KUM30" s="3"/>
      <c r="KUN30" s="3"/>
      <c r="KUO30" s="8"/>
      <c r="KUP30" s="9"/>
      <c r="KUQ30" s="3"/>
      <c r="KUR30" s="3"/>
      <c r="KUS30" s="2"/>
      <c r="KUT30" s="3"/>
      <c r="KUU30" s="7"/>
      <c r="KUV30" s="59"/>
      <c r="KUW30" s="3"/>
      <c r="KUX30" s="23"/>
      <c r="KUY30" s="26"/>
      <c r="KUZ30" s="36"/>
      <c r="KVA30" s="20"/>
      <c r="KVB30" s="3"/>
      <c r="KVC30" s="3"/>
      <c r="KVD30" s="8"/>
      <c r="KVE30" s="9"/>
      <c r="KVF30" s="3"/>
      <c r="KVG30" s="3"/>
      <c r="KVH30" s="2"/>
      <c r="KVI30" s="3"/>
      <c r="KVJ30" s="7"/>
      <c r="KVK30" s="59"/>
      <c r="KVL30" s="3"/>
      <c r="KVM30" s="23"/>
      <c r="KVN30" s="26"/>
      <c r="KVO30" s="36"/>
      <c r="KVP30" s="20"/>
      <c r="KVQ30" s="3"/>
      <c r="KVR30" s="3"/>
      <c r="KVS30" s="8"/>
      <c r="KVT30" s="9"/>
      <c r="KVU30" s="3"/>
      <c r="KVV30" s="3"/>
      <c r="KVW30" s="2"/>
      <c r="KVX30" s="3"/>
      <c r="KVY30" s="7"/>
      <c r="KVZ30" s="59"/>
      <c r="KWA30" s="3"/>
      <c r="KWB30" s="23"/>
      <c r="KWC30" s="26"/>
      <c r="KWD30" s="36"/>
      <c r="KWE30" s="20"/>
      <c r="KWF30" s="3"/>
      <c r="KWG30" s="3"/>
      <c r="KWH30" s="8"/>
      <c r="KWI30" s="9"/>
      <c r="KWJ30" s="3"/>
      <c r="KWK30" s="3"/>
      <c r="KWL30" s="2"/>
      <c r="KWM30" s="3"/>
      <c r="KWN30" s="7"/>
      <c r="KWO30" s="59"/>
      <c r="KWP30" s="3"/>
      <c r="KWQ30" s="23"/>
      <c r="KWR30" s="26"/>
      <c r="KWS30" s="36"/>
      <c r="KWT30" s="20"/>
      <c r="KWU30" s="3"/>
      <c r="KWV30" s="3"/>
      <c r="KWW30" s="8"/>
      <c r="KWX30" s="9"/>
      <c r="KWY30" s="3"/>
      <c r="KWZ30" s="3"/>
      <c r="KXA30" s="2"/>
      <c r="KXB30" s="3"/>
      <c r="KXC30" s="7"/>
      <c r="KXD30" s="59"/>
      <c r="KXE30" s="3"/>
      <c r="KXF30" s="23"/>
      <c r="KXG30" s="26"/>
      <c r="KXH30" s="36"/>
      <c r="KXI30" s="20"/>
      <c r="KXJ30" s="3"/>
      <c r="KXK30" s="3"/>
      <c r="KXL30" s="8"/>
      <c r="KXM30" s="9"/>
      <c r="KXN30" s="3"/>
      <c r="KXO30" s="3"/>
      <c r="KXP30" s="2"/>
      <c r="KXQ30" s="3"/>
      <c r="KXR30" s="7"/>
      <c r="KXS30" s="59"/>
      <c r="KXT30" s="3"/>
      <c r="KXU30" s="23"/>
      <c r="KXV30" s="26"/>
      <c r="KXW30" s="36"/>
      <c r="KXX30" s="20"/>
      <c r="KXY30" s="3"/>
      <c r="KXZ30" s="3"/>
      <c r="KYA30" s="8"/>
      <c r="KYB30" s="9"/>
      <c r="KYC30" s="3"/>
      <c r="KYD30" s="3"/>
      <c r="KYE30" s="2"/>
      <c r="KYF30" s="3"/>
      <c r="KYG30" s="7"/>
      <c r="KYH30" s="59"/>
      <c r="KYI30" s="3"/>
      <c r="KYJ30" s="23"/>
      <c r="KYK30" s="26"/>
      <c r="KYL30" s="36"/>
      <c r="KYM30" s="20"/>
      <c r="KYN30" s="3"/>
      <c r="KYO30" s="3"/>
      <c r="KYP30" s="8"/>
      <c r="KYQ30" s="9"/>
      <c r="KYR30" s="3"/>
      <c r="KYS30" s="3"/>
      <c r="KYT30" s="2"/>
      <c r="KYU30" s="3"/>
      <c r="KYV30" s="7"/>
      <c r="KYW30" s="59"/>
      <c r="KYX30" s="3"/>
      <c r="KYY30" s="23"/>
      <c r="KYZ30" s="26"/>
      <c r="KZA30" s="36"/>
      <c r="KZB30" s="20"/>
      <c r="KZC30" s="3"/>
      <c r="KZD30" s="3"/>
      <c r="KZE30" s="8"/>
      <c r="KZF30" s="9"/>
      <c r="KZG30" s="3"/>
      <c r="KZH30" s="3"/>
      <c r="KZI30" s="2"/>
      <c r="KZJ30" s="3"/>
      <c r="KZK30" s="7"/>
      <c r="KZL30" s="59"/>
      <c r="KZM30" s="3"/>
      <c r="KZN30" s="23"/>
      <c r="KZO30" s="26"/>
      <c r="KZP30" s="36"/>
      <c r="KZQ30" s="20"/>
      <c r="KZR30" s="3"/>
      <c r="KZS30" s="3"/>
      <c r="KZT30" s="8"/>
      <c r="KZU30" s="9"/>
      <c r="KZV30" s="3"/>
      <c r="KZW30" s="3"/>
      <c r="KZX30" s="2"/>
      <c r="KZY30" s="3"/>
      <c r="KZZ30" s="7"/>
      <c r="LAA30" s="59"/>
      <c r="LAB30" s="3"/>
      <c r="LAC30" s="23"/>
      <c r="LAD30" s="26"/>
      <c r="LAE30" s="36"/>
      <c r="LAF30" s="20"/>
      <c r="LAG30" s="3"/>
      <c r="LAH30" s="3"/>
      <c r="LAI30" s="8"/>
      <c r="LAJ30" s="9"/>
      <c r="LAK30" s="3"/>
      <c r="LAL30" s="3"/>
      <c r="LAM30" s="2"/>
      <c r="LAN30" s="3"/>
      <c r="LAO30" s="7"/>
      <c r="LAP30" s="59"/>
      <c r="LAQ30" s="3"/>
      <c r="LAR30" s="23"/>
      <c r="LAS30" s="26"/>
      <c r="LAT30" s="36"/>
      <c r="LAU30" s="20"/>
      <c r="LAV30" s="3"/>
      <c r="LAW30" s="3"/>
      <c r="LAX30" s="8"/>
      <c r="LAY30" s="9"/>
      <c r="LAZ30" s="3"/>
      <c r="LBA30" s="3"/>
      <c r="LBB30" s="2"/>
      <c r="LBC30" s="3"/>
      <c r="LBD30" s="7"/>
      <c r="LBE30" s="59"/>
      <c r="LBF30" s="3"/>
      <c r="LBG30" s="23"/>
      <c r="LBH30" s="26"/>
      <c r="LBI30" s="36"/>
      <c r="LBJ30" s="20"/>
      <c r="LBK30" s="3"/>
      <c r="LBL30" s="3"/>
      <c r="LBM30" s="8"/>
      <c r="LBN30" s="9"/>
      <c r="LBO30" s="3"/>
      <c r="LBP30" s="3"/>
      <c r="LBQ30" s="2"/>
      <c r="LBR30" s="3"/>
      <c r="LBS30" s="7"/>
      <c r="LBT30" s="59"/>
      <c r="LBU30" s="3"/>
      <c r="LBV30" s="23"/>
      <c r="LBW30" s="26"/>
      <c r="LBX30" s="36"/>
      <c r="LBY30" s="20"/>
      <c r="LBZ30" s="3"/>
      <c r="LCA30" s="3"/>
      <c r="LCB30" s="8"/>
      <c r="LCC30" s="9"/>
      <c r="LCD30" s="3"/>
      <c r="LCE30" s="3"/>
      <c r="LCF30" s="2"/>
      <c r="LCG30" s="3"/>
      <c r="LCH30" s="7"/>
      <c r="LCI30" s="59"/>
      <c r="LCJ30" s="3"/>
      <c r="LCK30" s="23"/>
      <c r="LCL30" s="26"/>
      <c r="LCM30" s="36"/>
      <c r="LCN30" s="20"/>
      <c r="LCO30" s="3"/>
      <c r="LCP30" s="3"/>
      <c r="LCQ30" s="8"/>
      <c r="LCR30" s="9"/>
      <c r="LCS30" s="3"/>
      <c r="LCT30" s="3"/>
      <c r="LCU30" s="2"/>
      <c r="LCV30" s="3"/>
      <c r="LCW30" s="7"/>
      <c r="LCX30" s="59"/>
      <c r="LCY30" s="3"/>
      <c r="LCZ30" s="23"/>
      <c r="LDA30" s="26"/>
      <c r="LDB30" s="36"/>
      <c r="LDC30" s="20"/>
      <c r="LDD30" s="3"/>
      <c r="LDE30" s="3"/>
      <c r="LDF30" s="8"/>
      <c r="LDG30" s="9"/>
      <c r="LDH30" s="3"/>
      <c r="LDI30" s="3"/>
      <c r="LDJ30" s="2"/>
      <c r="LDK30" s="3"/>
      <c r="LDL30" s="7"/>
      <c r="LDM30" s="59"/>
      <c r="LDN30" s="3"/>
      <c r="LDO30" s="23"/>
      <c r="LDP30" s="26"/>
      <c r="LDQ30" s="36"/>
      <c r="LDR30" s="20"/>
      <c r="LDS30" s="3"/>
      <c r="LDT30" s="3"/>
      <c r="LDU30" s="8"/>
      <c r="LDV30" s="9"/>
      <c r="LDW30" s="3"/>
      <c r="LDX30" s="3"/>
      <c r="LDY30" s="2"/>
      <c r="LDZ30" s="3"/>
      <c r="LEA30" s="7"/>
      <c r="LEB30" s="59"/>
      <c r="LEC30" s="3"/>
      <c r="LED30" s="23"/>
      <c r="LEE30" s="26"/>
      <c r="LEF30" s="36"/>
      <c r="LEG30" s="20"/>
      <c r="LEH30" s="3"/>
      <c r="LEI30" s="3"/>
      <c r="LEJ30" s="8"/>
      <c r="LEK30" s="9"/>
      <c r="LEL30" s="3"/>
      <c r="LEM30" s="3"/>
      <c r="LEN30" s="2"/>
      <c r="LEO30" s="3"/>
      <c r="LEP30" s="7"/>
      <c r="LEQ30" s="59"/>
      <c r="LER30" s="3"/>
      <c r="LES30" s="23"/>
      <c r="LET30" s="26"/>
      <c r="LEU30" s="36"/>
      <c r="LEV30" s="20"/>
      <c r="LEW30" s="3"/>
      <c r="LEX30" s="3"/>
      <c r="LEY30" s="8"/>
      <c r="LEZ30" s="9"/>
      <c r="LFA30" s="3"/>
      <c r="LFB30" s="3"/>
      <c r="LFC30" s="2"/>
      <c r="LFD30" s="3"/>
      <c r="LFE30" s="7"/>
      <c r="LFF30" s="59"/>
      <c r="LFG30" s="3"/>
      <c r="LFH30" s="23"/>
      <c r="LFI30" s="26"/>
      <c r="LFJ30" s="36"/>
      <c r="LFK30" s="20"/>
      <c r="LFL30" s="3"/>
      <c r="LFM30" s="3"/>
      <c r="LFN30" s="8"/>
      <c r="LFO30" s="9"/>
      <c r="LFP30" s="3"/>
      <c r="LFQ30" s="3"/>
      <c r="LFR30" s="2"/>
      <c r="LFS30" s="3"/>
      <c r="LFT30" s="7"/>
      <c r="LFU30" s="59"/>
      <c r="LFV30" s="3"/>
      <c r="LFW30" s="23"/>
      <c r="LFX30" s="26"/>
      <c r="LFY30" s="36"/>
      <c r="LFZ30" s="20"/>
      <c r="LGA30" s="3"/>
      <c r="LGB30" s="3"/>
      <c r="LGC30" s="8"/>
      <c r="LGD30" s="9"/>
      <c r="LGE30" s="3"/>
      <c r="LGF30" s="3"/>
      <c r="LGG30" s="2"/>
      <c r="LGH30" s="3"/>
      <c r="LGI30" s="7"/>
      <c r="LGJ30" s="59"/>
      <c r="LGK30" s="3"/>
      <c r="LGL30" s="23"/>
      <c r="LGM30" s="26"/>
      <c r="LGN30" s="36"/>
      <c r="LGO30" s="20"/>
      <c r="LGP30" s="3"/>
      <c r="LGQ30" s="3"/>
      <c r="LGR30" s="8"/>
      <c r="LGS30" s="9"/>
      <c r="LGT30" s="3"/>
      <c r="LGU30" s="3"/>
      <c r="LGV30" s="2"/>
      <c r="LGW30" s="3"/>
      <c r="LGX30" s="7"/>
      <c r="LGY30" s="59"/>
      <c r="LGZ30" s="3"/>
      <c r="LHA30" s="23"/>
      <c r="LHB30" s="26"/>
      <c r="LHC30" s="36"/>
      <c r="LHD30" s="20"/>
      <c r="LHE30" s="3"/>
      <c r="LHF30" s="3"/>
      <c r="LHG30" s="8"/>
      <c r="LHH30" s="9"/>
      <c r="LHI30" s="3"/>
      <c r="LHJ30" s="3"/>
      <c r="LHK30" s="2"/>
      <c r="LHL30" s="3"/>
      <c r="LHM30" s="7"/>
      <c r="LHN30" s="59"/>
      <c r="LHO30" s="3"/>
      <c r="LHP30" s="23"/>
      <c r="LHQ30" s="26"/>
      <c r="LHR30" s="36"/>
      <c r="LHS30" s="20"/>
      <c r="LHT30" s="3"/>
      <c r="LHU30" s="3"/>
      <c r="LHV30" s="8"/>
      <c r="LHW30" s="9"/>
      <c r="LHX30" s="3"/>
      <c r="LHY30" s="3"/>
      <c r="LHZ30" s="2"/>
      <c r="LIA30" s="3"/>
      <c r="LIB30" s="7"/>
      <c r="LIC30" s="59"/>
      <c r="LID30" s="3"/>
      <c r="LIE30" s="23"/>
      <c r="LIF30" s="26"/>
      <c r="LIG30" s="36"/>
      <c r="LIH30" s="20"/>
      <c r="LII30" s="3"/>
      <c r="LIJ30" s="3"/>
      <c r="LIK30" s="8"/>
      <c r="LIL30" s="9"/>
      <c r="LIM30" s="3"/>
      <c r="LIN30" s="3"/>
      <c r="LIO30" s="2"/>
      <c r="LIP30" s="3"/>
      <c r="LIQ30" s="7"/>
      <c r="LIR30" s="59"/>
      <c r="LIS30" s="3"/>
      <c r="LIT30" s="23"/>
      <c r="LIU30" s="26"/>
      <c r="LIV30" s="36"/>
      <c r="LIW30" s="20"/>
      <c r="LIX30" s="3"/>
      <c r="LIY30" s="3"/>
      <c r="LIZ30" s="8"/>
      <c r="LJA30" s="9"/>
      <c r="LJB30" s="3"/>
      <c r="LJC30" s="3"/>
      <c r="LJD30" s="2"/>
      <c r="LJE30" s="3"/>
      <c r="LJF30" s="7"/>
      <c r="LJG30" s="59"/>
      <c r="LJH30" s="3"/>
      <c r="LJI30" s="23"/>
      <c r="LJJ30" s="26"/>
      <c r="LJK30" s="36"/>
      <c r="LJL30" s="20"/>
      <c r="LJM30" s="3"/>
      <c r="LJN30" s="3"/>
      <c r="LJO30" s="8"/>
      <c r="LJP30" s="9"/>
      <c r="LJQ30" s="3"/>
      <c r="LJR30" s="3"/>
      <c r="LJS30" s="2"/>
      <c r="LJT30" s="3"/>
      <c r="LJU30" s="7"/>
      <c r="LJV30" s="59"/>
      <c r="LJW30" s="3"/>
      <c r="LJX30" s="23"/>
      <c r="LJY30" s="26"/>
      <c r="LJZ30" s="36"/>
      <c r="LKA30" s="20"/>
      <c r="LKB30" s="3"/>
      <c r="LKC30" s="3"/>
      <c r="LKD30" s="8"/>
      <c r="LKE30" s="9"/>
      <c r="LKF30" s="3"/>
      <c r="LKG30" s="3"/>
      <c r="LKH30" s="2"/>
      <c r="LKI30" s="3"/>
      <c r="LKJ30" s="7"/>
      <c r="LKK30" s="59"/>
      <c r="LKL30" s="3"/>
      <c r="LKM30" s="23"/>
      <c r="LKN30" s="26"/>
      <c r="LKO30" s="36"/>
      <c r="LKP30" s="20"/>
      <c r="LKQ30" s="3"/>
      <c r="LKR30" s="3"/>
      <c r="LKS30" s="8"/>
      <c r="LKT30" s="9"/>
      <c r="LKU30" s="3"/>
      <c r="LKV30" s="3"/>
      <c r="LKW30" s="2"/>
      <c r="LKX30" s="3"/>
      <c r="LKY30" s="7"/>
      <c r="LKZ30" s="59"/>
      <c r="LLA30" s="3"/>
      <c r="LLB30" s="23"/>
      <c r="LLC30" s="26"/>
      <c r="LLD30" s="36"/>
      <c r="LLE30" s="20"/>
      <c r="LLF30" s="3"/>
      <c r="LLG30" s="3"/>
      <c r="LLH30" s="8"/>
      <c r="LLI30" s="9"/>
      <c r="LLJ30" s="3"/>
      <c r="LLK30" s="3"/>
      <c r="LLL30" s="2"/>
      <c r="LLM30" s="3"/>
      <c r="LLN30" s="7"/>
      <c r="LLO30" s="59"/>
      <c r="LLP30" s="3"/>
      <c r="LLQ30" s="23"/>
      <c r="LLR30" s="26"/>
      <c r="LLS30" s="36"/>
      <c r="LLT30" s="20"/>
      <c r="LLU30" s="3"/>
      <c r="LLV30" s="3"/>
      <c r="LLW30" s="8"/>
      <c r="LLX30" s="9"/>
      <c r="LLY30" s="3"/>
      <c r="LLZ30" s="3"/>
      <c r="LMA30" s="2"/>
      <c r="LMB30" s="3"/>
      <c r="LMC30" s="7"/>
      <c r="LMD30" s="59"/>
      <c r="LME30" s="3"/>
      <c r="LMF30" s="23"/>
      <c r="LMG30" s="26"/>
      <c r="LMH30" s="36"/>
      <c r="LMI30" s="20"/>
      <c r="LMJ30" s="3"/>
      <c r="LMK30" s="3"/>
      <c r="LML30" s="8"/>
      <c r="LMM30" s="9"/>
      <c r="LMN30" s="3"/>
      <c r="LMO30" s="3"/>
      <c r="LMP30" s="2"/>
      <c r="LMQ30" s="3"/>
      <c r="LMR30" s="7"/>
      <c r="LMS30" s="59"/>
      <c r="LMT30" s="3"/>
      <c r="LMU30" s="23"/>
      <c r="LMV30" s="26"/>
      <c r="LMW30" s="36"/>
      <c r="LMX30" s="20"/>
      <c r="LMY30" s="3"/>
      <c r="LMZ30" s="3"/>
      <c r="LNA30" s="8"/>
      <c r="LNB30" s="9"/>
      <c r="LNC30" s="3"/>
      <c r="LND30" s="3"/>
      <c r="LNE30" s="2"/>
      <c r="LNF30" s="3"/>
      <c r="LNG30" s="7"/>
      <c r="LNH30" s="59"/>
      <c r="LNI30" s="3"/>
      <c r="LNJ30" s="23"/>
      <c r="LNK30" s="26"/>
      <c r="LNL30" s="36"/>
      <c r="LNM30" s="20"/>
      <c r="LNN30" s="3"/>
      <c r="LNO30" s="3"/>
      <c r="LNP30" s="8"/>
      <c r="LNQ30" s="9"/>
      <c r="LNR30" s="3"/>
      <c r="LNS30" s="3"/>
      <c r="LNT30" s="2"/>
      <c r="LNU30" s="3"/>
      <c r="LNV30" s="7"/>
      <c r="LNW30" s="59"/>
      <c r="LNX30" s="3"/>
      <c r="LNY30" s="23"/>
      <c r="LNZ30" s="26"/>
      <c r="LOA30" s="36"/>
      <c r="LOB30" s="20"/>
      <c r="LOC30" s="3"/>
      <c r="LOD30" s="3"/>
      <c r="LOE30" s="8"/>
      <c r="LOF30" s="9"/>
      <c r="LOG30" s="3"/>
      <c r="LOH30" s="3"/>
      <c r="LOI30" s="2"/>
      <c r="LOJ30" s="3"/>
      <c r="LOK30" s="7"/>
      <c r="LOL30" s="59"/>
      <c r="LOM30" s="3"/>
      <c r="LON30" s="23"/>
      <c r="LOO30" s="26"/>
      <c r="LOP30" s="36"/>
      <c r="LOQ30" s="20"/>
      <c r="LOR30" s="3"/>
      <c r="LOS30" s="3"/>
      <c r="LOT30" s="8"/>
      <c r="LOU30" s="9"/>
      <c r="LOV30" s="3"/>
      <c r="LOW30" s="3"/>
      <c r="LOX30" s="2"/>
      <c r="LOY30" s="3"/>
      <c r="LOZ30" s="7"/>
      <c r="LPA30" s="59"/>
      <c r="LPB30" s="3"/>
      <c r="LPC30" s="23"/>
      <c r="LPD30" s="26"/>
      <c r="LPE30" s="36"/>
      <c r="LPF30" s="20"/>
      <c r="LPG30" s="3"/>
      <c r="LPH30" s="3"/>
      <c r="LPI30" s="8"/>
      <c r="LPJ30" s="9"/>
      <c r="LPK30" s="3"/>
      <c r="LPL30" s="3"/>
      <c r="LPM30" s="2"/>
      <c r="LPN30" s="3"/>
      <c r="LPO30" s="7"/>
      <c r="LPP30" s="59"/>
      <c r="LPQ30" s="3"/>
      <c r="LPR30" s="23"/>
      <c r="LPS30" s="26"/>
      <c r="LPT30" s="36"/>
      <c r="LPU30" s="20"/>
      <c r="LPV30" s="3"/>
      <c r="LPW30" s="3"/>
      <c r="LPX30" s="8"/>
      <c r="LPY30" s="9"/>
      <c r="LPZ30" s="3"/>
      <c r="LQA30" s="3"/>
      <c r="LQB30" s="2"/>
      <c r="LQC30" s="3"/>
      <c r="LQD30" s="7"/>
      <c r="LQE30" s="59"/>
      <c r="LQF30" s="3"/>
      <c r="LQG30" s="23"/>
      <c r="LQH30" s="26"/>
      <c r="LQI30" s="36"/>
      <c r="LQJ30" s="20"/>
      <c r="LQK30" s="3"/>
      <c r="LQL30" s="3"/>
      <c r="LQM30" s="8"/>
      <c r="LQN30" s="9"/>
      <c r="LQO30" s="3"/>
      <c r="LQP30" s="3"/>
      <c r="LQQ30" s="2"/>
      <c r="LQR30" s="3"/>
      <c r="LQS30" s="7"/>
      <c r="LQT30" s="59"/>
      <c r="LQU30" s="3"/>
      <c r="LQV30" s="23"/>
      <c r="LQW30" s="26"/>
      <c r="LQX30" s="36"/>
      <c r="LQY30" s="20"/>
      <c r="LQZ30" s="3"/>
      <c r="LRA30" s="3"/>
      <c r="LRB30" s="8"/>
      <c r="LRC30" s="9"/>
      <c r="LRD30" s="3"/>
      <c r="LRE30" s="3"/>
      <c r="LRF30" s="2"/>
      <c r="LRG30" s="3"/>
      <c r="LRH30" s="7"/>
      <c r="LRI30" s="59"/>
      <c r="LRJ30" s="3"/>
      <c r="LRK30" s="23"/>
      <c r="LRL30" s="26"/>
      <c r="LRM30" s="36"/>
      <c r="LRN30" s="20"/>
      <c r="LRO30" s="3"/>
      <c r="LRP30" s="3"/>
      <c r="LRQ30" s="8"/>
      <c r="LRR30" s="9"/>
      <c r="LRS30" s="3"/>
      <c r="LRT30" s="3"/>
      <c r="LRU30" s="2"/>
      <c r="LRV30" s="3"/>
      <c r="LRW30" s="7"/>
      <c r="LRX30" s="59"/>
      <c r="LRY30" s="3"/>
      <c r="LRZ30" s="23"/>
      <c r="LSA30" s="26"/>
      <c r="LSB30" s="36"/>
      <c r="LSC30" s="20"/>
      <c r="LSD30" s="3"/>
      <c r="LSE30" s="3"/>
      <c r="LSF30" s="8"/>
      <c r="LSG30" s="9"/>
      <c r="LSH30" s="3"/>
      <c r="LSI30" s="3"/>
      <c r="LSJ30" s="2"/>
      <c r="LSK30" s="3"/>
      <c r="LSL30" s="7"/>
      <c r="LSM30" s="59"/>
      <c r="LSN30" s="3"/>
      <c r="LSO30" s="23"/>
      <c r="LSP30" s="26"/>
      <c r="LSQ30" s="36"/>
      <c r="LSR30" s="20"/>
      <c r="LSS30" s="3"/>
      <c r="LST30" s="3"/>
      <c r="LSU30" s="8"/>
      <c r="LSV30" s="9"/>
      <c r="LSW30" s="3"/>
      <c r="LSX30" s="3"/>
      <c r="LSY30" s="2"/>
      <c r="LSZ30" s="3"/>
      <c r="LTA30" s="7"/>
      <c r="LTB30" s="59"/>
      <c r="LTC30" s="3"/>
      <c r="LTD30" s="23"/>
      <c r="LTE30" s="26"/>
      <c r="LTF30" s="36"/>
      <c r="LTG30" s="20"/>
      <c r="LTH30" s="3"/>
      <c r="LTI30" s="3"/>
      <c r="LTJ30" s="8"/>
      <c r="LTK30" s="9"/>
      <c r="LTL30" s="3"/>
      <c r="LTM30" s="3"/>
      <c r="LTN30" s="2"/>
      <c r="LTO30" s="3"/>
      <c r="LTP30" s="7"/>
      <c r="LTQ30" s="59"/>
      <c r="LTR30" s="3"/>
      <c r="LTS30" s="23"/>
      <c r="LTT30" s="26"/>
      <c r="LTU30" s="36"/>
      <c r="LTV30" s="20"/>
      <c r="LTW30" s="3"/>
      <c r="LTX30" s="3"/>
      <c r="LTY30" s="8"/>
      <c r="LTZ30" s="9"/>
      <c r="LUA30" s="3"/>
      <c r="LUB30" s="3"/>
      <c r="LUC30" s="2"/>
      <c r="LUD30" s="3"/>
      <c r="LUE30" s="7"/>
      <c r="LUF30" s="59"/>
      <c r="LUG30" s="3"/>
      <c r="LUH30" s="23"/>
      <c r="LUI30" s="26"/>
      <c r="LUJ30" s="36"/>
      <c r="LUK30" s="20"/>
      <c r="LUL30" s="3"/>
      <c r="LUM30" s="3"/>
      <c r="LUN30" s="8"/>
      <c r="LUO30" s="9"/>
      <c r="LUP30" s="3"/>
      <c r="LUQ30" s="3"/>
      <c r="LUR30" s="2"/>
      <c r="LUS30" s="3"/>
      <c r="LUT30" s="7"/>
      <c r="LUU30" s="59"/>
      <c r="LUV30" s="3"/>
      <c r="LUW30" s="23"/>
      <c r="LUX30" s="26"/>
      <c r="LUY30" s="36"/>
      <c r="LUZ30" s="20"/>
      <c r="LVA30" s="3"/>
      <c r="LVB30" s="3"/>
      <c r="LVC30" s="8"/>
      <c r="LVD30" s="9"/>
      <c r="LVE30" s="3"/>
      <c r="LVF30" s="3"/>
      <c r="LVG30" s="2"/>
      <c r="LVH30" s="3"/>
      <c r="LVI30" s="7"/>
      <c r="LVJ30" s="59"/>
      <c r="LVK30" s="3"/>
      <c r="LVL30" s="23"/>
      <c r="LVM30" s="26"/>
      <c r="LVN30" s="36"/>
      <c r="LVO30" s="20"/>
      <c r="LVP30" s="3"/>
      <c r="LVQ30" s="3"/>
      <c r="LVR30" s="8"/>
      <c r="LVS30" s="9"/>
      <c r="LVT30" s="3"/>
      <c r="LVU30" s="3"/>
      <c r="LVV30" s="2"/>
      <c r="LVW30" s="3"/>
      <c r="LVX30" s="7"/>
      <c r="LVY30" s="59"/>
      <c r="LVZ30" s="3"/>
      <c r="LWA30" s="23"/>
      <c r="LWB30" s="26"/>
      <c r="LWC30" s="36"/>
      <c r="LWD30" s="20"/>
      <c r="LWE30" s="3"/>
      <c r="LWF30" s="3"/>
      <c r="LWG30" s="8"/>
      <c r="LWH30" s="9"/>
      <c r="LWI30" s="3"/>
      <c r="LWJ30" s="3"/>
      <c r="LWK30" s="2"/>
      <c r="LWL30" s="3"/>
      <c r="LWM30" s="7"/>
      <c r="LWN30" s="59"/>
      <c r="LWO30" s="3"/>
      <c r="LWP30" s="23"/>
      <c r="LWQ30" s="26"/>
      <c r="LWR30" s="36"/>
      <c r="LWS30" s="20"/>
      <c r="LWT30" s="3"/>
      <c r="LWU30" s="3"/>
      <c r="LWV30" s="8"/>
      <c r="LWW30" s="9"/>
      <c r="LWX30" s="3"/>
      <c r="LWY30" s="3"/>
      <c r="LWZ30" s="2"/>
      <c r="LXA30" s="3"/>
      <c r="LXB30" s="7"/>
      <c r="LXC30" s="59"/>
      <c r="LXD30" s="3"/>
      <c r="LXE30" s="23"/>
      <c r="LXF30" s="26"/>
      <c r="LXG30" s="36"/>
      <c r="LXH30" s="20"/>
      <c r="LXI30" s="3"/>
      <c r="LXJ30" s="3"/>
      <c r="LXK30" s="8"/>
      <c r="LXL30" s="9"/>
      <c r="LXM30" s="3"/>
      <c r="LXN30" s="3"/>
      <c r="LXO30" s="2"/>
      <c r="LXP30" s="3"/>
      <c r="LXQ30" s="7"/>
      <c r="LXR30" s="59"/>
      <c r="LXS30" s="3"/>
      <c r="LXT30" s="23"/>
      <c r="LXU30" s="26"/>
      <c r="LXV30" s="36"/>
      <c r="LXW30" s="20"/>
      <c r="LXX30" s="3"/>
      <c r="LXY30" s="3"/>
      <c r="LXZ30" s="8"/>
      <c r="LYA30" s="9"/>
      <c r="LYB30" s="3"/>
      <c r="LYC30" s="3"/>
      <c r="LYD30" s="2"/>
      <c r="LYE30" s="3"/>
      <c r="LYF30" s="7"/>
      <c r="LYG30" s="59"/>
      <c r="LYH30" s="3"/>
      <c r="LYI30" s="23"/>
      <c r="LYJ30" s="26"/>
      <c r="LYK30" s="36"/>
      <c r="LYL30" s="20"/>
      <c r="LYM30" s="3"/>
      <c r="LYN30" s="3"/>
      <c r="LYO30" s="8"/>
      <c r="LYP30" s="9"/>
      <c r="LYQ30" s="3"/>
      <c r="LYR30" s="3"/>
      <c r="LYS30" s="2"/>
      <c r="LYT30" s="3"/>
      <c r="LYU30" s="7"/>
      <c r="LYV30" s="59"/>
      <c r="LYW30" s="3"/>
      <c r="LYX30" s="23"/>
      <c r="LYY30" s="26"/>
      <c r="LYZ30" s="36"/>
      <c r="LZA30" s="20"/>
      <c r="LZB30" s="3"/>
      <c r="LZC30" s="3"/>
      <c r="LZD30" s="8"/>
      <c r="LZE30" s="9"/>
      <c r="LZF30" s="3"/>
      <c r="LZG30" s="3"/>
      <c r="LZH30" s="2"/>
      <c r="LZI30" s="3"/>
      <c r="LZJ30" s="7"/>
      <c r="LZK30" s="59"/>
      <c r="LZL30" s="3"/>
      <c r="LZM30" s="23"/>
      <c r="LZN30" s="26"/>
      <c r="LZO30" s="36"/>
      <c r="LZP30" s="20"/>
      <c r="LZQ30" s="3"/>
      <c r="LZR30" s="3"/>
      <c r="LZS30" s="8"/>
      <c r="LZT30" s="9"/>
      <c r="LZU30" s="3"/>
      <c r="LZV30" s="3"/>
      <c r="LZW30" s="2"/>
      <c r="LZX30" s="3"/>
      <c r="LZY30" s="7"/>
      <c r="LZZ30" s="59"/>
      <c r="MAA30" s="3"/>
      <c r="MAB30" s="23"/>
      <c r="MAC30" s="26"/>
      <c r="MAD30" s="36"/>
      <c r="MAE30" s="20"/>
      <c r="MAF30" s="3"/>
      <c r="MAG30" s="3"/>
      <c r="MAH30" s="8"/>
      <c r="MAI30" s="9"/>
      <c r="MAJ30" s="3"/>
      <c r="MAK30" s="3"/>
      <c r="MAL30" s="2"/>
      <c r="MAM30" s="3"/>
      <c r="MAN30" s="7"/>
      <c r="MAO30" s="59"/>
      <c r="MAP30" s="3"/>
      <c r="MAQ30" s="23"/>
      <c r="MAR30" s="26"/>
      <c r="MAS30" s="36"/>
      <c r="MAT30" s="20"/>
      <c r="MAU30" s="3"/>
      <c r="MAV30" s="3"/>
      <c r="MAW30" s="8"/>
      <c r="MAX30" s="9"/>
      <c r="MAY30" s="3"/>
      <c r="MAZ30" s="3"/>
      <c r="MBA30" s="2"/>
      <c r="MBB30" s="3"/>
      <c r="MBC30" s="7"/>
      <c r="MBD30" s="59"/>
      <c r="MBE30" s="3"/>
      <c r="MBF30" s="23"/>
      <c r="MBG30" s="26"/>
      <c r="MBH30" s="36"/>
      <c r="MBI30" s="20"/>
      <c r="MBJ30" s="3"/>
      <c r="MBK30" s="3"/>
      <c r="MBL30" s="8"/>
      <c r="MBM30" s="9"/>
      <c r="MBN30" s="3"/>
      <c r="MBO30" s="3"/>
      <c r="MBP30" s="2"/>
      <c r="MBQ30" s="3"/>
      <c r="MBR30" s="7"/>
      <c r="MBS30" s="59"/>
      <c r="MBT30" s="3"/>
      <c r="MBU30" s="23"/>
      <c r="MBV30" s="26"/>
      <c r="MBW30" s="36"/>
      <c r="MBX30" s="20"/>
      <c r="MBY30" s="3"/>
      <c r="MBZ30" s="3"/>
      <c r="MCA30" s="8"/>
      <c r="MCB30" s="9"/>
      <c r="MCC30" s="3"/>
      <c r="MCD30" s="3"/>
      <c r="MCE30" s="2"/>
      <c r="MCF30" s="3"/>
      <c r="MCG30" s="7"/>
      <c r="MCH30" s="59"/>
      <c r="MCI30" s="3"/>
      <c r="MCJ30" s="23"/>
      <c r="MCK30" s="26"/>
      <c r="MCL30" s="36"/>
      <c r="MCM30" s="20"/>
      <c r="MCN30" s="3"/>
      <c r="MCO30" s="3"/>
      <c r="MCP30" s="8"/>
      <c r="MCQ30" s="9"/>
      <c r="MCR30" s="3"/>
      <c r="MCS30" s="3"/>
      <c r="MCT30" s="2"/>
      <c r="MCU30" s="3"/>
      <c r="MCV30" s="7"/>
      <c r="MCW30" s="59"/>
      <c r="MCX30" s="3"/>
      <c r="MCY30" s="23"/>
      <c r="MCZ30" s="26"/>
      <c r="MDA30" s="36"/>
      <c r="MDB30" s="20"/>
      <c r="MDC30" s="3"/>
      <c r="MDD30" s="3"/>
      <c r="MDE30" s="8"/>
      <c r="MDF30" s="9"/>
      <c r="MDG30" s="3"/>
      <c r="MDH30" s="3"/>
      <c r="MDI30" s="2"/>
      <c r="MDJ30" s="3"/>
      <c r="MDK30" s="7"/>
      <c r="MDL30" s="59"/>
      <c r="MDM30" s="3"/>
      <c r="MDN30" s="23"/>
      <c r="MDO30" s="26"/>
      <c r="MDP30" s="36"/>
      <c r="MDQ30" s="20"/>
      <c r="MDR30" s="3"/>
      <c r="MDS30" s="3"/>
      <c r="MDT30" s="8"/>
      <c r="MDU30" s="9"/>
      <c r="MDV30" s="3"/>
      <c r="MDW30" s="3"/>
      <c r="MDX30" s="2"/>
      <c r="MDY30" s="3"/>
      <c r="MDZ30" s="7"/>
      <c r="MEA30" s="59"/>
      <c r="MEB30" s="3"/>
      <c r="MEC30" s="23"/>
      <c r="MED30" s="26"/>
      <c r="MEE30" s="36"/>
      <c r="MEF30" s="20"/>
      <c r="MEG30" s="3"/>
      <c r="MEH30" s="3"/>
      <c r="MEI30" s="8"/>
      <c r="MEJ30" s="9"/>
      <c r="MEK30" s="3"/>
      <c r="MEL30" s="3"/>
      <c r="MEM30" s="2"/>
      <c r="MEN30" s="3"/>
      <c r="MEO30" s="7"/>
      <c r="MEP30" s="59"/>
      <c r="MEQ30" s="3"/>
      <c r="MER30" s="23"/>
      <c r="MES30" s="26"/>
      <c r="MET30" s="36"/>
      <c r="MEU30" s="20"/>
      <c r="MEV30" s="3"/>
      <c r="MEW30" s="3"/>
      <c r="MEX30" s="8"/>
      <c r="MEY30" s="9"/>
      <c r="MEZ30" s="3"/>
      <c r="MFA30" s="3"/>
      <c r="MFB30" s="2"/>
      <c r="MFC30" s="3"/>
      <c r="MFD30" s="7"/>
      <c r="MFE30" s="59"/>
      <c r="MFF30" s="3"/>
      <c r="MFG30" s="23"/>
      <c r="MFH30" s="26"/>
      <c r="MFI30" s="36"/>
      <c r="MFJ30" s="20"/>
      <c r="MFK30" s="3"/>
      <c r="MFL30" s="3"/>
      <c r="MFM30" s="8"/>
      <c r="MFN30" s="9"/>
      <c r="MFO30" s="3"/>
      <c r="MFP30" s="3"/>
      <c r="MFQ30" s="2"/>
      <c r="MFR30" s="3"/>
      <c r="MFS30" s="7"/>
      <c r="MFT30" s="59"/>
      <c r="MFU30" s="3"/>
      <c r="MFV30" s="23"/>
      <c r="MFW30" s="26"/>
      <c r="MFX30" s="36"/>
      <c r="MFY30" s="20"/>
      <c r="MFZ30" s="3"/>
      <c r="MGA30" s="3"/>
      <c r="MGB30" s="8"/>
      <c r="MGC30" s="9"/>
      <c r="MGD30" s="3"/>
      <c r="MGE30" s="3"/>
      <c r="MGF30" s="2"/>
      <c r="MGG30" s="3"/>
      <c r="MGH30" s="7"/>
      <c r="MGI30" s="59"/>
      <c r="MGJ30" s="3"/>
      <c r="MGK30" s="23"/>
      <c r="MGL30" s="26"/>
      <c r="MGM30" s="36"/>
      <c r="MGN30" s="20"/>
      <c r="MGO30" s="3"/>
      <c r="MGP30" s="3"/>
      <c r="MGQ30" s="8"/>
      <c r="MGR30" s="9"/>
      <c r="MGS30" s="3"/>
      <c r="MGT30" s="3"/>
      <c r="MGU30" s="2"/>
      <c r="MGV30" s="3"/>
      <c r="MGW30" s="7"/>
      <c r="MGX30" s="59"/>
      <c r="MGY30" s="3"/>
      <c r="MGZ30" s="23"/>
      <c r="MHA30" s="26"/>
      <c r="MHB30" s="36"/>
      <c r="MHC30" s="20"/>
      <c r="MHD30" s="3"/>
      <c r="MHE30" s="3"/>
      <c r="MHF30" s="8"/>
      <c r="MHG30" s="9"/>
      <c r="MHH30" s="3"/>
      <c r="MHI30" s="3"/>
      <c r="MHJ30" s="2"/>
      <c r="MHK30" s="3"/>
      <c r="MHL30" s="7"/>
      <c r="MHM30" s="59"/>
      <c r="MHN30" s="3"/>
      <c r="MHO30" s="23"/>
      <c r="MHP30" s="26"/>
      <c r="MHQ30" s="36"/>
      <c r="MHR30" s="20"/>
      <c r="MHS30" s="3"/>
      <c r="MHT30" s="3"/>
      <c r="MHU30" s="8"/>
      <c r="MHV30" s="9"/>
      <c r="MHW30" s="3"/>
      <c r="MHX30" s="3"/>
      <c r="MHY30" s="2"/>
      <c r="MHZ30" s="3"/>
      <c r="MIA30" s="7"/>
      <c r="MIB30" s="59"/>
      <c r="MIC30" s="3"/>
      <c r="MID30" s="23"/>
      <c r="MIE30" s="26"/>
      <c r="MIF30" s="36"/>
      <c r="MIG30" s="20"/>
      <c r="MIH30" s="3"/>
      <c r="MII30" s="3"/>
      <c r="MIJ30" s="8"/>
      <c r="MIK30" s="9"/>
      <c r="MIL30" s="3"/>
      <c r="MIM30" s="3"/>
      <c r="MIN30" s="2"/>
      <c r="MIO30" s="3"/>
      <c r="MIP30" s="7"/>
      <c r="MIQ30" s="59"/>
      <c r="MIR30" s="3"/>
      <c r="MIS30" s="23"/>
      <c r="MIT30" s="26"/>
      <c r="MIU30" s="36"/>
      <c r="MIV30" s="20"/>
      <c r="MIW30" s="3"/>
      <c r="MIX30" s="3"/>
      <c r="MIY30" s="8"/>
      <c r="MIZ30" s="9"/>
      <c r="MJA30" s="3"/>
      <c r="MJB30" s="3"/>
      <c r="MJC30" s="2"/>
      <c r="MJD30" s="3"/>
      <c r="MJE30" s="7"/>
      <c r="MJF30" s="59"/>
      <c r="MJG30" s="3"/>
      <c r="MJH30" s="23"/>
      <c r="MJI30" s="26"/>
      <c r="MJJ30" s="36"/>
      <c r="MJK30" s="20"/>
      <c r="MJL30" s="3"/>
      <c r="MJM30" s="3"/>
      <c r="MJN30" s="8"/>
      <c r="MJO30" s="9"/>
      <c r="MJP30" s="3"/>
      <c r="MJQ30" s="3"/>
      <c r="MJR30" s="2"/>
      <c r="MJS30" s="3"/>
      <c r="MJT30" s="7"/>
      <c r="MJU30" s="59"/>
      <c r="MJV30" s="3"/>
      <c r="MJW30" s="23"/>
      <c r="MJX30" s="26"/>
      <c r="MJY30" s="36"/>
      <c r="MJZ30" s="20"/>
      <c r="MKA30" s="3"/>
      <c r="MKB30" s="3"/>
      <c r="MKC30" s="8"/>
      <c r="MKD30" s="9"/>
      <c r="MKE30" s="3"/>
      <c r="MKF30" s="3"/>
      <c r="MKG30" s="2"/>
      <c r="MKH30" s="3"/>
      <c r="MKI30" s="7"/>
      <c r="MKJ30" s="59"/>
      <c r="MKK30" s="3"/>
      <c r="MKL30" s="23"/>
      <c r="MKM30" s="26"/>
      <c r="MKN30" s="36"/>
      <c r="MKO30" s="20"/>
      <c r="MKP30" s="3"/>
      <c r="MKQ30" s="3"/>
      <c r="MKR30" s="8"/>
      <c r="MKS30" s="9"/>
      <c r="MKT30" s="3"/>
      <c r="MKU30" s="3"/>
      <c r="MKV30" s="2"/>
      <c r="MKW30" s="3"/>
      <c r="MKX30" s="7"/>
      <c r="MKY30" s="59"/>
      <c r="MKZ30" s="3"/>
      <c r="MLA30" s="23"/>
      <c r="MLB30" s="26"/>
      <c r="MLC30" s="36"/>
      <c r="MLD30" s="20"/>
      <c r="MLE30" s="3"/>
      <c r="MLF30" s="3"/>
      <c r="MLG30" s="8"/>
      <c r="MLH30" s="9"/>
      <c r="MLI30" s="3"/>
      <c r="MLJ30" s="3"/>
      <c r="MLK30" s="2"/>
      <c r="MLL30" s="3"/>
      <c r="MLM30" s="7"/>
      <c r="MLN30" s="59"/>
      <c r="MLO30" s="3"/>
      <c r="MLP30" s="23"/>
      <c r="MLQ30" s="26"/>
      <c r="MLR30" s="36"/>
      <c r="MLS30" s="20"/>
      <c r="MLT30" s="3"/>
      <c r="MLU30" s="3"/>
      <c r="MLV30" s="8"/>
      <c r="MLW30" s="9"/>
      <c r="MLX30" s="3"/>
      <c r="MLY30" s="3"/>
      <c r="MLZ30" s="2"/>
      <c r="MMA30" s="3"/>
      <c r="MMB30" s="7"/>
      <c r="MMC30" s="59"/>
      <c r="MMD30" s="3"/>
      <c r="MME30" s="23"/>
      <c r="MMF30" s="26"/>
      <c r="MMG30" s="36"/>
      <c r="MMH30" s="20"/>
      <c r="MMI30" s="3"/>
      <c r="MMJ30" s="3"/>
      <c r="MMK30" s="8"/>
      <c r="MML30" s="9"/>
      <c r="MMM30" s="3"/>
      <c r="MMN30" s="3"/>
      <c r="MMO30" s="2"/>
      <c r="MMP30" s="3"/>
      <c r="MMQ30" s="7"/>
      <c r="MMR30" s="59"/>
      <c r="MMS30" s="3"/>
      <c r="MMT30" s="23"/>
      <c r="MMU30" s="26"/>
      <c r="MMV30" s="36"/>
      <c r="MMW30" s="20"/>
      <c r="MMX30" s="3"/>
      <c r="MMY30" s="3"/>
      <c r="MMZ30" s="8"/>
      <c r="MNA30" s="9"/>
      <c r="MNB30" s="3"/>
      <c r="MNC30" s="3"/>
      <c r="MND30" s="2"/>
      <c r="MNE30" s="3"/>
      <c r="MNF30" s="7"/>
      <c r="MNG30" s="59"/>
      <c r="MNH30" s="3"/>
      <c r="MNI30" s="23"/>
      <c r="MNJ30" s="26"/>
      <c r="MNK30" s="36"/>
      <c r="MNL30" s="20"/>
      <c r="MNM30" s="3"/>
      <c r="MNN30" s="3"/>
      <c r="MNO30" s="8"/>
      <c r="MNP30" s="9"/>
      <c r="MNQ30" s="3"/>
      <c r="MNR30" s="3"/>
      <c r="MNS30" s="2"/>
      <c r="MNT30" s="3"/>
      <c r="MNU30" s="7"/>
      <c r="MNV30" s="59"/>
      <c r="MNW30" s="3"/>
      <c r="MNX30" s="23"/>
      <c r="MNY30" s="26"/>
      <c r="MNZ30" s="36"/>
      <c r="MOA30" s="20"/>
      <c r="MOB30" s="3"/>
      <c r="MOC30" s="3"/>
      <c r="MOD30" s="8"/>
      <c r="MOE30" s="9"/>
      <c r="MOF30" s="3"/>
      <c r="MOG30" s="3"/>
      <c r="MOH30" s="2"/>
      <c r="MOI30" s="3"/>
      <c r="MOJ30" s="7"/>
      <c r="MOK30" s="59"/>
      <c r="MOL30" s="3"/>
      <c r="MOM30" s="23"/>
      <c r="MON30" s="26"/>
      <c r="MOO30" s="36"/>
      <c r="MOP30" s="20"/>
      <c r="MOQ30" s="3"/>
      <c r="MOR30" s="3"/>
      <c r="MOS30" s="8"/>
      <c r="MOT30" s="9"/>
      <c r="MOU30" s="3"/>
      <c r="MOV30" s="3"/>
      <c r="MOW30" s="2"/>
      <c r="MOX30" s="3"/>
      <c r="MOY30" s="7"/>
      <c r="MOZ30" s="59"/>
      <c r="MPA30" s="3"/>
      <c r="MPB30" s="23"/>
      <c r="MPC30" s="26"/>
      <c r="MPD30" s="36"/>
      <c r="MPE30" s="20"/>
      <c r="MPF30" s="3"/>
      <c r="MPG30" s="3"/>
      <c r="MPH30" s="8"/>
      <c r="MPI30" s="9"/>
      <c r="MPJ30" s="3"/>
      <c r="MPK30" s="3"/>
      <c r="MPL30" s="2"/>
      <c r="MPM30" s="3"/>
      <c r="MPN30" s="7"/>
      <c r="MPO30" s="59"/>
      <c r="MPP30" s="3"/>
      <c r="MPQ30" s="23"/>
      <c r="MPR30" s="26"/>
      <c r="MPS30" s="36"/>
      <c r="MPT30" s="20"/>
      <c r="MPU30" s="3"/>
      <c r="MPV30" s="3"/>
      <c r="MPW30" s="8"/>
      <c r="MPX30" s="9"/>
      <c r="MPY30" s="3"/>
      <c r="MPZ30" s="3"/>
      <c r="MQA30" s="2"/>
      <c r="MQB30" s="3"/>
      <c r="MQC30" s="7"/>
      <c r="MQD30" s="59"/>
      <c r="MQE30" s="3"/>
      <c r="MQF30" s="23"/>
      <c r="MQG30" s="26"/>
      <c r="MQH30" s="36"/>
      <c r="MQI30" s="20"/>
      <c r="MQJ30" s="3"/>
      <c r="MQK30" s="3"/>
      <c r="MQL30" s="8"/>
      <c r="MQM30" s="9"/>
      <c r="MQN30" s="3"/>
      <c r="MQO30" s="3"/>
      <c r="MQP30" s="2"/>
      <c r="MQQ30" s="3"/>
      <c r="MQR30" s="7"/>
      <c r="MQS30" s="59"/>
      <c r="MQT30" s="3"/>
      <c r="MQU30" s="23"/>
      <c r="MQV30" s="26"/>
      <c r="MQW30" s="36"/>
      <c r="MQX30" s="20"/>
      <c r="MQY30" s="3"/>
      <c r="MQZ30" s="3"/>
      <c r="MRA30" s="8"/>
      <c r="MRB30" s="9"/>
      <c r="MRC30" s="3"/>
      <c r="MRD30" s="3"/>
      <c r="MRE30" s="2"/>
      <c r="MRF30" s="3"/>
      <c r="MRG30" s="7"/>
      <c r="MRH30" s="59"/>
      <c r="MRI30" s="3"/>
      <c r="MRJ30" s="23"/>
      <c r="MRK30" s="26"/>
      <c r="MRL30" s="36"/>
      <c r="MRM30" s="20"/>
      <c r="MRN30" s="3"/>
      <c r="MRO30" s="3"/>
      <c r="MRP30" s="8"/>
      <c r="MRQ30" s="9"/>
      <c r="MRR30" s="3"/>
      <c r="MRS30" s="3"/>
      <c r="MRT30" s="2"/>
      <c r="MRU30" s="3"/>
      <c r="MRV30" s="7"/>
      <c r="MRW30" s="59"/>
      <c r="MRX30" s="3"/>
      <c r="MRY30" s="23"/>
      <c r="MRZ30" s="26"/>
      <c r="MSA30" s="36"/>
      <c r="MSB30" s="20"/>
      <c r="MSC30" s="3"/>
      <c r="MSD30" s="3"/>
      <c r="MSE30" s="8"/>
      <c r="MSF30" s="9"/>
      <c r="MSG30" s="3"/>
      <c r="MSH30" s="3"/>
      <c r="MSI30" s="2"/>
      <c r="MSJ30" s="3"/>
      <c r="MSK30" s="7"/>
      <c r="MSL30" s="59"/>
      <c r="MSM30" s="3"/>
      <c r="MSN30" s="23"/>
      <c r="MSO30" s="26"/>
      <c r="MSP30" s="36"/>
      <c r="MSQ30" s="20"/>
      <c r="MSR30" s="3"/>
      <c r="MSS30" s="3"/>
      <c r="MST30" s="8"/>
      <c r="MSU30" s="9"/>
      <c r="MSV30" s="3"/>
      <c r="MSW30" s="3"/>
      <c r="MSX30" s="2"/>
      <c r="MSY30" s="3"/>
      <c r="MSZ30" s="7"/>
      <c r="MTA30" s="59"/>
      <c r="MTB30" s="3"/>
      <c r="MTC30" s="23"/>
      <c r="MTD30" s="26"/>
      <c r="MTE30" s="36"/>
      <c r="MTF30" s="20"/>
      <c r="MTG30" s="3"/>
      <c r="MTH30" s="3"/>
      <c r="MTI30" s="8"/>
      <c r="MTJ30" s="9"/>
      <c r="MTK30" s="3"/>
      <c r="MTL30" s="3"/>
      <c r="MTM30" s="2"/>
      <c r="MTN30" s="3"/>
      <c r="MTO30" s="7"/>
      <c r="MTP30" s="59"/>
      <c r="MTQ30" s="3"/>
      <c r="MTR30" s="23"/>
      <c r="MTS30" s="26"/>
      <c r="MTT30" s="36"/>
      <c r="MTU30" s="20"/>
      <c r="MTV30" s="3"/>
      <c r="MTW30" s="3"/>
      <c r="MTX30" s="8"/>
      <c r="MTY30" s="9"/>
      <c r="MTZ30" s="3"/>
      <c r="MUA30" s="3"/>
      <c r="MUB30" s="2"/>
      <c r="MUC30" s="3"/>
      <c r="MUD30" s="7"/>
      <c r="MUE30" s="59"/>
      <c r="MUF30" s="3"/>
      <c r="MUG30" s="23"/>
      <c r="MUH30" s="26"/>
      <c r="MUI30" s="36"/>
      <c r="MUJ30" s="20"/>
      <c r="MUK30" s="3"/>
      <c r="MUL30" s="3"/>
      <c r="MUM30" s="8"/>
      <c r="MUN30" s="9"/>
      <c r="MUO30" s="3"/>
      <c r="MUP30" s="3"/>
      <c r="MUQ30" s="2"/>
      <c r="MUR30" s="3"/>
      <c r="MUS30" s="7"/>
      <c r="MUT30" s="59"/>
      <c r="MUU30" s="3"/>
      <c r="MUV30" s="23"/>
      <c r="MUW30" s="26"/>
      <c r="MUX30" s="36"/>
      <c r="MUY30" s="20"/>
      <c r="MUZ30" s="3"/>
      <c r="MVA30" s="3"/>
      <c r="MVB30" s="8"/>
      <c r="MVC30" s="9"/>
      <c r="MVD30" s="3"/>
      <c r="MVE30" s="3"/>
      <c r="MVF30" s="2"/>
      <c r="MVG30" s="3"/>
      <c r="MVH30" s="7"/>
      <c r="MVI30" s="59"/>
      <c r="MVJ30" s="3"/>
      <c r="MVK30" s="23"/>
      <c r="MVL30" s="26"/>
      <c r="MVM30" s="36"/>
      <c r="MVN30" s="20"/>
      <c r="MVO30" s="3"/>
      <c r="MVP30" s="3"/>
      <c r="MVQ30" s="8"/>
      <c r="MVR30" s="9"/>
      <c r="MVS30" s="3"/>
      <c r="MVT30" s="3"/>
      <c r="MVU30" s="2"/>
      <c r="MVV30" s="3"/>
      <c r="MVW30" s="7"/>
      <c r="MVX30" s="59"/>
      <c r="MVY30" s="3"/>
      <c r="MVZ30" s="23"/>
      <c r="MWA30" s="26"/>
      <c r="MWB30" s="36"/>
      <c r="MWC30" s="20"/>
      <c r="MWD30" s="3"/>
      <c r="MWE30" s="3"/>
      <c r="MWF30" s="8"/>
      <c r="MWG30" s="9"/>
      <c r="MWH30" s="3"/>
      <c r="MWI30" s="3"/>
      <c r="MWJ30" s="2"/>
      <c r="MWK30" s="3"/>
      <c r="MWL30" s="7"/>
      <c r="MWM30" s="59"/>
      <c r="MWN30" s="3"/>
      <c r="MWO30" s="23"/>
      <c r="MWP30" s="26"/>
      <c r="MWQ30" s="36"/>
      <c r="MWR30" s="20"/>
      <c r="MWS30" s="3"/>
      <c r="MWT30" s="3"/>
      <c r="MWU30" s="8"/>
      <c r="MWV30" s="9"/>
      <c r="MWW30" s="3"/>
      <c r="MWX30" s="3"/>
      <c r="MWY30" s="2"/>
      <c r="MWZ30" s="3"/>
      <c r="MXA30" s="7"/>
      <c r="MXB30" s="59"/>
      <c r="MXC30" s="3"/>
      <c r="MXD30" s="23"/>
      <c r="MXE30" s="26"/>
      <c r="MXF30" s="36"/>
      <c r="MXG30" s="20"/>
      <c r="MXH30" s="3"/>
      <c r="MXI30" s="3"/>
      <c r="MXJ30" s="8"/>
      <c r="MXK30" s="9"/>
      <c r="MXL30" s="3"/>
      <c r="MXM30" s="3"/>
      <c r="MXN30" s="2"/>
      <c r="MXO30" s="3"/>
      <c r="MXP30" s="7"/>
      <c r="MXQ30" s="59"/>
      <c r="MXR30" s="3"/>
      <c r="MXS30" s="23"/>
      <c r="MXT30" s="26"/>
      <c r="MXU30" s="36"/>
      <c r="MXV30" s="20"/>
      <c r="MXW30" s="3"/>
      <c r="MXX30" s="3"/>
      <c r="MXY30" s="8"/>
      <c r="MXZ30" s="9"/>
      <c r="MYA30" s="3"/>
      <c r="MYB30" s="3"/>
      <c r="MYC30" s="2"/>
      <c r="MYD30" s="3"/>
      <c r="MYE30" s="7"/>
      <c r="MYF30" s="59"/>
      <c r="MYG30" s="3"/>
      <c r="MYH30" s="23"/>
      <c r="MYI30" s="26"/>
      <c r="MYJ30" s="36"/>
      <c r="MYK30" s="20"/>
      <c r="MYL30" s="3"/>
      <c r="MYM30" s="3"/>
      <c r="MYN30" s="8"/>
      <c r="MYO30" s="9"/>
      <c r="MYP30" s="3"/>
      <c r="MYQ30" s="3"/>
      <c r="MYR30" s="2"/>
      <c r="MYS30" s="3"/>
      <c r="MYT30" s="7"/>
      <c r="MYU30" s="59"/>
      <c r="MYV30" s="3"/>
      <c r="MYW30" s="23"/>
      <c r="MYX30" s="26"/>
      <c r="MYY30" s="36"/>
      <c r="MYZ30" s="20"/>
      <c r="MZA30" s="3"/>
      <c r="MZB30" s="3"/>
      <c r="MZC30" s="8"/>
      <c r="MZD30" s="9"/>
      <c r="MZE30" s="3"/>
      <c r="MZF30" s="3"/>
      <c r="MZG30" s="2"/>
      <c r="MZH30" s="3"/>
      <c r="MZI30" s="7"/>
      <c r="MZJ30" s="59"/>
      <c r="MZK30" s="3"/>
      <c r="MZL30" s="23"/>
      <c r="MZM30" s="26"/>
      <c r="MZN30" s="36"/>
      <c r="MZO30" s="20"/>
      <c r="MZP30" s="3"/>
      <c r="MZQ30" s="3"/>
      <c r="MZR30" s="8"/>
      <c r="MZS30" s="9"/>
      <c r="MZT30" s="3"/>
      <c r="MZU30" s="3"/>
      <c r="MZV30" s="2"/>
      <c r="MZW30" s="3"/>
      <c r="MZX30" s="7"/>
      <c r="MZY30" s="59"/>
      <c r="MZZ30" s="3"/>
      <c r="NAA30" s="23"/>
      <c r="NAB30" s="26"/>
      <c r="NAC30" s="36"/>
      <c r="NAD30" s="20"/>
      <c r="NAE30" s="3"/>
      <c r="NAF30" s="3"/>
      <c r="NAG30" s="8"/>
      <c r="NAH30" s="9"/>
      <c r="NAI30" s="3"/>
      <c r="NAJ30" s="3"/>
      <c r="NAK30" s="2"/>
      <c r="NAL30" s="3"/>
      <c r="NAM30" s="7"/>
      <c r="NAN30" s="59"/>
      <c r="NAO30" s="3"/>
      <c r="NAP30" s="23"/>
      <c r="NAQ30" s="26"/>
      <c r="NAR30" s="36"/>
      <c r="NAS30" s="20"/>
      <c r="NAT30" s="3"/>
      <c r="NAU30" s="3"/>
      <c r="NAV30" s="8"/>
      <c r="NAW30" s="9"/>
      <c r="NAX30" s="3"/>
      <c r="NAY30" s="3"/>
      <c r="NAZ30" s="2"/>
      <c r="NBA30" s="3"/>
      <c r="NBB30" s="7"/>
      <c r="NBC30" s="59"/>
      <c r="NBD30" s="3"/>
      <c r="NBE30" s="23"/>
      <c r="NBF30" s="26"/>
      <c r="NBG30" s="36"/>
      <c r="NBH30" s="20"/>
      <c r="NBI30" s="3"/>
      <c r="NBJ30" s="3"/>
      <c r="NBK30" s="8"/>
      <c r="NBL30" s="9"/>
      <c r="NBM30" s="3"/>
      <c r="NBN30" s="3"/>
      <c r="NBO30" s="2"/>
      <c r="NBP30" s="3"/>
      <c r="NBQ30" s="7"/>
      <c r="NBR30" s="59"/>
      <c r="NBS30" s="3"/>
      <c r="NBT30" s="23"/>
      <c r="NBU30" s="26"/>
      <c r="NBV30" s="36"/>
      <c r="NBW30" s="20"/>
      <c r="NBX30" s="3"/>
      <c r="NBY30" s="3"/>
      <c r="NBZ30" s="8"/>
      <c r="NCA30" s="9"/>
      <c r="NCB30" s="3"/>
      <c r="NCC30" s="3"/>
      <c r="NCD30" s="2"/>
      <c r="NCE30" s="3"/>
      <c r="NCF30" s="7"/>
      <c r="NCG30" s="59"/>
      <c r="NCH30" s="3"/>
      <c r="NCI30" s="23"/>
      <c r="NCJ30" s="26"/>
      <c r="NCK30" s="36"/>
      <c r="NCL30" s="20"/>
      <c r="NCM30" s="3"/>
      <c r="NCN30" s="3"/>
      <c r="NCO30" s="8"/>
      <c r="NCP30" s="9"/>
      <c r="NCQ30" s="3"/>
      <c r="NCR30" s="3"/>
      <c r="NCS30" s="2"/>
      <c r="NCT30" s="3"/>
      <c r="NCU30" s="7"/>
      <c r="NCV30" s="59"/>
      <c r="NCW30" s="3"/>
      <c r="NCX30" s="23"/>
      <c r="NCY30" s="26"/>
      <c r="NCZ30" s="36"/>
      <c r="NDA30" s="20"/>
      <c r="NDB30" s="3"/>
      <c r="NDC30" s="3"/>
      <c r="NDD30" s="8"/>
      <c r="NDE30" s="9"/>
      <c r="NDF30" s="3"/>
      <c r="NDG30" s="3"/>
      <c r="NDH30" s="2"/>
      <c r="NDI30" s="3"/>
      <c r="NDJ30" s="7"/>
      <c r="NDK30" s="59"/>
      <c r="NDL30" s="3"/>
      <c r="NDM30" s="23"/>
      <c r="NDN30" s="26"/>
      <c r="NDO30" s="36"/>
      <c r="NDP30" s="20"/>
      <c r="NDQ30" s="3"/>
      <c r="NDR30" s="3"/>
      <c r="NDS30" s="8"/>
      <c r="NDT30" s="9"/>
      <c r="NDU30" s="3"/>
      <c r="NDV30" s="3"/>
      <c r="NDW30" s="2"/>
      <c r="NDX30" s="3"/>
      <c r="NDY30" s="7"/>
      <c r="NDZ30" s="59"/>
      <c r="NEA30" s="3"/>
      <c r="NEB30" s="23"/>
      <c r="NEC30" s="26"/>
      <c r="NED30" s="36"/>
      <c r="NEE30" s="20"/>
      <c r="NEF30" s="3"/>
      <c r="NEG30" s="3"/>
      <c r="NEH30" s="8"/>
      <c r="NEI30" s="9"/>
      <c r="NEJ30" s="3"/>
      <c r="NEK30" s="3"/>
      <c r="NEL30" s="2"/>
      <c r="NEM30" s="3"/>
      <c r="NEN30" s="7"/>
      <c r="NEO30" s="59"/>
      <c r="NEP30" s="3"/>
      <c r="NEQ30" s="23"/>
      <c r="NER30" s="26"/>
      <c r="NES30" s="36"/>
      <c r="NET30" s="20"/>
      <c r="NEU30" s="3"/>
      <c r="NEV30" s="3"/>
      <c r="NEW30" s="8"/>
      <c r="NEX30" s="9"/>
      <c r="NEY30" s="3"/>
      <c r="NEZ30" s="3"/>
      <c r="NFA30" s="2"/>
      <c r="NFB30" s="3"/>
      <c r="NFC30" s="7"/>
      <c r="NFD30" s="59"/>
      <c r="NFE30" s="3"/>
      <c r="NFF30" s="23"/>
      <c r="NFG30" s="26"/>
      <c r="NFH30" s="36"/>
      <c r="NFI30" s="20"/>
      <c r="NFJ30" s="3"/>
      <c r="NFK30" s="3"/>
      <c r="NFL30" s="8"/>
      <c r="NFM30" s="9"/>
      <c r="NFN30" s="3"/>
      <c r="NFO30" s="3"/>
      <c r="NFP30" s="2"/>
      <c r="NFQ30" s="3"/>
      <c r="NFR30" s="7"/>
      <c r="NFS30" s="59"/>
      <c r="NFT30" s="3"/>
      <c r="NFU30" s="23"/>
      <c r="NFV30" s="26"/>
      <c r="NFW30" s="36"/>
      <c r="NFX30" s="20"/>
      <c r="NFY30" s="3"/>
      <c r="NFZ30" s="3"/>
      <c r="NGA30" s="8"/>
      <c r="NGB30" s="9"/>
      <c r="NGC30" s="3"/>
      <c r="NGD30" s="3"/>
      <c r="NGE30" s="2"/>
      <c r="NGF30" s="3"/>
      <c r="NGG30" s="7"/>
      <c r="NGH30" s="59"/>
      <c r="NGI30" s="3"/>
      <c r="NGJ30" s="23"/>
      <c r="NGK30" s="26"/>
      <c r="NGL30" s="36"/>
      <c r="NGM30" s="20"/>
      <c r="NGN30" s="3"/>
      <c r="NGO30" s="3"/>
      <c r="NGP30" s="8"/>
      <c r="NGQ30" s="9"/>
      <c r="NGR30" s="3"/>
      <c r="NGS30" s="3"/>
      <c r="NGT30" s="2"/>
      <c r="NGU30" s="3"/>
      <c r="NGV30" s="7"/>
      <c r="NGW30" s="59"/>
      <c r="NGX30" s="3"/>
      <c r="NGY30" s="23"/>
      <c r="NGZ30" s="26"/>
      <c r="NHA30" s="36"/>
      <c r="NHB30" s="20"/>
      <c r="NHC30" s="3"/>
      <c r="NHD30" s="3"/>
      <c r="NHE30" s="8"/>
      <c r="NHF30" s="9"/>
      <c r="NHG30" s="3"/>
      <c r="NHH30" s="3"/>
      <c r="NHI30" s="2"/>
      <c r="NHJ30" s="3"/>
      <c r="NHK30" s="7"/>
      <c r="NHL30" s="59"/>
      <c r="NHM30" s="3"/>
      <c r="NHN30" s="23"/>
      <c r="NHO30" s="26"/>
      <c r="NHP30" s="36"/>
      <c r="NHQ30" s="20"/>
      <c r="NHR30" s="3"/>
      <c r="NHS30" s="3"/>
      <c r="NHT30" s="8"/>
      <c r="NHU30" s="9"/>
      <c r="NHV30" s="3"/>
      <c r="NHW30" s="3"/>
      <c r="NHX30" s="2"/>
      <c r="NHY30" s="3"/>
      <c r="NHZ30" s="7"/>
      <c r="NIA30" s="59"/>
      <c r="NIB30" s="3"/>
      <c r="NIC30" s="23"/>
      <c r="NID30" s="26"/>
      <c r="NIE30" s="36"/>
      <c r="NIF30" s="20"/>
      <c r="NIG30" s="3"/>
      <c r="NIH30" s="3"/>
      <c r="NII30" s="8"/>
      <c r="NIJ30" s="9"/>
      <c r="NIK30" s="3"/>
      <c r="NIL30" s="3"/>
      <c r="NIM30" s="2"/>
      <c r="NIN30" s="3"/>
      <c r="NIO30" s="7"/>
      <c r="NIP30" s="59"/>
      <c r="NIQ30" s="3"/>
      <c r="NIR30" s="23"/>
      <c r="NIS30" s="26"/>
      <c r="NIT30" s="36"/>
      <c r="NIU30" s="20"/>
      <c r="NIV30" s="3"/>
      <c r="NIW30" s="3"/>
      <c r="NIX30" s="8"/>
      <c r="NIY30" s="9"/>
      <c r="NIZ30" s="3"/>
      <c r="NJA30" s="3"/>
      <c r="NJB30" s="2"/>
      <c r="NJC30" s="3"/>
      <c r="NJD30" s="7"/>
      <c r="NJE30" s="59"/>
      <c r="NJF30" s="3"/>
      <c r="NJG30" s="23"/>
      <c r="NJH30" s="26"/>
      <c r="NJI30" s="36"/>
      <c r="NJJ30" s="20"/>
      <c r="NJK30" s="3"/>
      <c r="NJL30" s="3"/>
      <c r="NJM30" s="8"/>
      <c r="NJN30" s="9"/>
      <c r="NJO30" s="3"/>
      <c r="NJP30" s="3"/>
      <c r="NJQ30" s="2"/>
      <c r="NJR30" s="3"/>
      <c r="NJS30" s="7"/>
      <c r="NJT30" s="59"/>
      <c r="NJU30" s="3"/>
      <c r="NJV30" s="23"/>
      <c r="NJW30" s="26"/>
      <c r="NJX30" s="36"/>
      <c r="NJY30" s="20"/>
      <c r="NJZ30" s="3"/>
      <c r="NKA30" s="3"/>
      <c r="NKB30" s="8"/>
      <c r="NKC30" s="9"/>
      <c r="NKD30" s="3"/>
      <c r="NKE30" s="3"/>
      <c r="NKF30" s="2"/>
      <c r="NKG30" s="3"/>
      <c r="NKH30" s="7"/>
      <c r="NKI30" s="59"/>
      <c r="NKJ30" s="3"/>
      <c r="NKK30" s="23"/>
      <c r="NKL30" s="26"/>
      <c r="NKM30" s="36"/>
      <c r="NKN30" s="20"/>
      <c r="NKO30" s="3"/>
      <c r="NKP30" s="3"/>
      <c r="NKQ30" s="8"/>
      <c r="NKR30" s="9"/>
      <c r="NKS30" s="3"/>
      <c r="NKT30" s="3"/>
      <c r="NKU30" s="2"/>
      <c r="NKV30" s="3"/>
      <c r="NKW30" s="7"/>
      <c r="NKX30" s="59"/>
      <c r="NKY30" s="3"/>
      <c r="NKZ30" s="23"/>
      <c r="NLA30" s="26"/>
      <c r="NLB30" s="36"/>
      <c r="NLC30" s="20"/>
      <c r="NLD30" s="3"/>
      <c r="NLE30" s="3"/>
      <c r="NLF30" s="8"/>
      <c r="NLG30" s="9"/>
      <c r="NLH30" s="3"/>
      <c r="NLI30" s="3"/>
      <c r="NLJ30" s="2"/>
      <c r="NLK30" s="3"/>
      <c r="NLL30" s="7"/>
      <c r="NLM30" s="59"/>
      <c r="NLN30" s="3"/>
      <c r="NLO30" s="23"/>
      <c r="NLP30" s="26"/>
      <c r="NLQ30" s="36"/>
      <c r="NLR30" s="20"/>
      <c r="NLS30" s="3"/>
      <c r="NLT30" s="3"/>
      <c r="NLU30" s="8"/>
      <c r="NLV30" s="9"/>
      <c r="NLW30" s="3"/>
      <c r="NLX30" s="3"/>
      <c r="NLY30" s="2"/>
      <c r="NLZ30" s="3"/>
      <c r="NMA30" s="7"/>
      <c r="NMB30" s="59"/>
      <c r="NMC30" s="3"/>
      <c r="NMD30" s="23"/>
      <c r="NME30" s="26"/>
      <c r="NMF30" s="36"/>
      <c r="NMG30" s="20"/>
      <c r="NMH30" s="3"/>
      <c r="NMI30" s="3"/>
      <c r="NMJ30" s="8"/>
      <c r="NMK30" s="9"/>
      <c r="NML30" s="3"/>
      <c r="NMM30" s="3"/>
      <c r="NMN30" s="2"/>
      <c r="NMO30" s="3"/>
      <c r="NMP30" s="7"/>
      <c r="NMQ30" s="59"/>
      <c r="NMR30" s="3"/>
      <c r="NMS30" s="23"/>
      <c r="NMT30" s="26"/>
      <c r="NMU30" s="36"/>
      <c r="NMV30" s="20"/>
      <c r="NMW30" s="3"/>
      <c r="NMX30" s="3"/>
      <c r="NMY30" s="8"/>
      <c r="NMZ30" s="9"/>
      <c r="NNA30" s="3"/>
      <c r="NNB30" s="3"/>
      <c r="NNC30" s="2"/>
      <c r="NND30" s="3"/>
      <c r="NNE30" s="7"/>
      <c r="NNF30" s="59"/>
      <c r="NNG30" s="3"/>
      <c r="NNH30" s="23"/>
      <c r="NNI30" s="26"/>
      <c r="NNJ30" s="36"/>
      <c r="NNK30" s="20"/>
      <c r="NNL30" s="3"/>
      <c r="NNM30" s="3"/>
      <c r="NNN30" s="8"/>
      <c r="NNO30" s="9"/>
      <c r="NNP30" s="3"/>
      <c r="NNQ30" s="3"/>
      <c r="NNR30" s="2"/>
      <c r="NNS30" s="3"/>
      <c r="NNT30" s="7"/>
      <c r="NNU30" s="59"/>
      <c r="NNV30" s="3"/>
      <c r="NNW30" s="23"/>
      <c r="NNX30" s="26"/>
      <c r="NNY30" s="36"/>
      <c r="NNZ30" s="20"/>
      <c r="NOA30" s="3"/>
      <c r="NOB30" s="3"/>
      <c r="NOC30" s="8"/>
      <c r="NOD30" s="9"/>
      <c r="NOE30" s="3"/>
      <c r="NOF30" s="3"/>
      <c r="NOG30" s="2"/>
      <c r="NOH30" s="3"/>
      <c r="NOI30" s="7"/>
      <c r="NOJ30" s="59"/>
      <c r="NOK30" s="3"/>
      <c r="NOL30" s="23"/>
      <c r="NOM30" s="26"/>
      <c r="NON30" s="36"/>
      <c r="NOO30" s="20"/>
      <c r="NOP30" s="3"/>
      <c r="NOQ30" s="3"/>
      <c r="NOR30" s="8"/>
      <c r="NOS30" s="9"/>
      <c r="NOT30" s="3"/>
      <c r="NOU30" s="3"/>
      <c r="NOV30" s="2"/>
      <c r="NOW30" s="3"/>
      <c r="NOX30" s="7"/>
      <c r="NOY30" s="59"/>
      <c r="NOZ30" s="3"/>
      <c r="NPA30" s="23"/>
      <c r="NPB30" s="26"/>
      <c r="NPC30" s="36"/>
      <c r="NPD30" s="20"/>
      <c r="NPE30" s="3"/>
      <c r="NPF30" s="3"/>
      <c r="NPG30" s="8"/>
      <c r="NPH30" s="9"/>
      <c r="NPI30" s="3"/>
      <c r="NPJ30" s="3"/>
      <c r="NPK30" s="2"/>
      <c r="NPL30" s="3"/>
      <c r="NPM30" s="7"/>
      <c r="NPN30" s="59"/>
      <c r="NPO30" s="3"/>
      <c r="NPP30" s="23"/>
      <c r="NPQ30" s="26"/>
      <c r="NPR30" s="36"/>
      <c r="NPS30" s="20"/>
      <c r="NPT30" s="3"/>
      <c r="NPU30" s="3"/>
      <c r="NPV30" s="8"/>
      <c r="NPW30" s="9"/>
      <c r="NPX30" s="3"/>
      <c r="NPY30" s="3"/>
      <c r="NPZ30" s="2"/>
      <c r="NQA30" s="3"/>
      <c r="NQB30" s="7"/>
      <c r="NQC30" s="59"/>
      <c r="NQD30" s="3"/>
      <c r="NQE30" s="23"/>
      <c r="NQF30" s="26"/>
      <c r="NQG30" s="36"/>
      <c r="NQH30" s="20"/>
      <c r="NQI30" s="3"/>
      <c r="NQJ30" s="3"/>
      <c r="NQK30" s="8"/>
      <c r="NQL30" s="9"/>
      <c r="NQM30" s="3"/>
      <c r="NQN30" s="3"/>
      <c r="NQO30" s="2"/>
      <c r="NQP30" s="3"/>
      <c r="NQQ30" s="7"/>
      <c r="NQR30" s="59"/>
      <c r="NQS30" s="3"/>
      <c r="NQT30" s="23"/>
      <c r="NQU30" s="26"/>
      <c r="NQV30" s="36"/>
      <c r="NQW30" s="20"/>
      <c r="NQX30" s="3"/>
      <c r="NQY30" s="3"/>
      <c r="NQZ30" s="8"/>
      <c r="NRA30" s="9"/>
      <c r="NRB30" s="3"/>
      <c r="NRC30" s="3"/>
      <c r="NRD30" s="2"/>
      <c r="NRE30" s="3"/>
      <c r="NRF30" s="7"/>
      <c r="NRG30" s="59"/>
      <c r="NRH30" s="3"/>
      <c r="NRI30" s="23"/>
      <c r="NRJ30" s="26"/>
      <c r="NRK30" s="36"/>
      <c r="NRL30" s="20"/>
      <c r="NRM30" s="3"/>
      <c r="NRN30" s="3"/>
      <c r="NRO30" s="8"/>
      <c r="NRP30" s="9"/>
      <c r="NRQ30" s="3"/>
      <c r="NRR30" s="3"/>
      <c r="NRS30" s="2"/>
      <c r="NRT30" s="3"/>
      <c r="NRU30" s="7"/>
      <c r="NRV30" s="59"/>
      <c r="NRW30" s="3"/>
      <c r="NRX30" s="23"/>
      <c r="NRY30" s="26"/>
      <c r="NRZ30" s="36"/>
      <c r="NSA30" s="20"/>
      <c r="NSB30" s="3"/>
      <c r="NSC30" s="3"/>
      <c r="NSD30" s="8"/>
      <c r="NSE30" s="9"/>
      <c r="NSF30" s="3"/>
      <c r="NSG30" s="3"/>
      <c r="NSH30" s="2"/>
      <c r="NSI30" s="3"/>
      <c r="NSJ30" s="7"/>
      <c r="NSK30" s="59"/>
      <c r="NSL30" s="3"/>
      <c r="NSM30" s="23"/>
      <c r="NSN30" s="26"/>
      <c r="NSO30" s="36"/>
      <c r="NSP30" s="20"/>
      <c r="NSQ30" s="3"/>
      <c r="NSR30" s="3"/>
      <c r="NSS30" s="8"/>
      <c r="NST30" s="9"/>
      <c r="NSU30" s="3"/>
      <c r="NSV30" s="3"/>
      <c r="NSW30" s="2"/>
      <c r="NSX30" s="3"/>
      <c r="NSY30" s="7"/>
      <c r="NSZ30" s="59"/>
      <c r="NTA30" s="3"/>
      <c r="NTB30" s="23"/>
      <c r="NTC30" s="26"/>
      <c r="NTD30" s="36"/>
      <c r="NTE30" s="20"/>
      <c r="NTF30" s="3"/>
      <c r="NTG30" s="3"/>
      <c r="NTH30" s="8"/>
      <c r="NTI30" s="9"/>
      <c r="NTJ30" s="3"/>
      <c r="NTK30" s="3"/>
      <c r="NTL30" s="2"/>
      <c r="NTM30" s="3"/>
      <c r="NTN30" s="7"/>
      <c r="NTO30" s="59"/>
      <c r="NTP30" s="3"/>
      <c r="NTQ30" s="23"/>
      <c r="NTR30" s="26"/>
      <c r="NTS30" s="36"/>
      <c r="NTT30" s="20"/>
      <c r="NTU30" s="3"/>
      <c r="NTV30" s="3"/>
      <c r="NTW30" s="8"/>
      <c r="NTX30" s="9"/>
      <c r="NTY30" s="3"/>
      <c r="NTZ30" s="3"/>
      <c r="NUA30" s="2"/>
      <c r="NUB30" s="3"/>
      <c r="NUC30" s="7"/>
      <c r="NUD30" s="59"/>
      <c r="NUE30" s="3"/>
      <c r="NUF30" s="23"/>
      <c r="NUG30" s="26"/>
      <c r="NUH30" s="36"/>
      <c r="NUI30" s="20"/>
      <c r="NUJ30" s="3"/>
      <c r="NUK30" s="3"/>
      <c r="NUL30" s="8"/>
      <c r="NUM30" s="9"/>
      <c r="NUN30" s="3"/>
      <c r="NUO30" s="3"/>
      <c r="NUP30" s="2"/>
      <c r="NUQ30" s="3"/>
      <c r="NUR30" s="7"/>
      <c r="NUS30" s="59"/>
      <c r="NUT30" s="3"/>
      <c r="NUU30" s="23"/>
      <c r="NUV30" s="26"/>
      <c r="NUW30" s="36"/>
      <c r="NUX30" s="20"/>
      <c r="NUY30" s="3"/>
      <c r="NUZ30" s="3"/>
      <c r="NVA30" s="8"/>
      <c r="NVB30" s="9"/>
      <c r="NVC30" s="3"/>
      <c r="NVD30" s="3"/>
      <c r="NVE30" s="2"/>
      <c r="NVF30" s="3"/>
      <c r="NVG30" s="7"/>
      <c r="NVH30" s="59"/>
      <c r="NVI30" s="3"/>
      <c r="NVJ30" s="23"/>
      <c r="NVK30" s="26"/>
      <c r="NVL30" s="36"/>
      <c r="NVM30" s="20"/>
      <c r="NVN30" s="3"/>
      <c r="NVO30" s="3"/>
      <c r="NVP30" s="8"/>
      <c r="NVQ30" s="9"/>
      <c r="NVR30" s="3"/>
      <c r="NVS30" s="3"/>
      <c r="NVT30" s="2"/>
      <c r="NVU30" s="3"/>
      <c r="NVV30" s="7"/>
      <c r="NVW30" s="59"/>
      <c r="NVX30" s="3"/>
      <c r="NVY30" s="23"/>
      <c r="NVZ30" s="26"/>
      <c r="NWA30" s="36"/>
      <c r="NWB30" s="20"/>
      <c r="NWC30" s="3"/>
      <c r="NWD30" s="3"/>
      <c r="NWE30" s="8"/>
      <c r="NWF30" s="9"/>
      <c r="NWG30" s="3"/>
      <c r="NWH30" s="3"/>
      <c r="NWI30" s="2"/>
      <c r="NWJ30" s="3"/>
      <c r="NWK30" s="7"/>
      <c r="NWL30" s="59"/>
      <c r="NWM30" s="3"/>
      <c r="NWN30" s="23"/>
      <c r="NWO30" s="26"/>
      <c r="NWP30" s="36"/>
      <c r="NWQ30" s="20"/>
      <c r="NWR30" s="3"/>
      <c r="NWS30" s="3"/>
      <c r="NWT30" s="8"/>
      <c r="NWU30" s="9"/>
      <c r="NWV30" s="3"/>
      <c r="NWW30" s="3"/>
      <c r="NWX30" s="2"/>
      <c r="NWY30" s="3"/>
      <c r="NWZ30" s="7"/>
      <c r="NXA30" s="59"/>
      <c r="NXB30" s="3"/>
      <c r="NXC30" s="23"/>
      <c r="NXD30" s="26"/>
      <c r="NXE30" s="36"/>
      <c r="NXF30" s="20"/>
      <c r="NXG30" s="3"/>
      <c r="NXH30" s="3"/>
      <c r="NXI30" s="8"/>
      <c r="NXJ30" s="9"/>
      <c r="NXK30" s="3"/>
      <c r="NXL30" s="3"/>
      <c r="NXM30" s="2"/>
      <c r="NXN30" s="3"/>
      <c r="NXO30" s="7"/>
      <c r="NXP30" s="59"/>
      <c r="NXQ30" s="3"/>
      <c r="NXR30" s="23"/>
      <c r="NXS30" s="26"/>
      <c r="NXT30" s="36"/>
      <c r="NXU30" s="20"/>
      <c r="NXV30" s="3"/>
      <c r="NXW30" s="3"/>
      <c r="NXX30" s="8"/>
      <c r="NXY30" s="9"/>
      <c r="NXZ30" s="3"/>
      <c r="NYA30" s="3"/>
      <c r="NYB30" s="2"/>
      <c r="NYC30" s="3"/>
      <c r="NYD30" s="7"/>
      <c r="NYE30" s="59"/>
      <c r="NYF30" s="3"/>
      <c r="NYG30" s="23"/>
      <c r="NYH30" s="26"/>
      <c r="NYI30" s="36"/>
      <c r="NYJ30" s="20"/>
      <c r="NYK30" s="3"/>
      <c r="NYL30" s="3"/>
      <c r="NYM30" s="8"/>
      <c r="NYN30" s="9"/>
      <c r="NYO30" s="3"/>
      <c r="NYP30" s="3"/>
      <c r="NYQ30" s="2"/>
      <c r="NYR30" s="3"/>
      <c r="NYS30" s="7"/>
      <c r="NYT30" s="59"/>
      <c r="NYU30" s="3"/>
      <c r="NYV30" s="23"/>
      <c r="NYW30" s="26"/>
      <c r="NYX30" s="36"/>
      <c r="NYY30" s="20"/>
      <c r="NYZ30" s="3"/>
      <c r="NZA30" s="3"/>
      <c r="NZB30" s="8"/>
      <c r="NZC30" s="9"/>
      <c r="NZD30" s="3"/>
      <c r="NZE30" s="3"/>
      <c r="NZF30" s="2"/>
      <c r="NZG30" s="3"/>
      <c r="NZH30" s="7"/>
      <c r="NZI30" s="59"/>
      <c r="NZJ30" s="3"/>
      <c r="NZK30" s="23"/>
      <c r="NZL30" s="26"/>
      <c r="NZM30" s="36"/>
      <c r="NZN30" s="20"/>
      <c r="NZO30" s="3"/>
      <c r="NZP30" s="3"/>
      <c r="NZQ30" s="8"/>
      <c r="NZR30" s="9"/>
      <c r="NZS30" s="3"/>
      <c r="NZT30" s="3"/>
      <c r="NZU30" s="2"/>
      <c r="NZV30" s="3"/>
      <c r="NZW30" s="7"/>
      <c r="NZX30" s="59"/>
      <c r="NZY30" s="3"/>
      <c r="NZZ30" s="23"/>
      <c r="OAA30" s="26"/>
      <c r="OAB30" s="36"/>
      <c r="OAC30" s="20"/>
      <c r="OAD30" s="3"/>
      <c r="OAE30" s="3"/>
      <c r="OAF30" s="8"/>
      <c r="OAG30" s="9"/>
      <c r="OAH30" s="3"/>
      <c r="OAI30" s="3"/>
      <c r="OAJ30" s="2"/>
      <c r="OAK30" s="3"/>
      <c r="OAL30" s="7"/>
      <c r="OAM30" s="59"/>
      <c r="OAN30" s="3"/>
      <c r="OAO30" s="23"/>
      <c r="OAP30" s="26"/>
      <c r="OAQ30" s="36"/>
      <c r="OAR30" s="20"/>
      <c r="OAS30" s="3"/>
      <c r="OAT30" s="3"/>
      <c r="OAU30" s="8"/>
      <c r="OAV30" s="9"/>
      <c r="OAW30" s="3"/>
      <c r="OAX30" s="3"/>
      <c r="OAY30" s="2"/>
      <c r="OAZ30" s="3"/>
      <c r="OBA30" s="7"/>
      <c r="OBB30" s="59"/>
      <c r="OBC30" s="3"/>
      <c r="OBD30" s="23"/>
      <c r="OBE30" s="26"/>
      <c r="OBF30" s="36"/>
      <c r="OBG30" s="20"/>
      <c r="OBH30" s="3"/>
      <c r="OBI30" s="3"/>
      <c r="OBJ30" s="8"/>
      <c r="OBK30" s="9"/>
      <c r="OBL30" s="3"/>
      <c r="OBM30" s="3"/>
      <c r="OBN30" s="2"/>
      <c r="OBO30" s="3"/>
      <c r="OBP30" s="7"/>
      <c r="OBQ30" s="59"/>
      <c r="OBR30" s="3"/>
      <c r="OBS30" s="23"/>
      <c r="OBT30" s="26"/>
      <c r="OBU30" s="36"/>
      <c r="OBV30" s="20"/>
      <c r="OBW30" s="3"/>
      <c r="OBX30" s="3"/>
      <c r="OBY30" s="8"/>
      <c r="OBZ30" s="9"/>
      <c r="OCA30" s="3"/>
      <c r="OCB30" s="3"/>
      <c r="OCC30" s="2"/>
      <c r="OCD30" s="3"/>
      <c r="OCE30" s="7"/>
      <c r="OCF30" s="59"/>
      <c r="OCG30" s="3"/>
      <c r="OCH30" s="23"/>
      <c r="OCI30" s="26"/>
      <c r="OCJ30" s="36"/>
      <c r="OCK30" s="20"/>
      <c r="OCL30" s="3"/>
      <c r="OCM30" s="3"/>
      <c r="OCN30" s="8"/>
      <c r="OCO30" s="9"/>
      <c r="OCP30" s="3"/>
      <c r="OCQ30" s="3"/>
      <c r="OCR30" s="2"/>
      <c r="OCS30" s="3"/>
      <c r="OCT30" s="7"/>
      <c r="OCU30" s="59"/>
      <c r="OCV30" s="3"/>
      <c r="OCW30" s="23"/>
      <c r="OCX30" s="26"/>
      <c r="OCY30" s="36"/>
      <c r="OCZ30" s="20"/>
      <c r="ODA30" s="3"/>
      <c r="ODB30" s="3"/>
      <c r="ODC30" s="8"/>
      <c r="ODD30" s="9"/>
      <c r="ODE30" s="3"/>
      <c r="ODF30" s="3"/>
      <c r="ODG30" s="2"/>
      <c r="ODH30" s="3"/>
      <c r="ODI30" s="7"/>
      <c r="ODJ30" s="59"/>
      <c r="ODK30" s="3"/>
      <c r="ODL30" s="23"/>
      <c r="ODM30" s="26"/>
      <c r="ODN30" s="36"/>
      <c r="ODO30" s="20"/>
      <c r="ODP30" s="3"/>
      <c r="ODQ30" s="3"/>
      <c r="ODR30" s="8"/>
      <c r="ODS30" s="9"/>
      <c r="ODT30" s="3"/>
      <c r="ODU30" s="3"/>
      <c r="ODV30" s="2"/>
      <c r="ODW30" s="3"/>
      <c r="ODX30" s="7"/>
      <c r="ODY30" s="59"/>
      <c r="ODZ30" s="3"/>
      <c r="OEA30" s="23"/>
      <c r="OEB30" s="26"/>
      <c r="OEC30" s="36"/>
      <c r="OED30" s="20"/>
      <c r="OEE30" s="3"/>
      <c r="OEF30" s="3"/>
      <c r="OEG30" s="8"/>
      <c r="OEH30" s="9"/>
      <c r="OEI30" s="3"/>
      <c r="OEJ30" s="3"/>
      <c r="OEK30" s="2"/>
      <c r="OEL30" s="3"/>
      <c r="OEM30" s="7"/>
      <c r="OEN30" s="59"/>
      <c r="OEO30" s="3"/>
      <c r="OEP30" s="23"/>
      <c r="OEQ30" s="26"/>
      <c r="OER30" s="36"/>
      <c r="OES30" s="20"/>
      <c r="OET30" s="3"/>
      <c r="OEU30" s="3"/>
      <c r="OEV30" s="8"/>
      <c r="OEW30" s="9"/>
      <c r="OEX30" s="3"/>
      <c r="OEY30" s="3"/>
      <c r="OEZ30" s="2"/>
      <c r="OFA30" s="3"/>
      <c r="OFB30" s="7"/>
      <c r="OFC30" s="59"/>
      <c r="OFD30" s="3"/>
      <c r="OFE30" s="23"/>
      <c r="OFF30" s="26"/>
      <c r="OFG30" s="36"/>
      <c r="OFH30" s="20"/>
      <c r="OFI30" s="3"/>
      <c r="OFJ30" s="3"/>
      <c r="OFK30" s="8"/>
      <c r="OFL30" s="9"/>
      <c r="OFM30" s="3"/>
      <c r="OFN30" s="3"/>
      <c r="OFO30" s="2"/>
      <c r="OFP30" s="3"/>
      <c r="OFQ30" s="7"/>
      <c r="OFR30" s="59"/>
      <c r="OFS30" s="3"/>
      <c r="OFT30" s="23"/>
      <c r="OFU30" s="26"/>
      <c r="OFV30" s="36"/>
      <c r="OFW30" s="20"/>
      <c r="OFX30" s="3"/>
      <c r="OFY30" s="3"/>
      <c r="OFZ30" s="8"/>
      <c r="OGA30" s="9"/>
      <c r="OGB30" s="3"/>
      <c r="OGC30" s="3"/>
      <c r="OGD30" s="2"/>
      <c r="OGE30" s="3"/>
      <c r="OGF30" s="7"/>
      <c r="OGG30" s="59"/>
      <c r="OGH30" s="3"/>
      <c r="OGI30" s="23"/>
      <c r="OGJ30" s="26"/>
      <c r="OGK30" s="36"/>
      <c r="OGL30" s="20"/>
      <c r="OGM30" s="3"/>
      <c r="OGN30" s="3"/>
      <c r="OGO30" s="8"/>
      <c r="OGP30" s="9"/>
      <c r="OGQ30" s="3"/>
      <c r="OGR30" s="3"/>
      <c r="OGS30" s="2"/>
      <c r="OGT30" s="3"/>
      <c r="OGU30" s="7"/>
      <c r="OGV30" s="59"/>
      <c r="OGW30" s="3"/>
      <c r="OGX30" s="23"/>
      <c r="OGY30" s="26"/>
      <c r="OGZ30" s="36"/>
      <c r="OHA30" s="20"/>
      <c r="OHB30" s="3"/>
      <c r="OHC30" s="3"/>
      <c r="OHD30" s="8"/>
      <c r="OHE30" s="9"/>
      <c r="OHF30" s="3"/>
      <c r="OHG30" s="3"/>
      <c r="OHH30" s="2"/>
      <c r="OHI30" s="3"/>
      <c r="OHJ30" s="7"/>
      <c r="OHK30" s="59"/>
      <c r="OHL30" s="3"/>
      <c r="OHM30" s="23"/>
      <c r="OHN30" s="26"/>
      <c r="OHO30" s="36"/>
      <c r="OHP30" s="20"/>
      <c r="OHQ30" s="3"/>
      <c r="OHR30" s="3"/>
      <c r="OHS30" s="8"/>
      <c r="OHT30" s="9"/>
      <c r="OHU30" s="3"/>
      <c r="OHV30" s="3"/>
      <c r="OHW30" s="2"/>
      <c r="OHX30" s="3"/>
      <c r="OHY30" s="7"/>
      <c r="OHZ30" s="59"/>
      <c r="OIA30" s="3"/>
      <c r="OIB30" s="23"/>
      <c r="OIC30" s="26"/>
      <c r="OID30" s="36"/>
      <c r="OIE30" s="20"/>
      <c r="OIF30" s="3"/>
      <c r="OIG30" s="3"/>
      <c r="OIH30" s="8"/>
      <c r="OII30" s="9"/>
      <c r="OIJ30" s="3"/>
      <c r="OIK30" s="3"/>
      <c r="OIL30" s="2"/>
      <c r="OIM30" s="3"/>
      <c r="OIN30" s="7"/>
      <c r="OIO30" s="59"/>
      <c r="OIP30" s="3"/>
      <c r="OIQ30" s="23"/>
      <c r="OIR30" s="26"/>
      <c r="OIS30" s="36"/>
      <c r="OIT30" s="20"/>
      <c r="OIU30" s="3"/>
      <c r="OIV30" s="3"/>
      <c r="OIW30" s="8"/>
      <c r="OIX30" s="9"/>
      <c r="OIY30" s="3"/>
      <c r="OIZ30" s="3"/>
      <c r="OJA30" s="2"/>
      <c r="OJB30" s="3"/>
      <c r="OJC30" s="7"/>
      <c r="OJD30" s="59"/>
      <c r="OJE30" s="3"/>
      <c r="OJF30" s="23"/>
      <c r="OJG30" s="26"/>
      <c r="OJH30" s="36"/>
      <c r="OJI30" s="20"/>
      <c r="OJJ30" s="3"/>
      <c r="OJK30" s="3"/>
      <c r="OJL30" s="8"/>
      <c r="OJM30" s="9"/>
      <c r="OJN30" s="3"/>
      <c r="OJO30" s="3"/>
      <c r="OJP30" s="2"/>
      <c r="OJQ30" s="3"/>
      <c r="OJR30" s="7"/>
      <c r="OJS30" s="59"/>
      <c r="OJT30" s="3"/>
      <c r="OJU30" s="23"/>
      <c r="OJV30" s="26"/>
      <c r="OJW30" s="36"/>
      <c r="OJX30" s="20"/>
      <c r="OJY30" s="3"/>
      <c r="OJZ30" s="3"/>
      <c r="OKA30" s="8"/>
      <c r="OKB30" s="9"/>
      <c r="OKC30" s="3"/>
      <c r="OKD30" s="3"/>
      <c r="OKE30" s="2"/>
      <c r="OKF30" s="3"/>
      <c r="OKG30" s="7"/>
      <c r="OKH30" s="59"/>
      <c r="OKI30" s="3"/>
      <c r="OKJ30" s="23"/>
      <c r="OKK30" s="26"/>
      <c r="OKL30" s="36"/>
      <c r="OKM30" s="20"/>
      <c r="OKN30" s="3"/>
      <c r="OKO30" s="3"/>
      <c r="OKP30" s="8"/>
      <c r="OKQ30" s="9"/>
      <c r="OKR30" s="3"/>
      <c r="OKS30" s="3"/>
      <c r="OKT30" s="2"/>
      <c r="OKU30" s="3"/>
      <c r="OKV30" s="7"/>
      <c r="OKW30" s="59"/>
      <c r="OKX30" s="3"/>
      <c r="OKY30" s="23"/>
      <c r="OKZ30" s="26"/>
      <c r="OLA30" s="36"/>
      <c r="OLB30" s="20"/>
      <c r="OLC30" s="3"/>
      <c r="OLD30" s="3"/>
      <c r="OLE30" s="8"/>
      <c r="OLF30" s="9"/>
      <c r="OLG30" s="3"/>
      <c r="OLH30" s="3"/>
      <c r="OLI30" s="2"/>
      <c r="OLJ30" s="3"/>
      <c r="OLK30" s="7"/>
      <c r="OLL30" s="59"/>
      <c r="OLM30" s="3"/>
      <c r="OLN30" s="23"/>
      <c r="OLO30" s="26"/>
      <c r="OLP30" s="36"/>
      <c r="OLQ30" s="20"/>
      <c r="OLR30" s="3"/>
      <c r="OLS30" s="3"/>
      <c r="OLT30" s="8"/>
      <c r="OLU30" s="9"/>
      <c r="OLV30" s="3"/>
      <c r="OLW30" s="3"/>
      <c r="OLX30" s="2"/>
      <c r="OLY30" s="3"/>
      <c r="OLZ30" s="7"/>
      <c r="OMA30" s="59"/>
      <c r="OMB30" s="3"/>
      <c r="OMC30" s="23"/>
      <c r="OMD30" s="26"/>
      <c r="OME30" s="36"/>
      <c r="OMF30" s="20"/>
      <c r="OMG30" s="3"/>
      <c r="OMH30" s="3"/>
      <c r="OMI30" s="8"/>
      <c r="OMJ30" s="9"/>
      <c r="OMK30" s="3"/>
      <c r="OML30" s="3"/>
      <c r="OMM30" s="2"/>
      <c r="OMN30" s="3"/>
      <c r="OMO30" s="7"/>
      <c r="OMP30" s="59"/>
      <c r="OMQ30" s="3"/>
      <c r="OMR30" s="23"/>
      <c r="OMS30" s="26"/>
      <c r="OMT30" s="36"/>
      <c r="OMU30" s="20"/>
      <c r="OMV30" s="3"/>
      <c r="OMW30" s="3"/>
      <c r="OMX30" s="8"/>
      <c r="OMY30" s="9"/>
      <c r="OMZ30" s="3"/>
      <c r="ONA30" s="3"/>
      <c r="ONB30" s="2"/>
      <c r="ONC30" s="3"/>
      <c r="OND30" s="7"/>
      <c r="ONE30" s="59"/>
      <c r="ONF30" s="3"/>
      <c r="ONG30" s="23"/>
      <c r="ONH30" s="26"/>
      <c r="ONI30" s="36"/>
      <c r="ONJ30" s="20"/>
      <c r="ONK30" s="3"/>
      <c r="ONL30" s="3"/>
      <c r="ONM30" s="8"/>
      <c r="ONN30" s="9"/>
      <c r="ONO30" s="3"/>
      <c r="ONP30" s="3"/>
      <c r="ONQ30" s="2"/>
      <c r="ONR30" s="3"/>
      <c r="ONS30" s="7"/>
      <c r="ONT30" s="59"/>
      <c r="ONU30" s="3"/>
      <c r="ONV30" s="23"/>
      <c r="ONW30" s="26"/>
      <c r="ONX30" s="36"/>
      <c r="ONY30" s="20"/>
      <c r="ONZ30" s="3"/>
      <c r="OOA30" s="3"/>
      <c r="OOB30" s="8"/>
      <c r="OOC30" s="9"/>
      <c r="OOD30" s="3"/>
      <c r="OOE30" s="3"/>
      <c r="OOF30" s="2"/>
      <c r="OOG30" s="3"/>
      <c r="OOH30" s="7"/>
      <c r="OOI30" s="59"/>
      <c r="OOJ30" s="3"/>
      <c r="OOK30" s="23"/>
      <c r="OOL30" s="26"/>
      <c r="OOM30" s="36"/>
      <c r="OON30" s="20"/>
      <c r="OOO30" s="3"/>
      <c r="OOP30" s="3"/>
      <c r="OOQ30" s="8"/>
      <c r="OOR30" s="9"/>
      <c r="OOS30" s="3"/>
      <c r="OOT30" s="3"/>
      <c r="OOU30" s="2"/>
      <c r="OOV30" s="3"/>
      <c r="OOW30" s="7"/>
      <c r="OOX30" s="59"/>
      <c r="OOY30" s="3"/>
      <c r="OOZ30" s="23"/>
      <c r="OPA30" s="26"/>
      <c r="OPB30" s="36"/>
      <c r="OPC30" s="20"/>
      <c r="OPD30" s="3"/>
      <c r="OPE30" s="3"/>
      <c r="OPF30" s="8"/>
      <c r="OPG30" s="9"/>
      <c r="OPH30" s="3"/>
      <c r="OPI30" s="3"/>
      <c r="OPJ30" s="2"/>
      <c r="OPK30" s="3"/>
      <c r="OPL30" s="7"/>
      <c r="OPM30" s="59"/>
      <c r="OPN30" s="3"/>
      <c r="OPO30" s="23"/>
      <c r="OPP30" s="26"/>
      <c r="OPQ30" s="36"/>
      <c r="OPR30" s="20"/>
      <c r="OPS30" s="3"/>
      <c r="OPT30" s="3"/>
      <c r="OPU30" s="8"/>
      <c r="OPV30" s="9"/>
      <c r="OPW30" s="3"/>
      <c r="OPX30" s="3"/>
      <c r="OPY30" s="2"/>
      <c r="OPZ30" s="3"/>
      <c r="OQA30" s="7"/>
      <c r="OQB30" s="59"/>
      <c r="OQC30" s="3"/>
      <c r="OQD30" s="23"/>
      <c r="OQE30" s="26"/>
      <c r="OQF30" s="36"/>
      <c r="OQG30" s="20"/>
      <c r="OQH30" s="3"/>
      <c r="OQI30" s="3"/>
      <c r="OQJ30" s="8"/>
      <c r="OQK30" s="9"/>
      <c r="OQL30" s="3"/>
      <c r="OQM30" s="3"/>
      <c r="OQN30" s="2"/>
      <c r="OQO30" s="3"/>
      <c r="OQP30" s="7"/>
      <c r="OQQ30" s="59"/>
      <c r="OQR30" s="3"/>
      <c r="OQS30" s="23"/>
      <c r="OQT30" s="26"/>
      <c r="OQU30" s="36"/>
      <c r="OQV30" s="20"/>
      <c r="OQW30" s="3"/>
      <c r="OQX30" s="3"/>
      <c r="OQY30" s="8"/>
      <c r="OQZ30" s="9"/>
      <c r="ORA30" s="3"/>
      <c r="ORB30" s="3"/>
      <c r="ORC30" s="2"/>
      <c r="ORD30" s="3"/>
      <c r="ORE30" s="7"/>
      <c r="ORF30" s="59"/>
      <c r="ORG30" s="3"/>
      <c r="ORH30" s="23"/>
      <c r="ORI30" s="26"/>
      <c r="ORJ30" s="36"/>
      <c r="ORK30" s="20"/>
      <c r="ORL30" s="3"/>
      <c r="ORM30" s="3"/>
      <c r="ORN30" s="8"/>
      <c r="ORO30" s="9"/>
      <c r="ORP30" s="3"/>
      <c r="ORQ30" s="3"/>
      <c r="ORR30" s="2"/>
      <c r="ORS30" s="3"/>
      <c r="ORT30" s="7"/>
      <c r="ORU30" s="59"/>
      <c r="ORV30" s="3"/>
      <c r="ORW30" s="23"/>
      <c r="ORX30" s="26"/>
      <c r="ORY30" s="36"/>
      <c r="ORZ30" s="20"/>
      <c r="OSA30" s="3"/>
      <c r="OSB30" s="3"/>
      <c r="OSC30" s="8"/>
      <c r="OSD30" s="9"/>
      <c r="OSE30" s="3"/>
      <c r="OSF30" s="3"/>
      <c r="OSG30" s="2"/>
      <c r="OSH30" s="3"/>
      <c r="OSI30" s="7"/>
      <c r="OSJ30" s="59"/>
      <c r="OSK30" s="3"/>
      <c r="OSL30" s="23"/>
      <c r="OSM30" s="26"/>
      <c r="OSN30" s="36"/>
      <c r="OSO30" s="20"/>
      <c r="OSP30" s="3"/>
      <c r="OSQ30" s="3"/>
      <c r="OSR30" s="8"/>
      <c r="OSS30" s="9"/>
      <c r="OST30" s="3"/>
      <c r="OSU30" s="3"/>
      <c r="OSV30" s="2"/>
      <c r="OSW30" s="3"/>
      <c r="OSX30" s="7"/>
      <c r="OSY30" s="59"/>
      <c r="OSZ30" s="3"/>
      <c r="OTA30" s="23"/>
      <c r="OTB30" s="26"/>
      <c r="OTC30" s="36"/>
      <c r="OTD30" s="20"/>
      <c r="OTE30" s="3"/>
      <c r="OTF30" s="3"/>
      <c r="OTG30" s="8"/>
      <c r="OTH30" s="9"/>
      <c r="OTI30" s="3"/>
      <c r="OTJ30" s="3"/>
      <c r="OTK30" s="2"/>
      <c r="OTL30" s="3"/>
      <c r="OTM30" s="7"/>
      <c r="OTN30" s="59"/>
      <c r="OTO30" s="3"/>
      <c r="OTP30" s="23"/>
      <c r="OTQ30" s="26"/>
      <c r="OTR30" s="36"/>
      <c r="OTS30" s="20"/>
      <c r="OTT30" s="3"/>
      <c r="OTU30" s="3"/>
      <c r="OTV30" s="8"/>
      <c r="OTW30" s="9"/>
      <c r="OTX30" s="3"/>
      <c r="OTY30" s="3"/>
      <c r="OTZ30" s="2"/>
      <c r="OUA30" s="3"/>
      <c r="OUB30" s="7"/>
      <c r="OUC30" s="59"/>
      <c r="OUD30" s="3"/>
      <c r="OUE30" s="23"/>
      <c r="OUF30" s="26"/>
      <c r="OUG30" s="36"/>
      <c r="OUH30" s="20"/>
      <c r="OUI30" s="3"/>
      <c r="OUJ30" s="3"/>
      <c r="OUK30" s="8"/>
      <c r="OUL30" s="9"/>
      <c r="OUM30" s="3"/>
      <c r="OUN30" s="3"/>
      <c r="OUO30" s="2"/>
      <c r="OUP30" s="3"/>
      <c r="OUQ30" s="7"/>
      <c r="OUR30" s="59"/>
      <c r="OUS30" s="3"/>
      <c r="OUT30" s="23"/>
      <c r="OUU30" s="26"/>
      <c r="OUV30" s="36"/>
      <c r="OUW30" s="20"/>
      <c r="OUX30" s="3"/>
      <c r="OUY30" s="3"/>
      <c r="OUZ30" s="8"/>
      <c r="OVA30" s="9"/>
      <c r="OVB30" s="3"/>
      <c r="OVC30" s="3"/>
      <c r="OVD30" s="2"/>
      <c r="OVE30" s="3"/>
      <c r="OVF30" s="7"/>
      <c r="OVG30" s="59"/>
      <c r="OVH30" s="3"/>
      <c r="OVI30" s="23"/>
      <c r="OVJ30" s="26"/>
      <c r="OVK30" s="36"/>
      <c r="OVL30" s="20"/>
      <c r="OVM30" s="3"/>
      <c r="OVN30" s="3"/>
      <c r="OVO30" s="8"/>
      <c r="OVP30" s="9"/>
      <c r="OVQ30" s="3"/>
      <c r="OVR30" s="3"/>
      <c r="OVS30" s="2"/>
      <c r="OVT30" s="3"/>
      <c r="OVU30" s="7"/>
      <c r="OVV30" s="59"/>
      <c r="OVW30" s="3"/>
      <c r="OVX30" s="23"/>
      <c r="OVY30" s="26"/>
      <c r="OVZ30" s="36"/>
      <c r="OWA30" s="20"/>
      <c r="OWB30" s="3"/>
      <c r="OWC30" s="3"/>
      <c r="OWD30" s="8"/>
      <c r="OWE30" s="9"/>
      <c r="OWF30" s="3"/>
      <c r="OWG30" s="3"/>
      <c r="OWH30" s="2"/>
      <c r="OWI30" s="3"/>
      <c r="OWJ30" s="7"/>
      <c r="OWK30" s="59"/>
      <c r="OWL30" s="3"/>
      <c r="OWM30" s="23"/>
      <c r="OWN30" s="26"/>
      <c r="OWO30" s="36"/>
      <c r="OWP30" s="20"/>
      <c r="OWQ30" s="3"/>
      <c r="OWR30" s="3"/>
      <c r="OWS30" s="8"/>
      <c r="OWT30" s="9"/>
      <c r="OWU30" s="3"/>
      <c r="OWV30" s="3"/>
      <c r="OWW30" s="2"/>
      <c r="OWX30" s="3"/>
      <c r="OWY30" s="7"/>
      <c r="OWZ30" s="59"/>
      <c r="OXA30" s="3"/>
      <c r="OXB30" s="23"/>
      <c r="OXC30" s="26"/>
      <c r="OXD30" s="36"/>
      <c r="OXE30" s="20"/>
      <c r="OXF30" s="3"/>
      <c r="OXG30" s="3"/>
      <c r="OXH30" s="8"/>
      <c r="OXI30" s="9"/>
      <c r="OXJ30" s="3"/>
      <c r="OXK30" s="3"/>
      <c r="OXL30" s="2"/>
      <c r="OXM30" s="3"/>
      <c r="OXN30" s="7"/>
      <c r="OXO30" s="59"/>
      <c r="OXP30" s="3"/>
      <c r="OXQ30" s="23"/>
      <c r="OXR30" s="26"/>
      <c r="OXS30" s="36"/>
      <c r="OXT30" s="20"/>
      <c r="OXU30" s="3"/>
      <c r="OXV30" s="3"/>
      <c r="OXW30" s="8"/>
      <c r="OXX30" s="9"/>
      <c r="OXY30" s="3"/>
      <c r="OXZ30" s="3"/>
      <c r="OYA30" s="2"/>
      <c r="OYB30" s="3"/>
      <c r="OYC30" s="7"/>
      <c r="OYD30" s="59"/>
      <c r="OYE30" s="3"/>
      <c r="OYF30" s="23"/>
      <c r="OYG30" s="26"/>
      <c r="OYH30" s="36"/>
      <c r="OYI30" s="20"/>
      <c r="OYJ30" s="3"/>
      <c r="OYK30" s="3"/>
      <c r="OYL30" s="8"/>
      <c r="OYM30" s="9"/>
      <c r="OYN30" s="3"/>
      <c r="OYO30" s="3"/>
      <c r="OYP30" s="2"/>
      <c r="OYQ30" s="3"/>
      <c r="OYR30" s="7"/>
      <c r="OYS30" s="59"/>
      <c r="OYT30" s="3"/>
      <c r="OYU30" s="23"/>
      <c r="OYV30" s="26"/>
      <c r="OYW30" s="36"/>
      <c r="OYX30" s="20"/>
      <c r="OYY30" s="3"/>
      <c r="OYZ30" s="3"/>
      <c r="OZA30" s="8"/>
      <c r="OZB30" s="9"/>
      <c r="OZC30" s="3"/>
      <c r="OZD30" s="3"/>
      <c r="OZE30" s="2"/>
      <c r="OZF30" s="3"/>
      <c r="OZG30" s="7"/>
      <c r="OZH30" s="59"/>
      <c r="OZI30" s="3"/>
      <c r="OZJ30" s="23"/>
      <c r="OZK30" s="26"/>
      <c r="OZL30" s="36"/>
      <c r="OZM30" s="20"/>
      <c r="OZN30" s="3"/>
      <c r="OZO30" s="3"/>
      <c r="OZP30" s="8"/>
      <c r="OZQ30" s="9"/>
      <c r="OZR30" s="3"/>
      <c r="OZS30" s="3"/>
      <c r="OZT30" s="2"/>
      <c r="OZU30" s="3"/>
      <c r="OZV30" s="7"/>
      <c r="OZW30" s="59"/>
      <c r="OZX30" s="3"/>
      <c r="OZY30" s="23"/>
      <c r="OZZ30" s="26"/>
      <c r="PAA30" s="36"/>
      <c r="PAB30" s="20"/>
      <c r="PAC30" s="3"/>
      <c r="PAD30" s="3"/>
      <c r="PAE30" s="8"/>
      <c r="PAF30" s="9"/>
      <c r="PAG30" s="3"/>
      <c r="PAH30" s="3"/>
      <c r="PAI30" s="2"/>
      <c r="PAJ30" s="3"/>
      <c r="PAK30" s="7"/>
      <c r="PAL30" s="59"/>
      <c r="PAM30" s="3"/>
      <c r="PAN30" s="23"/>
      <c r="PAO30" s="26"/>
      <c r="PAP30" s="36"/>
      <c r="PAQ30" s="20"/>
      <c r="PAR30" s="3"/>
      <c r="PAS30" s="3"/>
      <c r="PAT30" s="8"/>
      <c r="PAU30" s="9"/>
      <c r="PAV30" s="3"/>
      <c r="PAW30" s="3"/>
      <c r="PAX30" s="2"/>
      <c r="PAY30" s="3"/>
      <c r="PAZ30" s="7"/>
      <c r="PBA30" s="59"/>
      <c r="PBB30" s="3"/>
      <c r="PBC30" s="23"/>
      <c r="PBD30" s="26"/>
      <c r="PBE30" s="36"/>
      <c r="PBF30" s="20"/>
      <c r="PBG30" s="3"/>
      <c r="PBH30" s="3"/>
      <c r="PBI30" s="8"/>
      <c r="PBJ30" s="9"/>
      <c r="PBK30" s="3"/>
      <c r="PBL30" s="3"/>
      <c r="PBM30" s="2"/>
      <c r="PBN30" s="3"/>
      <c r="PBO30" s="7"/>
      <c r="PBP30" s="59"/>
      <c r="PBQ30" s="3"/>
      <c r="PBR30" s="23"/>
      <c r="PBS30" s="26"/>
      <c r="PBT30" s="36"/>
      <c r="PBU30" s="20"/>
      <c r="PBV30" s="3"/>
      <c r="PBW30" s="3"/>
      <c r="PBX30" s="8"/>
      <c r="PBY30" s="9"/>
      <c r="PBZ30" s="3"/>
      <c r="PCA30" s="3"/>
      <c r="PCB30" s="2"/>
      <c r="PCC30" s="3"/>
      <c r="PCD30" s="7"/>
      <c r="PCE30" s="59"/>
      <c r="PCF30" s="3"/>
      <c r="PCG30" s="23"/>
      <c r="PCH30" s="26"/>
      <c r="PCI30" s="36"/>
      <c r="PCJ30" s="20"/>
      <c r="PCK30" s="3"/>
      <c r="PCL30" s="3"/>
      <c r="PCM30" s="8"/>
      <c r="PCN30" s="9"/>
      <c r="PCO30" s="3"/>
      <c r="PCP30" s="3"/>
      <c r="PCQ30" s="2"/>
      <c r="PCR30" s="3"/>
      <c r="PCS30" s="7"/>
      <c r="PCT30" s="59"/>
      <c r="PCU30" s="3"/>
      <c r="PCV30" s="23"/>
      <c r="PCW30" s="26"/>
      <c r="PCX30" s="36"/>
      <c r="PCY30" s="20"/>
      <c r="PCZ30" s="3"/>
      <c r="PDA30" s="3"/>
      <c r="PDB30" s="8"/>
      <c r="PDC30" s="9"/>
      <c r="PDD30" s="3"/>
      <c r="PDE30" s="3"/>
      <c r="PDF30" s="2"/>
      <c r="PDG30" s="3"/>
      <c r="PDH30" s="7"/>
      <c r="PDI30" s="59"/>
      <c r="PDJ30" s="3"/>
      <c r="PDK30" s="23"/>
      <c r="PDL30" s="26"/>
      <c r="PDM30" s="36"/>
      <c r="PDN30" s="20"/>
      <c r="PDO30" s="3"/>
      <c r="PDP30" s="3"/>
      <c r="PDQ30" s="8"/>
      <c r="PDR30" s="9"/>
      <c r="PDS30" s="3"/>
      <c r="PDT30" s="3"/>
      <c r="PDU30" s="2"/>
      <c r="PDV30" s="3"/>
      <c r="PDW30" s="7"/>
      <c r="PDX30" s="59"/>
      <c r="PDY30" s="3"/>
      <c r="PDZ30" s="23"/>
      <c r="PEA30" s="26"/>
      <c r="PEB30" s="36"/>
      <c r="PEC30" s="20"/>
      <c r="PED30" s="3"/>
      <c r="PEE30" s="3"/>
      <c r="PEF30" s="8"/>
      <c r="PEG30" s="9"/>
      <c r="PEH30" s="3"/>
      <c r="PEI30" s="3"/>
      <c r="PEJ30" s="2"/>
      <c r="PEK30" s="3"/>
      <c r="PEL30" s="7"/>
      <c r="PEM30" s="59"/>
      <c r="PEN30" s="3"/>
      <c r="PEO30" s="23"/>
      <c r="PEP30" s="26"/>
      <c r="PEQ30" s="36"/>
      <c r="PER30" s="20"/>
      <c r="PES30" s="3"/>
      <c r="PET30" s="3"/>
      <c r="PEU30" s="8"/>
      <c r="PEV30" s="9"/>
      <c r="PEW30" s="3"/>
      <c r="PEX30" s="3"/>
      <c r="PEY30" s="2"/>
      <c r="PEZ30" s="3"/>
      <c r="PFA30" s="7"/>
      <c r="PFB30" s="59"/>
      <c r="PFC30" s="3"/>
      <c r="PFD30" s="23"/>
      <c r="PFE30" s="26"/>
      <c r="PFF30" s="36"/>
      <c r="PFG30" s="20"/>
      <c r="PFH30" s="3"/>
      <c r="PFI30" s="3"/>
      <c r="PFJ30" s="8"/>
      <c r="PFK30" s="9"/>
      <c r="PFL30" s="3"/>
      <c r="PFM30" s="3"/>
      <c r="PFN30" s="2"/>
      <c r="PFO30" s="3"/>
      <c r="PFP30" s="7"/>
      <c r="PFQ30" s="59"/>
      <c r="PFR30" s="3"/>
      <c r="PFS30" s="23"/>
      <c r="PFT30" s="26"/>
      <c r="PFU30" s="36"/>
      <c r="PFV30" s="20"/>
      <c r="PFW30" s="3"/>
      <c r="PFX30" s="3"/>
      <c r="PFY30" s="8"/>
      <c r="PFZ30" s="9"/>
      <c r="PGA30" s="3"/>
      <c r="PGB30" s="3"/>
      <c r="PGC30" s="2"/>
      <c r="PGD30" s="3"/>
      <c r="PGE30" s="7"/>
      <c r="PGF30" s="59"/>
      <c r="PGG30" s="3"/>
      <c r="PGH30" s="23"/>
      <c r="PGI30" s="26"/>
      <c r="PGJ30" s="36"/>
      <c r="PGK30" s="20"/>
      <c r="PGL30" s="3"/>
      <c r="PGM30" s="3"/>
      <c r="PGN30" s="8"/>
      <c r="PGO30" s="9"/>
      <c r="PGP30" s="3"/>
      <c r="PGQ30" s="3"/>
      <c r="PGR30" s="2"/>
      <c r="PGS30" s="3"/>
      <c r="PGT30" s="7"/>
      <c r="PGU30" s="59"/>
      <c r="PGV30" s="3"/>
      <c r="PGW30" s="23"/>
      <c r="PGX30" s="26"/>
      <c r="PGY30" s="36"/>
      <c r="PGZ30" s="20"/>
      <c r="PHA30" s="3"/>
      <c r="PHB30" s="3"/>
      <c r="PHC30" s="8"/>
      <c r="PHD30" s="9"/>
      <c r="PHE30" s="3"/>
      <c r="PHF30" s="3"/>
      <c r="PHG30" s="2"/>
      <c r="PHH30" s="3"/>
      <c r="PHI30" s="7"/>
      <c r="PHJ30" s="59"/>
      <c r="PHK30" s="3"/>
      <c r="PHL30" s="23"/>
      <c r="PHM30" s="26"/>
      <c r="PHN30" s="36"/>
      <c r="PHO30" s="20"/>
      <c r="PHP30" s="3"/>
      <c r="PHQ30" s="3"/>
      <c r="PHR30" s="8"/>
      <c r="PHS30" s="9"/>
      <c r="PHT30" s="3"/>
      <c r="PHU30" s="3"/>
      <c r="PHV30" s="2"/>
      <c r="PHW30" s="3"/>
      <c r="PHX30" s="7"/>
      <c r="PHY30" s="59"/>
      <c r="PHZ30" s="3"/>
      <c r="PIA30" s="23"/>
      <c r="PIB30" s="26"/>
      <c r="PIC30" s="36"/>
      <c r="PID30" s="20"/>
      <c r="PIE30" s="3"/>
      <c r="PIF30" s="3"/>
      <c r="PIG30" s="8"/>
      <c r="PIH30" s="9"/>
      <c r="PII30" s="3"/>
      <c r="PIJ30" s="3"/>
      <c r="PIK30" s="2"/>
      <c r="PIL30" s="3"/>
      <c r="PIM30" s="7"/>
      <c r="PIN30" s="59"/>
      <c r="PIO30" s="3"/>
      <c r="PIP30" s="23"/>
      <c r="PIQ30" s="26"/>
      <c r="PIR30" s="36"/>
      <c r="PIS30" s="20"/>
      <c r="PIT30" s="3"/>
      <c r="PIU30" s="3"/>
      <c r="PIV30" s="8"/>
      <c r="PIW30" s="9"/>
      <c r="PIX30" s="3"/>
      <c r="PIY30" s="3"/>
      <c r="PIZ30" s="2"/>
      <c r="PJA30" s="3"/>
      <c r="PJB30" s="7"/>
      <c r="PJC30" s="59"/>
      <c r="PJD30" s="3"/>
      <c r="PJE30" s="23"/>
      <c r="PJF30" s="26"/>
      <c r="PJG30" s="36"/>
      <c r="PJH30" s="20"/>
      <c r="PJI30" s="3"/>
      <c r="PJJ30" s="3"/>
      <c r="PJK30" s="8"/>
      <c r="PJL30" s="9"/>
      <c r="PJM30" s="3"/>
      <c r="PJN30" s="3"/>
      <c r="PJO30" s="2"/>
      <c r="PJP30" s="3"/>
      <c r="PJQ30" s="7"/>
      <c r="PJR30" s="59"/>
      <c r="PJS30" s="3"/>
      <c r="PJT30" s="23"/>
      <c r="PJU30" s="26"/>
      <c r="PJV30" s="36"/>
      <c r="PJW30" s="20"/>
      <c r="PJX30" s="3"/>
      <c r="PJY30" s="3"/>
      <c r="PJZ30" s="8"/>
      <c r="PKA30" s="9"/>
      <c r="PKB30" s="3"/>
      <c r="PKC30" s="3"/>
      <c r="PKD30" s="2"/>
      <c r="PKE30" s="3"/>
      <c r="PKF30" s="7"/>
      <c r="PKG30" s="59"/>
      <c r="PKH30" s="3"/>
      <c r="PKI30" s="23"/>
      <c r="PKJ30" s="26"/>
      <c r="PKK30" s="36"/>
      <c r="PKL30" s="20"/>
      <c r="PKM30" s="3"/>
      <c r="PKN30" s="3"/>
      <c r="PKO30" s="8"/>
      <c r="PKP30" s="9"/>
      <c r="PKQ30" s="3"/>
      <c r="PKR30" s="3"/>
      <c r="PKS30" s="2"/>
      <c r="PKT30" s="3"/>
      <c r="PKU30" s="7"/>
      <c r="PKV30" s="59"/>
      <c r="PKW30" s="3"/>
      <c r="PKX30" s="23"/>
      <c r="PKY30" s="26"/>
      <c r="PKZ30" s="36"/>
      <c r="PLA30" s="20"/>
      <c r="PLB30" s="3"/>
      <c r="PLC30" s="3"/>
      <c r="PLD30" s="8"/>
      <c r="PLE30" s="9"/>
      <c r="PLF30" s="3"/>
      <c r="PLG30" s="3"/>
      <c r="PLH30" s="2"/>
      <c r="PLI30" s="3"/>
      <c r="PLJ30" s="7"/>
      <c r="PLK30" s="59"/>
      <c r="PLL30" s="3"/>
      <c r="PLM30" s="23"/>
      <c r="PLN30" s="26"/>
      <c r="PLO30" s="36"/>
      <c r="PLP30" s="20"/>
      <c r="PLQ30" s="3"/>
      <c r="PLR30" s="3"/>
      <c r="PLS30" s="8"/>
      <c r="PLT30" s="9"/>
      <c r="PLU30" s="3"/>
      <c r="PLV30" s="3"/>
      <c r="PLW30" s="2"/>
      <c r="PLX30" s="3"/>
      <c r="PLY30" s="7"/>
      <c r="PLZ30" s="59"/>
      <c r="PMA30" s="3"/>
      <c r="PMB30" s="23"/>
      <c r="PMC30" s="26"/>
      <c r="PMD30" s="36"/>
      <c r="PME30" s="20"/>
      <c r="PMF30" s="3"/>
      <c r="PMG30" s="3"/>
      <c r="PMH30" s="8"/>
      <c r="PMI30" s="9"/>
      <c r="PMJ30" s="3"/>
      <c r="PMK30" s="3"/>
      <c r="PML30" s="2"/>
      <c r="PMM30" s="3"/>
      <c r="PMN30" s="7"/>
      <c r="PMO30" s="59"/>
      <c r="PMP30" s="3"/>
      <c r="PMQ30" s="23"/>
      <c r="PMR30" s="26"/>
      <c r="PMS30" s="36"/>
      <c r="PMT30" s="20"/>
      <c r="PMU30" s="3"/>
      <c r="PMV30" s="3"/>
      <c r="PMW30" s="8"/>
      <c r="PMX30" s="9"/>
      <c r="PMY30" s="3"/>
      <c r="PMZ30" s="3"/>
      <c r="PNA30" s="2"/>
      <c r="PNB30" s="3"/>
      <c r="PNC30" s="7"/>
      <c r="PND30" s="59"/>
      <c r="PNE30" s="3"/>
      <c r="PNF30" s="23"/>
      <c r="PNG30" s="26"/>
      <c r="PNH30" s="36"/>
      <c r="PNI30" s="20"/>
      <c r="PNJ30" s="3"/>
      <c r="PNK30" s="3"/>
      <c r="PNL30" s="8"/>
      <c r="PNM30" s="9"/>
      <c r="PNN30" s="3"/>
      <c r="PNO30" s="3"/>
      <c r="PNP30" s="2"/>
      <c r="PNQ30" s="3"/>
      <c r="PNR30" s="7"/>
      <c r="PNS30" s="59"/>
      <c r="PNT30" s="3"/>
      <c r="PNU30" s="23"/>
      <c r="PNV30" s="26"/>
      <c r="PNW30" s="36"/>
      <c r="PNX30" s="20"/>
      <c r="PNY30" s="3"/>
      <c r="PNZ30" s="3"/>
      <c r="POA30" s="8"/>
      <c r="POB30" s="9"/>
      <c r="POC30" s="3"/>
      <c r="POD30" s="3"/>
      <c r="POE30" s="2"/>
      <c r="POF30" s="3"/>
      <c r="POG30" s="7"/>
      <c r="POH30" s="59"/>
      <c r="POI30" s="3"/>
      <c r="POJ30" s="23"/>
      <c r="POK30" s="26"/>
      <c r="POL30" s="36"/>
      <c r="POM30" s="20"/>
      <c r="PON30" s="3"/>
      <c r="POO30" s="3"/>
      <c r="POP30" s="8"/>
      <c r="POQ30" s="9"/>
      <c r="POR30" s="3"/>
      <c r="POS30" s="3"/>
      <c r="POT30" s="2"/>
      <c r="POU30" s="3"/>
      <c r="POV30" s="7"/>
      <c r="POW30" s="59"/>
      <c r="POX30" s="3"/>
      <c r="POY30" s="23"/>
      <c r="POZ30" s="26"/>
      <c r="PPA30" s="36"/>
      <c r="PPB30" s="20"/>
      <c r="PPC30" s="3"/>
      <c r="PPD30" s="3"/>
      <c r="PPE30" s="8"/>
      <c r="PPF30" s="9"/>
      <c r="PPG30" s="3"/>
      <c r="PPH30" s="3"/>
      <c r="PPI30" s="2"/>
      <c r="PPJ30" s="3"/>
      <c r="PPK30" s="7"/>
      <c r="PPL30" s="59"/>
      <c r="PPM30" s="3"/>
      <c r="PPN30" s="23"/>
      <c r="PPO30" s="26"/>
      <c r="PPP30" s="36"/>
      <c r="PPQ30" s="20"/>
      <c r="PPR30" s="3"/>
      <c r="PPS30" s="3"/>
      <c r="PPT30" s="8"/>
      <c r="PPU30" s="9"/>
      <c r="PPV30" s="3"/>
      <c r="PPW30" s="3"/>
      <c r="PPX30" s="2"/>
      <c r="PPY30" s="3"/>
      <c r="PPZ30" s="7"/>
      <c r="PQA30" s="59"/>
      <c r="PQB30" s="3"/>
      <c r="PQC30" s="23"/>
      <c r="PQD30" s="26"/>
      <c r="PQE30" s="36"/>
      <c r="PQF30" s="20"/>
      <c r="PQG30" s="3"/>
      <c r="PQH30" s="3"/>
      <c r="PQI30" s="8"/>
      <c r="PQJ30" s="9"/>
      <c r="PQK30" s="3"/>
      <c r="PQL30" s="3"/>
      <c r="PQM30" s="2"/>
      <c r="PQN30" s="3"/>
      <c r="PQO30" s="7"/>
      <c r="PQP30" s="59"/>
      <c r="PQQ30" s="3"/>
      <c r="PQR30" s="23"/>
      <c r="PQS30" s="26"/>
      <c r="PQT30" s="36"/>
      <c r="PQU30" s="20"/>
      <c r="PQV30" s="3"/>
      <c r="PQW30" s="3"/>
      <c r="PQX30" s="8"/>
      <c r="PQY30" s="9"/>
      <c r="PQZ30" s="3"/>
      <c r="PRA30" s="3"/>
      <c r="PRB30" s="2"/>
      <c r="PRC30" s="3"/>
      <c r="PRD30" s="7"/>
      <c r="PRE30" s="59"/>
      <c r="PRF30" s="3"/>
      <c r="PRG30" s="23"/>
      <c r="PRH30" s="26"/>
      <c r="PRI30" s="36"/>
      <c r="PRJ30" s="20"/>
      <c r="PRK30" s="3"/>
      <c r="PRL30" s="3"/>
      <c r="PRM30" s="8"/>
      <c r="PRN30" s="9"/>
      <c r="PRO30" s="3"/>
      <c r="PRP30" s="3"/>
      <c r="PRQ30" s="2"/>
      <c r="PRR30" s="3"/>
      <c r="PRS30" s="7"/>
      <c r="PRT30" s="59"/>
      <c r="PRU30" s="3"/>
      <c r="PRV30" s="23"/>
      <c r="PRW30" s="26"/>
      <c r="PRX30" s="36"/>
      <c r="PRY30" s="20"/>
      <c r="PRZ30" s="3"/>
      <c r="PSA30" s="3"/>
      <c r="PSB30" s="8"/>
      <c r="PSC30" s="9"/>
      <c r="PSD30" s="3"/>
      <c r="PSE30" s="3"/>
      <c r="PSF30" s="2"/>
      <c r="PSG30" s="3"/>
      <c r="PSH30" s="7"/>
      <c r="PSI30" s="59"/>
      <c r="PSJ30" s="3"/>
      <c r="PSK30" s="23"/>
      <c r="PSL30" s="26"/>
      <c r="PSM30" s="36"/>
      <c r="PSN30" s="20"/>
      <c r="PSO30" s="3"/>
      <c r="PSP30" s="3"/>
      <c r="PSQ30" s="8"/>
      <c r="PSR30" s="9"/>
      <c r="PSS30" s="3"/>
      <c r="PST30" s="3"/>
      <c r="PSU30" s="2"/>
      <c r="PSV30" s="3"/>
      <c r="PSW30" s="7"/>
      <c r="PSX30" s="59"/>
      <c r="PSY30" s="3"/>
      <c r="PSZ30" s="23"/>
      <c r="PTA30" s="26"/>
      <c r="PTB30" s="36"/>
      <c r="PTC30" s="20"/>
      <c r="PTD30" s="3"/>
      <c r="PTE30" s="3"/>
      <c r="PTF30" s="8"/>
      <c r="PTG30" s="9"/>
      <c r="PTH30" s="3"/>
      <c r="PTI30" s="3"/>
      <c r="PTJ30" s="2"/>
      <c r="PTK30" s="3"/>
      <c r="PTL30" s="7"/>
      <c r="PTM30" s="59"/>
      <c r="PTN30" s="3"/>
      <c r="PTO30" s="23"/>
      <c r="PTP30" s="26"/>
      <c r="PTQ30" s="36"/>
      <c r="PTR30" s="20"/>
      <c r="PTS30" s="3"/>
      <c r="PTT30" s="3"/>
      <c r="PTU30" s="8"/>
      <c r="PTV30" s="9"/>
      <c r="PTW30" s="3"/>
      <c r="PTX30" s="3"/>
      <c r="PTY30" s="2"/>
      <c r="PTZ30" s="3"/>
      <c r="PUA30" s="7"/>
      <c r="PUB30" s="59"/>
      <c r="PUC30" s="3"/>
      <c r="PUD30" s="23"/>
      <c r="PUE30" s="26"/>
      <c r="PUF30" s="36"/>
      <c r="PUG30" s="20"/>
      <c r="PUH30" s="3"/>
      <c r="PUI30" s="3"/>
      <c r="PUJ30" s="8"/>
      <c r="PUK30" s="9"/>
      <c r="PUL30" s="3"/>
      <c r="PUM30" s="3"/>
      <c r="PUN30" s="2"/>
      <c r="PUO30" s="3"/>
      <c r="PUP30" s="7"/>
      <c r="PUQ30" s="59"/>
      <c r="PUR30" s="3"/>
      <c r="PUS30" s="23"/>
      <c r="PUT30" s="26"/>
      <c r="PUU30" s="36"/>
      <c r="PUV30" s="20"/>
      <c r="PUW30" s="3"/>
      <c r="PUX30" s="3"/>
      <c r="PUY30" s="8"/>
      <c r="PUZ30" s="9"/>
      <c r="PVA30" s="3"/>
      <c r="PVB30" s="3"/>
      <c r="PVC30" s="2"/>
      <c r="PVD30" s="3"/>
      <c r="PVE30" s="7"/>
      <c r="PVF30" s="59"/>
      <c r="PVG30" s="3"/>
      <c r="PVH30" s="23"/>
      <c r="PVI30" s="26"/>
      <c r="PVJ30" s="36"/>
      <c r="PVK30" s="20"/>
      <c r="PVL30" s="3"/>
      <c r="PVM30" s="3"/>
      <c r="PVN30" s="8"/>
      <c r="PVO30" s="9"/>
      <c r="PVP30" s="3"/>
      <c r="PVQ30" s="3"/>
      <c r="PVR30" s="2"/>
      <c r="PVS30" s="3"/>
      <c r="PVT30" s="7"/>
      <c r="PVU30" s="59"/>
      <c r="PVV30" s="3"/>
      <c r="PVW30" s="23"/>
      <c r="PVX30" s="26"/>
      <c r="PVY30" s="36"/>
      <c r="PVZ30" s="20"/>
      <c r="PWA30" s="3"/>
      <c r="PWB30" s="3"/>
      <c r="PWC30" s="8"/>
      <c r="PWD30" s="9"/>
      <c r="PWE30" s="3"/>
      <c r="PWF30" s="3"/>
      <c r="PWG30" s="2"/>
      <c r="PWH30" s="3"/>
      <c r="PWI30" s="7"/>
      <c r="PWJ30" s="59"/>
      <c r="PWK30" s="3"/>
      <c r="PWL30" s="23"/>
      <c r="PWM30" s="26"/>
      <c r="PWN30" s="36"/>
      <c r="PWO30" s="20"/>
      <c r="PWP30" s="3"/>
      <c r="PWQ30" s="3"/>
      <c r="PWR30" s="8"/>
      <c r="PWS30" s="9"/>
      <c r="PWT30" s="3"/>
      <c r="PWU30" s="3"/>
      <c r="PWV30" s="2"/>
      <c r="PWW30" s="3"/>
      <c r="PWX30" s="7"/>
      <c r="PWY30" s="59"/>
      <c r="PWZ30" s="3"/>
      <c r="PXA30" s="23"/>
      <c r="PXB30" s="26"/>
      <c r="PXC30" s="36"/>
      <c r="PXD30" s="20"/>
      <c r="PXE30" s="3"/>
      <c r="PXF30" s="3"/>
      <c r="PXG30" s="8"/>
      <c r="PXH30" s="9"/>
      <c r="PXI30" s="3"/>
      <c r="PXJ30" s="3"/>
      <c r="PXK30" s="2"/>
      <c r="PXL30" s="3"/>
      <c r="PXM30" s="7"/>
      <c r="PXN30" s="59"/>
      <c r="PXO30" s="3"/>
      <c r="PXP30" s="23"/>
      <c r="PXQ30" s="26"/>
      <c r="PXR30" s="36"/>
      <c r="PXS30" s="20"/>
      <c r="PXT30" s="3"/>
      <c r="PXU30" s="3"/>
      <c r="PXV30" s="8"/>
      <c r="PXW30" s="9"/>
      <c r="PXX30" s="3"/>
      <c r="PXY30" s="3"/>
      <c r="PXZ30" s="2"/>
      <c r="PYA30" s="3"/>
      <c r="PYB30" s="7"/>
      <c r="PYC30" s="59"/>
      <c r="PYD30" s="3"/>
      <c r="PYE30" s="23"/>
      <c r="PYF30" s="26"/>
      <c r="PYG30" s="36"/>
      <c r="PYH30" s="20"/>
      <c r="PYI30" s="3"/>
      <c r="PYJ30" s="3"/>
      <c r="PYK30" s="8"/>
      <c r="PYL30" s="9"/>
      <c r="PYM30" s="3"/>
      <c r="PYN30" s="3"/>
      <c r="PYO30" s="2"/>
      <c r="PYP30" s="3"/>
      <c r="PYQ30" s="7"/>
      <c r="PYR30" s="59"/>
      <c r="PYS30" s="3"/>
      <c r="PYT30" s="23"/>
      <c r="PYU30" s="26"/>
      <c r="PYV30" s="36"/>
      <c r="PYW30" s="20"/>
      <c r="PYX30" s="3"/>
      <c r="PYY30" s="3"/>
      <c r="PYZ30" s="8"/>
      <c r="PZA30" s="9"/>
      <c r="PZB30" s="3"/>
      <c r="PZC30" s="3"/>
      <c r="PZD30" s="2"/>
      <c r="PZE30" s="3"/>
      <c r="PZF30" s="7"/>
      <c r="PZG30" s="59"/>
      <c r="PZH30" s="3"/>
      <c r="PZI30" s="23"/>
      <c r="PZJ30" s="26"/>
      <c r="PZK30" s="36"/>
      <c r="PZL30" s="20"/>
      <c r="PZM30" s="3"/>
      <c r="PZN30" s="3"/>
      <c r="PZO30" s="8"/>
      <c r="PZP30" s="9"/>
      <c r="PZQ30" s="3"/>
      <c r="PZR30" s="3"/>
      <c r="PZS30" s="2"/>
      <c r="PZT30" s="3"/>
      <c r="PZU30" s="7"/>
      <c r="PZV30" s="59"/>
      <c r="PZW30" s="3"/>
      <c r="PZX30" s="23"/>
      <c r="PZY30" s="26"/>
      <c r="PZZ30" s="36"/>
      <c r="QAA30" s="20"/>
      <c r="QAB30" s="3"/>
      <c r="QAC30" s="3"/>
      <c r="QAD30" s="8"/>
      <c r="QAE30" s="9"/>
      <c r="QAF30" s="3"/>
      <c r="QAG30" s="3"/>
      <c r="QAH30" s="2"/>
      <c r="QAI30" s="3"/>
      <c r="QAJ30" s="7"/>
      <c r="QAK30" s="59"/>
      <c r="QAL30" s="3"/>
      <c r="QAM30" s="23"/>
      <c r="QAN30" s="26"/>
      <c r="QAO30" s="36"/>
      <c r="QAP30" s="20"/>
      <c r="QAQ30" s="3"/>
      <c r="QAR30" s="3"/>
      <c r="QAS30" s="8"/>
      <c r="QAT30" s="9"/>
      <c r="QAU30" s="3"/>
      <c r="QAV30" s="3"/>
      <c r="QAW30" s="2"/>
      <c r="QAX30" s="3"/>
      <c r="QAY30" s="7"/>
      <c r="QAZ30" s="59"/>
      <c r="QBA30" s="3"/>
      <c r="QBB30" s="23"/>
      <c r="QBC30" s="26"/>
      <c r="QBD30" s="36"/>
      <c r="QBE30" s="20"/>
      <c r="QBF30" s="3"/>
      <c r="QBG30" s="3"/>
      <c r="QBH30" s="8"/>
      <c r="QBI30" s="9"/>
      <c r="QBJ30" s="3"/>
      <c r="QBK30" s="3"/>
      <c r="QBL30" s="2"/>
      <c r="QBM30" s="3"/>
      <c r="QBN30" s="7"/>
      <c r="QBO30" s="59"/>
      <c r="QBP30" s="3"/>
      <c r="QBQ30" s="23"/>
      <c r="QBR30" s="26"/>
      <c r="QBS30" s="36"/>
      <c r="QBT30" s="20"/>
      <c r="QBU30" s="3"/>
      <c r="QBV30" s="3"/>
      <c r="QBW30" s="8"/>
      <c r="QBX30" s="9"/>
      <c r="QBY30" s="3"/>
      <c r="QBZ30" s="3"/>
      <c r="QCA30" s="2"/>
      <c r="QCB30" s="3"/>
      <c r="QCC30" s="7"/>
      <c r="QCD30" s="59"/>
      <c r="QCE30" s="3"/>
      <c r="QCF30" s="23"/>
      <c r="QCG30" s="26"/>
      <c r="QCH30" s="36"/>
      <c r="QCI30" s="20"/>
      <c r="QCJ30" s="3"/>
      <c r="QCK30" s="3"/>
      <c r="QCL30" s="8"/>
      <c r="QCM30" s="9"/>
      <c r="QCN30" s="3"/>
      <c r="QCO30" s="3"/>
      <c r="QCP30" s="2"/>
      <c r="QCQ30" s="3"/>
      <c r="QCR30" s="7"/>
      <c r="QCS30" s="59"/>
      <c r="QCT30" s="3"/>
      <c r="QCU30" s="23"/>
      <c r="QCV30" s="26"/>
      <c r="QCW30" s="36"/>
      <c r="QCX30" s="20"/>
      <c r="QCY30" s="3"/>
      <c r="QCZ30" s="3"/>
      <c r="QDA30" s="8"/>
      <c r="QDB30" s="9"/>
      <c r="QDC30" s="3"/>
      <c r="QDD30" s="3"/>
      <c r="QDE30" s="2"/>
      <c r="QDF30" s="3"/>
      <c r="QDG30" s="7"/>
      <c r="QDH30" s="59"/>
      <c r="QDI30" s="3"/>
      <c r="QDJ30" s="23"/>
      <c r="QDK30" s="26"/>
      <c r="QDL30" s="36"/>
      <c r="QDM30" s="20"/>
      <c r="QDN30" s="3"/>
      <c r="QDO30" s="3"/>
      <c r="QDP30" s="8"/>
      <c r="QDQ30" s="9"/>
      <c r="QDR30" s="3"/>
      <c r="QDS30" s="3"/>
      <c r="QDT30" s="2"/>
      <c r="QDU30" s="3"/>
      <c r="QDV30" s="7"/>
      <c r="QDW30" s="59"/>
      <c r="QDX30" s="3"/>
      <c r="QDY30" s="23"/>
      <c r="QDZ30" s="26"/>
      <c r="QEA30" s="36"/>
      <c r="QEB30" s="20"/>
      <c r="QEC30" s="3"/>
      <c r="QED30" s="3"/>
      <c r="QEE30" s="8"/>
      <c r="QEF30" s="9"/>
      <c r="QEG30" s="3"/>
      <c r="QEH30" s="3"/>
      <c r="QEI30" s="2"/>
      <c r="QEJ30" s="3"/>
      <c r="QEK30" s="7"/>
      <c r="QEL30" s="59"/>
      <c r="QEM30" s="3"/>
      <c r="QEN30" s="23"/>
      <c r="QEO30" s="26"/>
      <c r="QEP30" s="36"/>
      <c r="QEQ30" s="20"/>
      <c r="QER30" s="3"/>
      <c r="QES30" s="3"/>
      <c r="QET30" s="8"/>
      <c r="QEU30" s="9"/>
      <c r="QEV30" s="3"/>
      <c r="QEW30" s="3"/>
      <c r="QEX30" s="2"/>
      <c r="QEY30" s="3"/>
      <c r="QEZ30" s="7"/>
      <c r="QFA30" s="59"/>
      <c r="QFB30" s="3"/>
      <c r="QFC30" s="23"/>
      <c r="QFD30" s="26"/>
      <c r="QFE30" s="36"/>
      <c r="QFF30" s="20"/>
      <c r="QFG30" s="3"/>
      <c r="QFH30" s="3"/>
      <c r="QFI30" s="8"/>
      <c r="QFJ30" s="9"/>
      <c r="QFK30" s="3"/>
      <c r="QFL30" s="3"/>
      <c r="QFM30" s="2"/>
      <c r="QFN30" s="3"/>
      <c r="QFO30" s="7"/>
      <c r="QFP30" s="59"/>
      <c r="QFQ30" s="3"/>
      <c r="QFR30" s="23"/>
      <c r="QFS30" s="26"/>
      <c r="QFT30" s="36"/>
      <c r="QFU30" s="20"/>
      <c r="QFV30" s="3"/>
      <c r="QFW30" s="3"/>
      <c r="QFX30" s="8"/>
      <c r="QFY30" s="9"/>
      <c r="QFZ30" s="3"/>
      <c r="QGA30" s="3"/>
      <c r="QGB30" s="2"/>
      <c r="QGC30" s="3"/>
      <c r="QGD30" s="7"/>
      <c r="QGE30" s="59"/>
      <c r="QGF30" s="3"/>
      <c r="QGG30" s="23"/>
      <c r="QGH30" s="26"/>
      <c r="QGI30" s="36"/>
      <c r="QGJ30" s="20"/>
      <c r="QGK30" s="3"/>
      <c r="QGL30" s="3"/>
      <c r="QGM30" s="8"/>
      <c r="QGN30" s="9"/>
      <c r="QGO30" s="3"/>
      <c r="QGP30" s="3"/>
      <c r="QGQ30" s="2"/>
      <c r="QGR30" s="3"/>
      <c r="QGS30" s="7"/>
      <c r="QGT30" s="59"/>
      <c r="QGU30" s="3"/>
      <c r="QGV30" s="23"/>
      <c r="QGW30" s="26"/>
      <c r="QGX30" s="36"/>
      <c r="QGY30" s="20"/>
      <c r="QGZ30" s="3"/>
      <c r="QHA30" s="3"/>
      <c r="QHB30" s="8"/>
      <c r="QHC30" s="9"/>
      <c r="QHD30" s="3"/>
      <c r="QHE30" s="3"/>
      <c r="QHF30" s="2"/>
      <c r="QHG30" s="3"/>
      <c r="QHH30" s="7"/>
      <c r="QHI30" s="59"/>
      <c r="QHJ30" s="3"/>
      <c r="QHK30" s="23"/>
      <c r="QHL30" s="26"/>
      <c r="QHM30" s="36"/>
      <c r="QHN30" s="20"/>
      <c r="QHO30" s="3"/>
      <c r="QHP30" s="3"/>
      <c r="QHQ30" s="8"/>
      <c r="QHR30" s="9"/>
      <c r="QHS30" s="3"/>
      <c r="QHT30" s="3"/>
      <c r="QHU30" s="2"/>
      <c r="QHV30" s="3"/>
      <c r="QHW30" s="7"/>
      <c r="QHX30" s="59"/>
      <c r="QHY30" s="3"/>
      <c r="QHZ30" s="23"/>
      <c r="QIA30" s="26"/>
      <c r="QIB30" s="36"/>
      <c r="QIC30" s="20"/>
      <c r="QID30" s="3"/>
      <c r="QIE30" s="3"/>
      <c r="QIF30" s="8"/>
      <c r="QIG30" s="9"/>
      <c r="QIH30" s="3"/>
      <c r="QII30" s="3"/>
      <c r="QIJ30" s="2"/>
      <c r="QIK30" s="3"/>
      <c r="QIL30" s="7"/>
      <c r="QIM30" s="59"/>
      <c r="QIN30" s="3"/>
      <c r="QIO30" s="23"/>
      <c r="QIP30" s="26"/>
      <c r="QIQ30" s="36"/>
      <c r="QIR30" s="20"/>
      <c r="QIS30" s="3"/>
      <c r="QIT30" s="3"/>
      <c r="QIU30" s="8"/>
      <c r="QIV30" s="9"/>
      <c r="QIW30" s="3"/>
      <c r="QIX30" s="3"/>
      <c r="QIY30" s="2"/>
      <c r="QIZ30" s="3"/>
      <c r="QJA30" s="7"/>
      <c r="QJB30" s="59"/>
      <c r="QJC30" s="3"/>
      <c r="QJD30" s="23"/>
      <c r="QJE30" s="26"/>
      <c r="QJF30" s="36"/>
      <c r="QJG30" s="20"/>
      <c r="QJH30" s="3"/>
      <c r="QJI30" s="3"/>
      <c r="QJJ30" s="8"/>
      <c r="QJK30" s="9"/>
      <c r="QJL30" s="3"/>
      <c r="QJM30" s="3"/>
      <c r="QJN30" s="2"/>
      <c r="QJO30" s="3"/>
      <c r="QJP30" s="7"/>
      <c r="QJQ30" s="59"/>
      <c r="QJR30" s="3"/>
      <c r="QJS30" s="23"/>
      <c r="QJT30" s="26"/>
      <c r="QJU30" s="36"/>
      <c r="QJV30" s="20"/>
      <c r="QJW30" s="3"/>
      <c r="QJX30" s="3"/>
      <c r="QJY30" s="8"/>
      <c r="QJZ30" s="9"/>
      <c r="QKA30" s="3"/>
      <c r="QKB30" s="3"/>
      <c r="QKC30" s="2"/>
      <c r="QKD30" s="3"/>
      <c r="QKE30" s="7"/>
      <c r="QKF30" s="59"/>
      <c r="QKG30" s="3"/>
      <c r="QKH30" s="23"/>
      <c r="QKI30" s="26"/>
      <c r="QKJ30" s="36"/>
      <c r="QKK30" s="20"/>
      <c r="QKL30" s="3"/>
      <c r="QKM30" s="3"/>
      <c r="QKN30" s="8"/>
      <c r="QKO30" s="9"/>
      <c r="QKP30" s="3"/>
      <c r="QKQ30" s="3"/>
      <c r="QKR30" s="2"/>
      <c r="QKS30" s="3"/>
      <c r="QKT30" s="7"/>
      <c r="QKU30" s="59"/>
      <c r="QKV30" s="3"/>
      <c r="QKW30" s="23"/>
      <c r="QKX30" s="26"/>
      <c r="QKY30" s="36"/>
      <c r="QKZ30" s="20"/>
      <c r="QLA30" s="3"/>
      <c r="QLB30" s="3"/>
      <c r="QLC30" s="8"/>
      <c r="QLD30" s="9"/>
      <c r="QLE30" s="3"/>
      <c r="QLF30" s="3"/>
      <c r="QLG30" s="2"/>
      <c r="QLH30" s="3"/>
      <c r="QLI30" s="7"/>
      <c r="QLJ30" s="59"/>
      <c r="QLK30" s="3"/>
      <c r="QLL30" s="23"/>
      <c r="QLM30" s="26"/>
      <c r="QLN30" s="36"/>
      <c r="QLO30" s="20"/>
      <c r="QLP30" s="3"/>
      <c r="QLQ30" s="3"/>
      <c r="QLR30" s="8"/>
      <c r="QLS30" s="9"/>
      <c r="QLT30" s="3"/>
      <c r="QLU30" s="3"/>
      <c r="QLV30" s="2"/>
      <c r="QLW30" s="3"/>
      <c r="QLX30" s="7"/>
      <c r="QLY30" s="59"/>
      <c r="QLZ30" s="3"/>
      <c r="QMA30" s="23"/>
      <c r="QMB30" s="26"/>
      <c r="QMC30" s="36"/>
      <c r="QMD30" s="20"/>
      <c r="QME30" s="3"/>
      <c r="QMF30" s="3"/>
      <c r="QMG30" s="8"/>
      <c r="QMH30" s="9"/>
      <c r="QMI30" s="3"/>
      <c r="QMJ30" s="3"/>
      <c r="QMK30" s="2"/>
      <c r="QML30" s="3"/>
      <c r="QMM30" s="7"/>
      <c r="QMN30" s="59"/>
      <c r="QMO30" s="3"/>
      <c r="QMP30" s="23"/>
      <c r="QMQ30" s="26"/>
      <c r="QMR30" s="36"/>
      <c r="QMS30" s="20"/>
      <c r="QMT30" s="3"/>
      <c r="QMU30" s="3"/>
      <c r="QMV30" s="8"/>
      <c r="QMW30" s="9"/>
      <c r="QMX30" s="3"/>
      <c r="QMY30" s="3"/>
      <c r="QMZ30" s="2"/>
      <c r="QNA30" s="3"/>
      <c r="QNB30" s="7"/>
      <c r="QNC30" s="59"/>
      <c r="QND30" s="3"/>
      <c r="QNE30" s="23"/>
      <c r="QNF30" s="26"/>
      <c r="QNG30" s="36"/>
      <c r="QNH30" s="20"/>
      <c r="QNI30" s="3"/>
      <c r="QNJ30" s="3"/>
      <c r="QNK30" s="8"/>
      <c r="QNL30" s="9"/>
      <c r="QNM30" s="3"/>
      <c r="QNN30" s="3"/>
      <c r="QNO30" s="2"/>
      <c r="QNP30" s="3"/>
      <c r="QNQ30" s="7"/>
      <c r="QNR30" s="59"/>
      <c r="QNS30" s="3"/>
      <c r="QNT30" s="23"/>
      <c r="QNU30" s="26"/>
      <c r="QNV30" s="36"/>
      <c r="QNW30" s="20"/>
      <c r="QNX30" s="3"/>
      <c r="QNY30" s="3"/>
      <c r="QNZ30" s="8"/>
      <c r="QOA30" s="9"/>
      <c r="QOB30" s="3"/>
      <c r="QOC30" s="3"/>
      <c r="QOD30" s="2"/>
      <c r="QOE30" s="3"/>
      <c r="QOF30" s="7"/>
      <c r="QOG30" s="59"/>
      <c r="QOH30" s="3"/>
      <c r="QOI30" s="23"/>
      <c r="QOJ30" s="26"/>
      <c r="QOK30" s="36"/>
      <c r="QOL30" s="20"/>
      <c r="QOM30" s="3"/>
      <c r="QON30" s="3"/>
      <c r="QOO30" s="8"/>
      <c r="QOP30" s="9"/>
      <c r="QOQ30" s="3"/>
      <c r="QOR30" s="3"/>
      <c r="QOS30" s="2"/>
      <c r="QOT30" s="3"/>
      <c r="QOU30" s="7"/>
      <c r="QOV30" s="59"/>
      <c r="QOW30" s="3"/>
      <c r="QOX30" s="23"/>
      <c r="QOY30" s="26"/>
      <c r="QOZ30" s="36"/>
      <c r="QPA30" s="20"/>
      <c r="QPB30" s="3"/>
      <c r="QPC30" s="3"/>
      <c r="QPD30" s="8"/>
      <c r="QPE30" s="9"/>
      <c r="QPF30" s="3"/>
      <c r="QPG30" s="3"/>
      <c r="QPH30" s="2"/>
      <c r="QPI30" s="3"/>
      <c r="QPJ30" s="7"/>
      <c r="QPK30" s="59"/>
      <c r="QPL30" s="3"/>
      <c r="QPM30" s="23"/>
      <c r="QPN30" s="26"/>
      <c r="QPO30" s="36"/>
      <c r="QPP30" s="20"/>
      <c r="QPQ30" s="3"/>
      <c r="QPR30" s="3"/>
      <c r="QPS30" s="8"/>
      <c r="QPT30" s="9"/>
      <c r="QPU30" s="3"/>
      <c r="QPV30" s="3"/>
      <c r="QPW30" s="2"/>
      <c r="QPX30" s="3"/>
      <c r="QPY30" s="7"/>
      <c r="QPZ30" s="59"/>
      <c r="QQA30" s="3"/>
      <c r="QQB30" s="23"/>
      <c r="QQC30" s="26"/>
      <c r="QQD30" s="36"/>
      <c r="QQE30" s="20"/>
      <c r="QQF30" s="3"/>
      <c r="QQG30" s="3"/>
      <c r="QQH30" s="8"/>
      <c r="QQI30" s="9"/>
      <c r="QQJ30" s="3"/>
      <c r="QQK30" s="3"/>
      <c r="QQL30" s="2"/>
      <c r="QQM30" s="3"/>
      <c r="QQN30" s="7"/>
      <c r="QQO30" s="59"/>
      <c r="QQP30" s="3"/>
      <c r="QQQ30" s="23"/>
      <c r="QQR30" s="26"/>
      <c r="QQS30" s="36"/>
      <c r="QQT30" s="20"/>
      <c r="QQU30" s="3"/>
      <c r="QQV30" s="3"/>
      <c r="QQW30" s="8"/>
      <c r="QQX30" s="9"/>
      <c r="QQY30" s="3"/>
      <c r="QQZ30" s="3"/>
      <c r="QRA30" s="2"/>
      <c r="QRB30" s="3"/>
      <c r="QRC30" s="7"/>
      <c r="QRD30" s="59"/>
      <c r="QRE30" s="3"/>
      <c r="QRF30" s="23"/>
      <c r="QRG30" s="26"/>
      <c r="QRH30" s="36"/>
      <c r="QRI30" s="20"/>
      <c r="QRJ30" s="3"/>
      <c r="QRK30" s="3"/>
      <c r="QRL30" s="8"/>
      <c r="QRM30" s="9"/>
      <c r="QRN30" s="3"/>
      <c r="QRO30" s="3"/>
      <c r="QRP30" s="2"/>
      <c r="QRQ30" s="3"/>
      <c r="QRR30" s="7"/>
      <c r="QRS30" s="59"/>
      <c r="QRT30" s="3"/>
      <c r="QRU30" s="23"/>
      <c r="QRV30" s="26"/>
      <c r="QRW30" s="36"/>
      <c r="QRX30" s="20"/>
      <c r="QRY30" s="3"/>
      <c r="QRZ30" s="3"/>
      <c r="QSA30" s="8"/>
      <c r="QSB30" s="9"/>
      <c r="QSC30" s="3"/>
      <c r="QSD30" s="3"/>
      <c r="QSE30" s="2"/>
      <c r="QSF30" s="3"/>
      <c r="QSG30" s="7"/>
      <c r="QSH30" s="59"/>
      <c r="QSI30" s="3"/>
      <c r="QSJ30" s="23"/>
      <c r="QSK30" s="26"/>
      <c r="QSL30" s="36"/>
      <c r="QSM30" s="20"/>
      <c r="QSN30" s="3"/>
      <c r="QSO30" s="3"/>
      <c r="QSP30" s="8"/>
      <c r="QSQ30" s="9"/>
      <c r="QSR30" s="3"/>
      <c r="QSS30" s="3"/>
      <c r="QST30" s="2"/>
      <c r="QSU30" s="3"/>
      <c r="QSV30" s="7"/>
      <c r="QSW30" s="59"/>
      <c r="QSX30" s="3"/>
      <c r="QSY30" s="23"/>
      <c r="QSZ30" s="26"/>
      <c r="QTA30" s="36"/>
      <c r="QTB30" s="20"/>
      <c r="QTC30" s="3"/>
      <c r="QTD30" s="3"/>
      <c r="QTE30" s="8"/>
      <c r="QTF30" s="9"/>
      <c r="QTG30" s="3"/>
      <c r="QTH30" s="3"/>
      <c r="QTI30" s="2"/>
      <c r="QTJ30" s="3"/>
      <c r="QTK30" s="7"/>
      <c r="QTL30" s="59"/>
      <c r="QTM30" s="3"/>
      <c r="QTN30" s="23"/>
      <c r="QTO30" s="26"/>
      <c r="QTP30" s="36"/>
      <c r="QTQ30" s="20"/>
      <c r="QTR30" s="3"/>
      <c r="QTS30" s="3"/>
      <c r="QTT30" s="8"/>
      <c r="QTU30" s="9"/>
      <c r="QTV30" s="3"/>
      <c r="QTW30" s="3"/>
      <c r="QTX30" s="2"/>
      <c r="QTY30" s="3"/>
      <c r="QTZ30" s="7"/>
      <c r="QUA30" s="59"/>
      <c r="QUB30" s="3"/>
      <c r="QUC30" s="23"/>
      <c r="QUD30" s="26"/>
      <c r="QUE30" s="36"/>
      <c r="QUF30" s="20"/>
      <c r="QUG30" s="3"/>
      <c r="QUH30" s="3"/>
      <c r="QUI30" s="8"/>
      <c r="QUJ30" s="9"/>
      <c r="QUK30" s="3"/>
      <c r="QUL30" s="3"/>
      <c r="QUM30" s="2"/>
      <c r="QUN30" s="3"/>
      <c r="QUO30" s="7"/>
      <c r="QUP30" s="59"/>
      <c r="QUQ30" s="3"/>
      <c r="QUR30" s="23"/>
      <c r="QUS30" s="26"/>
      <c r="QUT30" s="36"/>
      <c r="QUU30" s="20"/>
      <c r="QUV30" s="3"/>
      <c r="QUW30" s="3"/>
      <c r="QUX30" s="8"/>
      <c r="QUY30" s="9"/>
      <c r="QUZ30" s="3"/>
      <c r="QVA30" s="3"/>
      <c r="QVB30" s="2"/>
      <c r="QVC30" s="3"/>
      <c r="QVD30" s="7"/>
      <c r="QVE30" s="59"/>
      <c r="QVF30" s="3"/>
      <c r="QVG30" s="23"/>
      <c r="QVH30" s="26"/>
      <c r="QVI30" s="36"/>
      <c r="QVJ30" s="20"/>
      <c r="QVK30" s="3"/>
      <c r="QVL30" s="3"/>
      <c r="QVM30" s="8"/>
      <c r="QVN30" s="9"/>
      <c r="QVO30" s="3"/>
      <c r="QVP30" s="3"/>
      <c r="QVQ30" s="2"/>
      <c r="QVR30" s="3"/>
      <c r="QVS30" s="7"/>
      <c r="QVT30" s="59"/>
      <c r="QVU30" s="3"/>
      <c r="QVV30" s="23"/>
      <c r="QVW30" s="26"/>
      <c r="QVX30" s="36"/>
      <c r="QVY30" s="20"/>
      <c r="QVZ30" s="3"/>
      <c r="QWA30" s="3"/>
      <c r="QWB30" s="8"/>
      <c r="QWC30" s="9"/>
      <c r="QWD30" s="3"/>
      <c r="QWE30" s="3"/>
      <c r="QWF30" s="2"/>
      <c r="QWG30" s="3"/>
      <c r="QWH30" s="7"/>
      <c r="QWI30" s="59"/>
      <c r="QWJ30" s="3"/>
      <c r="QWK30" s="23"/>
      <c r="QWL30" s="26"/>
      <c r="QWM30" s="36"/>
      <c r="QWN30" s="20"/>
      <c r="QWO30" s="3"/>
      <c r="QWP30" s="3"/>
      <c r="QWQ30" s="8"/>
      <c r="QWR30" s="9"/>
      <c r="QWS30" s="3"/>
      <c r="QWT30" s="3"/>
      <c r="QWU30" s="2"/>
      <c r="QWV30" s="3"/>
      <c r="QWW30" s="7"/>
      <c r="QWX30" s="59"/>
      <c r="QWY30" s="3"/>
      <c r="QWZ30" s="23"/>
      <c r="QXA30" s="26"/>
      <c r="QXB30" s="36"/>
      <c r="QXC30" s="20"/>
      <c r="QXD30" s="3"/>
      <c r="QXE30" s="3"/>
      <c r="QXF30" s="8"/>
      <c r="QXG30" s="9"/>
      <c r="QXH30" s="3"/>
      <c r="QXI30" s="3"/>
      <c r="QXJ30" s="2"/>
      <c r="QXK30" s="3"/>
      <c r="QXL30" s="7"/>
      <c r="QXM30" s="59"/>
      <c r="QXN30" s="3"/>
      <c r="QXO30" s="23"/>
      <c r="QXP30" s="26"/>
      <c r="QXQ30" s="36"/>
      <c r="QXR30" s="20"/>
      <c r="QXS30" s="3"/>
      <c r="QXT30" s="3"/>
      <c r="QXU30" s="8"/>
      <c r="QXV30" s="9"/>
      <c r="QXW30" s="3"/>
      <c r="QXX30" s="3"/>
      <c r="QXY30" s="2"/>
      <c r="QXZ30" s="3"/>
      <c r="QYA30" s="7"/>
      <c r="QYB30" s="59"/>
      <c r="QYC30" s="3"/>
      <c r="QYD30" s="23"/>
      <c r="QYE30" s="26"/>
      <c r="QYF30" s="36"/>
      <c r="QYG30" s="20"/>
      <c r="QYH30" s="3"/>
      <c r="QYI30" s="3"/>
      <c r="QYJ30" s="8"/>
      <c r="QYK30" s="9"/>
      <c r="QYL30" s="3"/>
      <c r="QYM30" s="3"/>
      <c r="QYN30" s="2"/>
      <c r="QYO30" s="3"/>
      <c r="QYP30" s="7"/>
      <c r="QYQ30" s="59"/>
      <c r="QYR30" s="3"/>
      <c r="QYS30" s="23"/>
      <c r="QYT30" s="26"/>
      <c r="QYU30" s="36"/>
      <c r="QYV30" s="20"/>
      <c r="QYW30" s="3"/>
      <c r="QYX30" s="3"/>
      <c r="QYY30" s="8"/>
      <c r="QYZ30" s="9"/>
      <c r="QZA30" s="3"/>
      <c r="QZB30" s="3"/>
      <c r="QZC30" s="2"/>
      <c r="QZD30" s="3"/>
      <c r="QZE30" s="7"/>
      <c r="QZF30" s="59"/>
      <c r="QZG30" s="3"/>
      <c r="QZH30" s="23"/>
      <c r="QZI30" s="26"/>
      <c r="QZJ30" s="36"/>
      <c r="QZK30" s="20"/>
      <c r="QZL30" s="3"/>
      <c r="QZM30" s="3"/>
      <c r="QZN30" s="8"/>
      <c r="QZO30" s="9"/>
      <c r="QZP30" s="3"/>
      <c r="QZQ30" s="3"/>
      <c r="QZR30" s="2"/>
      <c r="QZS30" s="3"/>
      <c r="QZT30" s="7"/>
      <c r="QZU30" s="59"/>
      <c r="QZV30" s="3"/>
      <c r="QZW30" s="23"/>
      <c r="QZX30" s="26"/>
      <c r="QZY30" s="36"/>
      <c r="QZZ30" s="20"/>
      <c r="RAA30" s="3"/>
      <c r="RAB30" s="3"/>
      <c r="RAC30" s="8"/>
      <c r="RAD30" s="9"/>
      <c r="RAE30" s="3"/>
      <c r="RAF30" s="3"/>
      <c r="RAG30" s="2"/>
      <c r="RAH30" s="3"/>
      <c r="RAI30" s="7"/>
      <c r="RAJ30" s="59"/>
      <c r="RAK30" s="3"/>
      <c r="RAL30" s="23"/>
      <c r="RAM30" s="26"/>
      <c r="RAN30" s="36"/>
      <c r="RAO30" s="20"/>
      <c r="RAP30" s="3"/>
      <c r="RAQ30" s="3"/>
      <c r="RAR30" s="8"/>
      <c r="RAS30" s="9"/>
      <c r="RAT30" s="3"/>
      <c r="RAU30" s="3"/>
      <c r="RAV30" s="2"/>
      <c r="RAW30" s="3"/>
      <c r="RAX30" s="7"/>
      <c r="RAY30" s="59"/>
      <c r="RAZ30" s="3"/>
      <c r="RBA30" s="23"/>
      <c r="RBB30" s="26"/>
      <c r="RBC30" s="36"/>
      <c r="RBD30" s="20"/>
      <c r="RBE30" s="3"/>
      <c r="RBF30" s="3"/>
      <c r="RBG30" s="8"/>
      <c r="RBH30" s="9"/>
      <c r="RBI30" s="3"/>
      <c r="RBJ30" s="3"/>
      <c r="RBK30" s="2"/>
      <c r="RBL30" s="3"/>
      <c r="RBM30" s="7"/>
      <c r="RBN30" s="59"/>
      <c r="RBO30" s="3"/>
      <c r="RBP30" s="23"/>
      <c r="RBQ30" s="26"/>
      <c r="RBR30" s="36"/>
      <c r="RBS30" s="20"/>
      <c r="RBT30" s="3"/>
      <c r="RBU30" s="3"/>
      <c r="RBV30" s="8"/>
      <c r="RBW30" s="9"/>
      <c r="RBX30" s="3"/>
      <c r="RBY30" s="3"/>
      <c r="RBZ30" s="2"/>
      <c r="RCA30" s="3"/>
      <c r="RCB30" s="7"/>
      <c r="RCC30" s="59"/>
      <c r="RCD30" s="3"/>
      <c r="RCE30" s="23"/>
      <c r="RCF30" s="26"/>
      <c r="RCG30" s="36"/>
      <c r="RCH30" s="20"/>
      <c r="RCI30" s="3"/>
      <c r="RCJ30" s="3"/>
      <c r="RCK30" s="8"/>
      <c r="RCL30" s="9"/>
      <c r="RCM30" s="3"/>
      <c r="RCN30" s="3"/>
      <c r="RCO30" s="2"/>
      <c r="RCP30" s="3"/>
      <c r="RCQ30" s="7"/>
      <c r="RCR30" s="59"/>
      <c r="RCS30" s="3"/>
      <c r="RCT30" s="23"/>
      <c r="RCU30" s="26"/>
      <c r="RCV30" s="36"/>
      <c r="RCW30" s="20"/>
      <c r="RCX30" s="3"/>
      <c r="RCY30" s="3"/>
      <c r="RCZ30" s="8"/>
      <c r="RDA30" s="9"/>
      <c r="RDB30" s="3"/>
      <c r="RDC30" s="3"/>
      <c r="RDD30" s="2"/>
      <c r="RDE30" s="3"/>
      <c r="RDF30" s="7"/>
      <c r="RDG30" s="59"/>
      <c r="RDH30" s="3"/>
      <c r="RDI30" s="23"/>
      <c r="RDJ30" s="26"/>
      <c r="RDK30" s="36"/>
      <c r="RDL30" s="20"/>
      <c r="RDM30" s="3"/>
      <c r="RDN30" s="3"/>
      <c r="RDO30" s="8"/>
      <c r="RDP30" s="9"/>
      <c r="RDQ30" s="3"/>
      <c r="RDR30" s="3"/>
      <c r="RDS30" s="2"/>
      <c r="RDT30" s="3"/>
      <c r="RDU30" s="7"/>
      <c r="RDV30" s="59"/>
      <c r="RDW30" s="3"/>
      <c r="RDX30" s="23"/>
      <c r="RDY30" s="26"/>
      <c r="RDZ30" s="36"/>
      <c r="REA30" s="20"/>
      <c r="REB30" s="3"/>
      <c r="REC30" s="3"/>
      <c r="RED30" s="8"/>
      <c r="REE30" s="9"/>
      <c r="REF30" s="3"/>
      <c r="REG30" s="3"/>
      <c r="REH30" s="2"/>
      <c r="REI30" s="3"/>
      <c r="REJ30" s="7"/>
      <c r="REK30" s="59"/>
      <c r="REL30" s="3"/>
      <c r="REM30" s="23"/>
      <c r="REN30" s="26"/>
      <c r="REO30" s="36"/>
      <c r="REP30" s="20"/>
      <c r="REQ30" s="3"/>
      <c r="RER30" s="3"/>
      <c r="RES30" s="8"/>
      <c r="RET30" s="9"/>
      <c r="REU30" s="3"/>
      <c r="REV30" s="3"/>
      <c r="REW30" s="2"/>
      <c r="REX30" s="3"/>
      <c r="REY30" s="7"/>
      <c r="REZ30" s="59"/>
      <c r="RFA30" s="3"/>
      <c r="RFB30" s="23"/>
      <c r="RFC30" s="26"/>
      <c r="RFD30" s="36"/>
      <c r="RFE30" s="20"/>
      <c r="RFF30" s="3"/>
      <c r="RFG30" s="3"/>
      <c r="RFH30" s="8"/>
      <c r="RFI30" s="9"/>
      <c r="RFJ30" s="3"/>
      <c r="RFK30" s="3"/>
      <c r="RFL30" s="2"/>
      <c r="RFM30" s="3"/>
      <c r="RFN30" s="7"/>
      <c r="RFO30" s="59"/>
      <c r="RFP30" s="3"/>
      <c r="RFQ30" s="23"/>
      <c r="RFR30" s="26"/>
      <c r="RFS30" s="36"/>
      <c r="RFT30" s="20"/>
      <c r="RFU30" s="3"/>
      <c r="RFV30" s="3"/>
      <c r="RFW30" s="8"/>
      <c r="RFX30" s="9"/>
      <c r="RFY30" s="3"/>
      <c r="RFZ30" s="3"/>
      <c r="RGA30" s="2"/>
      <c r="RGB30" s="3"/>
      <c r="RGC30" s="7"/>
      <c r="RGD30" s="59"/>
      <c r="RGE30" s="3"/>
      <c r="RGF30" s="23"/>
      <c r="RGG30" s="26"/>
      <c r="RGH30" s="36"/>
      <c r="RGI30" s="20"/>
      <c r="RGJ30" s="3"/>
      <c r="RGK30" s="3"/>
      <c r="RGL30" s="8"/>
      <c r="RGM30" s="9"/>
      <c r="RGN30" s="3"/>
      <c r="RGO30" s="3"/>
      <c r="RGP30" s="2"/>
      <c r="RGQ30" s="3"/>
      <c r="RGR30" s="7"/>
      <c r="RGS30" s="59"/>
      <c r="RGT30" s="3"/>
      <c r="RGU30" s="23"/>
      <c r="RGV30" s="26"/>
      <c r="RGW30" s="36"/>
      <c r="RGX30" s="20"/>
      <c r="RGY30" s="3"/>
      <c r="RGZ30" s="3"/>
      <c r="RHA30" s="8"/>
      <c r="RHB30" s="9"/>
      <c r="RHC30" s="3"/>
      <c r="RHD30" s="3"/>
      <c r="RHE30" s="2"/>
      <c r="RHF30" s="3"/>
      <c r="RHG30" s="7"/>
      <c r="RHH30" s="59"/>
      <c r="RHI30" s="3"/>
      <c r="RHJ30" s="23"/>
      <c r="RHK30" s="26"/>
      <c r="RHL30" s="36"/>
      <c r="RHM30" s="20"/>
      <c r="RHN30" s="3"/>
      <c r="RHO30" s="3"/>
      <c r="RHP30" s="8"/>
      <c r="RHQ30" s="9"/>
      <c r="RHR30" s="3"/>
      <c r="RHS30" s="3"/>
      <c r="RHT30" s="2"/>
      <c r="RHU30" s="3"/>
      <c r="RHV30" s="7"/>
      <c r="RHW30" s="59"/>
      <c r="RHX30" s="3"/>
      <c r="RHY30" s="23"/>
      <c r="RHZ30" s="26"/>
      <c r="RIA30" s="36"/>
      <c r="RIB30" s="20"/>
      <c r="RIC30" s="3"/>
      <c r="RID30" s="3"/>
      <c r="RIE30" s="8"/>
      <c r="RIF30" s="9"/>
      <c r="RIG30" s="3"/>
      <c r="RIH30" s="3"/>
      <c r="RII30" s="2"/>
      <c r="RIJ30" s="3"/>
      <c r="RIK30" s="7"/>
      <c r="RIL30" s="59"/>
      <c r="RIM30" s="3"/>
      <c r="RIN30" s="23"/>
      <c r="RIO30" s="26"/>
      <c r="RIP30" s="36"/>
      <c r="RIQ30" s="20"/>
      <c r="RIR30" s="3"/>
      <c r="RIS30" s="3"/>
      <c r="RIT30" s="8"/>
      <c r="RIU30" s="9"/>
      <c r="RIV30" s="3"/>
      <c r="RIW30" s="3"/>
      <c r="RIX30" s="2"/>
      <c r="RIY30" s="3"/>
      <c r="RIZ30" s="7"/>
      <c r="RJA30" s="59"/>
      <c r="RJB30" s="3"/>
      <c r="RJC30" s="23"/>
      <c r="RJD30" s="26"/>
      <c r="RJE30" s="36"/>
      <c r="RJF30" s="20"/>
      <c r="RJG30" s="3"/>
      <c r="RJH30" s="3"/>
      <c r="RJI30" s="8"/>
      <c r="RJJ30" s="9"/>
      <c r="RJK30" s="3"/>
      <c r="RJL30" s="3"/>
      <c r="RJM30" s="2"/>
      <c r="RJN30" s="3"/>
      <c r="RJO30" s="7"/>
      <c r="RJP30" s="59"/>
      <c r="RJQ30" s="3"/>
      <c r="RJR30" s="23"/>
      <c r="RJS30" s="26"/>
      <c r="RJT30" s="36"/>
      <c r="RJU30" s="20"/>
      <c r="RJV30" s="3"/>
      <c r="RJW30" s="3"/>
      <c r="RJX30" s="8"/>
      <c r="RJY30" s="9"/>
      <c r="RJZ30" s="3"/>
      <c r="RKA30" s="3"/>
      <c r="RKB30" s="2"/>
      <c r="RKC30" s="3"/>
      <c r="RKD30" s="7"/>
      <c r="RKE30" s="59"/>
      <c r="RKF30" s="3"/>
      <c r="RKG30" s="23"/>
      <c r="RKH30" s="26"/>
      <c r="RKI30" s="36"/>
      <c r="RKJ30" s="20"/>
      <c r="RKK30" s="3"/>
      <c r="RKL30" s="3"/>
      <c r="RKM30" s="8"/>
      <c r="RKN30" s="9"/>
      <c r="RKO30" s="3"/>
      <c r="RKP30" s="3"/>
      <c r="RKQ30" s="2"/>
      <c r="RKR30" s="3"/>
      <c r="RKS30" s="7"/>
      <c r="RKT30" s="59"/>
      <c r="RKU30" s="3"/>
      <c r="RKV30" s="23"/>
      <c r="RKW30" s="26"/>
      <c r="RKX30" s="36"/>
      <c r="RKY30" s="20"/>
      <c r="RKZ30" s="3"/>
      <c r="RLA30" s="3"/>
      <c r="RLB30" s="8"/>
      <c r="RLC30" s="9"/>
      <c r="RLD30" s="3"/>
      <c r="RLE30" s="3"/>
      <c r="RLF30" s="2"/>
      <c r="RLG30" s="3"/>
      <c r="RLH30" s="7"/>
      <c r="RLI30" s="59"/>
      <c r="RLJ30" s="3"/>
      <c r="RLK30" s="23"/>
      <c r="RLL30" s="26"/>
      <c r="RLM30" s="36"/>
      <c r="RLN30" s="20"/>
      <c r="RLO30" s="3"/>
      <c r="RLP30" s="3"/>
      <c r="RLQ30" s="8"/>
      <c r="RLR30" s="9"/>
      <c r="RLS30" s="3"/>
      <c r="RLT30" s="3"/>
      <c r="RLU30" s="2"/>
      <c r="RLV30" s="3"/>
      <c r="RLW30" s="7"/>
      <c r="RLX30" s="59"/>
      <c r="RLY30" s="3"/>
      <c r="RLZ30" s="23"/>
      <c r="RMA30" s="26"/>
      <c r="RMB30" s="36"/>
      <c r="RMC30" s="20"/>
      <c r="RMD30" s="3"/>
      <c r="RME30" s="3"/>
      <c r="RMF30" s="8"/>
      <c r="RMG30" s="9"/>
      <c r="RMH30" s="3"/>
      <c r="RMI30" s="3"/>
      <c r="RMJ30" s="2"/>
      <c r="RMK30" s="3"/>
      <c r="RML30" s="7"/>
      <c r="RMM30" s="59"/>
      <c r="RMN30" s="3"/>
      <c r="RMO30" s="23"/>
      <c r="RMP30" s="26"/>
      <c r="RMQ30" s="36"/>
      <c r="RMR30" s="20"/>
      <c r="RMS30" s="3"/>
      <c r="RMT30" s="3"/>
      <c r="RMU30" s="8"/>
      <c r="RMV30" s="9"/>
      <c r="RMW30" s="3"/>
      <c r="RMX30" s="3"/>
      <c r="RMY30" s="2"/>
      <c r="RMZ30" s="3"/>
      <c r="RNA30" s="7"/>
      <c r="RNB30" s="59"/>
      <c r="RNC30" s="3"/>
      <c r="RND30" s="23"/>
      <c r="RNE30" s="26"/>
      <c r="RNF30" s="36"/>
      <c r="RNG30" s="20"/>
      <c r="RNH30" s="3"/>
      <c r="RNI30" s="3"/>
      <c r="RNJ30" s="8"/>
      <c r="RNK30" s="9"/>
      <c r="RNL30" s="3"/>
      <c r="RNM30" s="3"/>
      <c r="RNN30" s="2"/>
      <c r="RNO30" s="3"/>
      <c r="RNP30" s="7"/>
      <c r="RNQ30" s="59"/>
      <c r="RNR30" s="3"/>
      <c r="RNS30" s="23"/>
      <c r="RNT30" s="26"/>
      <c r="RNU30" s="36"/>
      <c r="RNV30" s="20"/>
      <c r="RNW30" s="3"/>
      <c r="RNX30" s="3"/>
      <c r="RNY30" s="8"/>
      <c r="RNZ30" s="9"/>
      <c r="ROA30" s="3"/>
      <c r="ROB30" s="3"/>
      <c r="ROC30" s="2"/>
      <c r="ROD30" s="3"/>
      <c r="ROE30" s="7"/>
      <c r="ROF30" s="59"/>
      <c r="ROG30" s="3"/>
      <c r="ROH30" s="23"/>
      <c r="ROI30" s="26"/>
      <c r="ROJ30" s="36"/>
      <c r="ROK30" s="20"/>
      <c r="ROL30" s="3"/>
      <c r="ROM30" s="3"/>
      <c r="RON30" s="8"/>
      <c r="ROO30" s="9"/>
      <c r="ROP30" s="3"/>
      <c r="ROQ30" s="3"/>
      <c r="ROR30" s="2"/>
      <c r="ROS30" s="3"/>
      <c r="ROT30" s="7"/>
      <c r="ROU30" s="59"/>
      <c r="ROV30" s="3"/>
      <c r="ROW30" s="23"/>
      <c r="ROX30" s="26"/>
      <c r="ROY30" s="36"/>
      <c r="ROZ30" s="20"/>
      <c r="RPA30" s="3"/>
      <c r="RPB30" s="3"/>
      <c r="RPC30" s="8"/>
      <c r="RPD30" s="9"/>
      <c r="RPE30" s="3"/>
      <c r="RPF30" s="3"/>
      <c r="RPG30" s="2"/>
      <c r="RPH30" s="3"/>
      <c r="RPI30" s="7"/>
      <c r="RPJ30" s="59"/>
      <c r="RPK30" s="3"/>
      <c r="RPL30" s="23"/>
      <c r="RPM30" s="26"/>
      <c r="RPN30" s="36"/>
      <c r="RPO30" s="20"/>
      <c r="RPP30" s="3"/>
      <c r="RPQ30" s="3"/>
      <c r="RPR30" s="8"/>
      <c r="RPS30" s="9"/>
      <c r="RPT30" s="3"/>
      <c r="RPU30" s="3"/>
      <c r="RPV30" s="2"/>
      <c r="RPW30" s="3"/>
      <c r="RPX30" s="7"/>
      <c r="RPY30" s="59"/>
      <c r="RPZ30" s="3"/>
      <c r="RQA30" s="23"/>
      <c r="RQB30" s="26"/>
      <c r="RQC30" s="36"/>
      <c r="RQD30" s="20"/>
      <c r="RQE30" s="3"/>
      <c r="RQF30" s="3"/>
      <c r="RQG30" s="8"/>
      <c r="RQH30" s="9"/>
      <c r="RQI30" s="3"/>
      <c r="RQJ30" s="3"/>
      <c r="RQK30" s="2"/>
      <c r="RQL30" s="3"/>
      <c r="RQM30" s="7"/>
      <c r="RQN30" s="59"/>
      <c r="RQO30" s="3"/>
      <c r="RQP30" s="23"/>
      <c r="RQQ30" s="26"/>
      <c r="RQR30" s="36"/>
      <c r="RQS30" s="20"/>
      <c r="RQT30" s="3"/>
      <c r="RQU30" s="3"/>
      <c r="RQV30" s="8"/>
      <c r="RQW30" s="9"/>
      <c r="RQX30" s="3"/>
      <c r="RQY30" s="3"/>
      <c r="RQZ30" s="2"/>
      <c r="RRA30" s="3"/>
      <c r="RRB30" s="7"/>
      <c r="RRC30" s="59"/>
      <c r="RRD30" s="3"/>
      <c r="RRE30" s="23"/>
      <c r="RRF30" s="26"/>
      <c r="RRG30" s="36"/>
      <c r="RRH30" s="20"/>
      <c r="RRI30" s="3"/>
      <c r="RRJ30" s="3"/>
      <c r="RRK30" s="8"/>
      <c r="RRL30" s="9"/>
      <c r="RRM30" s="3"/>
      <c r="RRN30" s="3"/>
      <c r="RRO30" s="2"/>
      <c r="RRP30" s="3"/>
      <c r="RRQ30" s="7"/>
      <c r="RRR30" s="59"/>
      <c r="RRS30" s="3"/>
      <c r="RRT30" s="23"/>
      <c r="RRU30" s="26"/>
      <c r="RRV30" s="36"/>
      <c r="RRW30" s="20"/>
      <c r="RRX30" s="3"/>
      <c r="RRY30" s="3"/>
      <c r="RRZ30" s="8"/>
      <c r="RSA30" s="9"/>
      <c r="RSB30" s="3"/>
      <c r="RSC30" s="3"/>
      <c r="RSD30" s="2"/>
      <c r="RSE30" s="3"/>
      <c r="RSF30" s="7"/>
      <c r="RSG30" s="59"/>
      <c r="RSH30" s="3"/>
      <c r="RSI30" s="23"/>
      <c r="RSJ30" s="26"/>
      <c r="RSK30" s="36"/>
      <c r="RSL30" s="20"/>
      <c r="RSM30" s="3"/>
      <c r="RSN30" s="3"/>
      <c r="RSO30" s="8"/>
      <c r="RSP30" s="9"/>
      <c r="RSQ30" s="3"/>
      <c r="RSR30" s="3"/>
      <c r="RSS30" s="2"/>
      <c r="RST30" s="3"/>
      <c r="RSU30" s="7"/>
      <c r="RSV30" s="59"/>
      <c r="RSW30" s="3"/>
      <c r="RSX30" s="23"/>
      <c r="RSY30" s="26"/>
      <c r="RSZ30" s="36"/>
      <c r="RTA30" s="20"/>
      <c r="RTB30" s="3"/>
      <c r="RTC30" s="3"/>
      <c r="RTD30" s="8"/>
      <c r="RTE30" s="9"/>
      <c r="RTF30" s="3"/>
      <c r="RTG30" s="3"/>
      <c r="RTH30" s="2"/>
      <c r="RTI30" s="3"/>
      <c r="RTJ30" s="7"/>
      <c r="RTK30" s="59"/>
      <c r="RTL30" s="3"/>
      <c r="RTM30" s="23"/>
      <c r="RTN30" s="26"/>
      <c r="RTO30" s="36"/>
      <c r="RTP30" s="20"/>
      <c r="RTQ30" s="3"/>
      <c r="RTR30" s="3"/>
      <c r="RTS30" s="8"/>
      <c r="RTT30" s="9"/>
      <c r="RTU30" s="3"/>
      <c r="RTV30" s="3"/>
      <c r="RTW30" s="2"/>
      <c r="RTX30" s="3"/>
      <c r="RTY30" s="7"/>
      <c r="RTZ30" s="59"/>
      <c r="RUA30" s="3"/>
      <c r="RUB30" s="23"/>
      <c r="RUC30" s="26"/>
      <c r="RUD30" s="36"/>
      <c r="RUE30" s="20"/>
      <c r="RUF30" s="3"/>
      <c r="RUG30" s="3"/>
      <c r="RUH30" s="8"/>
      <c r="RUI30" s="9"/>
      <c r="RUJ30" s="3"/>
      <c r="RUK30" s="3"/>
      <c r="RUL30" s="2"/>
      <c r="RUM30" s="3"/>
      <c r="RUN30" s="7"/>
      <c r="RUO30" s="59"/>
      <c r="RUP30" s="3"/>
      <c r="RUQ30" s="23"/>
      <c r="RUR30" s="26"/>
      <c r="RUS30" s="36"/>
      <c r="RUT30" s="20"/>
      <c r="RUU30" s="3"/>
      <c r="RUV30" s="3"/>
      <c r="RUW30" s="8"/>
      <c r="RUX30" s="9"/>
      <c r="RUY30" s="3"/>
      <c r="RUZ30" s="3"/>
      <c r="RVA30" s="2"/>
      <c r="RVB30" s="3"/>
      <c r="RVC30" s="7"/>
      <c r="RVD30" s="59"/>
      <c r="RVE30" s="3"/>
      <c r="RVF30" s="23"/>
      <c r="RVG30" s="26"/>
      <c r="RVH30" s="36"/>
      <c r="RVI30" s="20"/>
      <c r="RVJ30" s="3"/>
      <c r="RVK30" s="3"/>
      <c r="RVL30" s="8"/>
      <c r="RVM30" s="9"/>
      <c r="RVN30" s="3"/>
      <c r="RVO30" s="3"/>
      <c r="RVP30" s="2"/>
      <c r="RVQ30" s="3"/>
      <c r="RVR30" s="7"/>
      <c r="RVS30" s="59"/>
      <c r="RVT30" s="3"/>
      <c r="RVU30" s="23"/>
      <c r="RVV30" s="26"/>
      <c r="RVW30" s="36"/>
      <c r="RVX30" s="20"/>
      <c r="RVY30" s="3"/>
      <c r="RVZ30" s="3"/>
      <c r="RWA30" s="8"/>
      <c r="RWB30" s="9"/>
      <c r="RWC30" s="3"/>
      <c r="RWD30" s="3"/>
      <c r="RWE30" s="2"/>
      <c r="RWF30" s="3"/>
      <c r="RWG30" s="7"/>
      <c r="RWH30" s="59"/>
      <c r="RWI30" s="3"/>
      <c r="RWJ30" s="23"/>
      <c r="RWK30" s="26"/>
      <c r="RWL30" s="36"/>
      <c r="RWM30" s="20"/>
      <c r="RWN30" s="3"/>
      <c r="RWO30" s="3"/>
      <c r="RWP30" s="8"/>
      <c r="RWQ30" s="9"/>
      <c r="RWR30" s="3"/>
      <c r="RWS30" s="3"/>
      <c r="RWT30" s="2"/>
      <c r="RWU30" s="3"/>
      <c r="RWV30" s="7"/>
      <c r="RWW30" s="59"/>
      <c r="RWX30" s="3"/>
      <c r="RWY30" s="23"/>
      <c r="RWZ30" s="26"/>
      <c r="RXA30" s="36"/>
      <c r="RXB30" s="20"/>
      <c r="RXC30" s="3"/>
      <c r="RXD30" s="3"/>
      <c r="RXE30" s="8"/>
      <c r="RXF30" s="9"/>
      <c r="RXG30" s="3"/>
      <c r="RXH30" s="3"/>
      <c r="RXI30" s="2"/>
      <c r="RXJ30" s="3"/>
      <c r="RXK30" s="7"/>
      <c r="RXL30" s="59"/>
      <c r="RXM30" s="3"/>
      <c r="RXN30" s="23"/>
      <c r="RXO30" s="26"/>
      <c r="RXP30" s="36"/>
      <c r="RXQ30" s="20"/>
      <c r="RXR30" s="3"/>
      <c r="RXS30" s="3"/>
      <c r="RXT30" s="8"/>
      <c r="RXU30" s="9"/>
      <c r="RXV30" s="3"/>
      <c r="RXW30" s="3"/>
      <c r="RXX30" s="2"/>
      <c r="RXY30" s="3"/>
      <c r="RXZ30" s="7"/>
      <c r="RYA30" s="59"/>
      <c r="RYB30" s="3"/>
      <c r="RYC30" s="23"/>
      <c r="RYD30" s="26"/>
      <c r="RYE30" s="36"/>
      <c r="RYF30" s="20"/>
      <c r="RYG30" s="3"/>
      <c r="RYH30" s="3"/>
      <c r="RYI30" s="8"/>
      <c r="RYJ30" s="9"/>
      <c r="RYK30" s="3"/>
      <c r="RYL30" s="3"/>
      <c r="RYM30" s="2"/>
      <c r="RYN30" s="3"/>
      <c r="RYO30" s="7"/>
      <c r="RYP30" s="59"/>
      <c r="RYQ30" s="3"/>
      <c r="RYR30" s="23"/>
      <c r="RYS30" s="26"/>
      <c r="RYT30" s="36"/>
      <c r="RYU30" s="20"/>
      <c r="RYV30" s="3"/>
      <c r="RYW30" s="3"/>
      <c r="RYX30" s="8"/>
      <c r="RYY30" s="9"/>
      <c r="RYZ30" s="3"/>
      <c r="RZA30" s="3"/>
      <c r="RZB30" s="2"/>
      <c r="RZC30" s="3"/>
      <c r="RZD30" s="7"/>
      <c r="RZE30" s="59"/>
      <c r="RZF30" s="3"/>
      <c r="RZG30" s="23"/>
      <c r="RZH30" s="26"/>
      <c r="RZI30" s="36"/>
      <c r="RZJ30" s="20"/>
      <c r="RZK30" s="3"/>
      <c r="RZL30" s="3"/>
      <c r="RZM30" s="8"/>
      <c r="RZN30" s="9"/>
      <c r="RZO30" s="3"/>
      <c r="RZP30" s="3"/>
      <c r="RZQ30" s="2"/>
      <c r="RZR30" s="3"/>
      <c r="RZS30" s="7"/>
      <c r="RZT30" s="59"/>
      <c r="RZU30" s="3"/>
      <c r="RZV30" s="23"/>
      <c r="RZW30" s="26"/>
      <c r="RZX30" s="36"/>
      <c r="RZY30" s="20"/>
      <c r="RZZ30" s="3"/>
      <c r="SAA30" s="3"/>
      <c r="SAB30" s="8"/>
      <c r="SAC30" s="9"/>
      <c r="SAD30" s="3"/>
      <c r="SAE30" s="3"/>
      <c r="SAF30" s="2"/>
      <c r="SAG30" s="3"/>
      <c r="SAH30" s="7"/>
      <c r="SAI30" s="59"/>
      <c r="SAJ30" s="3"/>
      <c r="SAK30" s="23"/>
      <c r="SAL30" s="26"/>
      <c r="SAM30" s="36"/>
      <c r="SAN30" s="20"/>
      <c r="SAO30" s="3"/>
      <c r="SAP30" s="3"/>
      <c r="SAQ30" s="8"/>
      <c r="SAR30" s="9"/>
      <c r="SAS30" s="3"/>
      <c r="SAT30" s="3"/>
      <c r="SAU30" s="2"/>
      <c r="SAV30" s="3"/>
      <c r="SAW30" s="7"/>
      <c r="SAX30" s="59"/>
      <c r="SAY30" s="3"/>
      <c r="SAZ30" s="23"/>
      <c r="SBA30" s="26"/>
      <c r="SBB30" s="36"/>
      <c r="SBC30" s="20"/>
      <c r="SBD30" s="3"/>
      <c r="SBE30" s="3"/>
      <c r="SBF30" s="8"/>
      <c r="SBG30" s="9"/>
      <c r="SBH30" s="3"/>
      <c r="SBI30" s="3"/>
      <c r="SBJ30" s="2"/>
      <c r="SBK30" s="3"/>
      <c r="SBL30" s="7"/>
      <c r="SBM30" s="59"/>
      <c r="SBN30" s="3"/>
      <c r="SBO30" s="23"/>
      <c r="SBP30" s="26"/>
      <c r="SBQ30" s="36"/>
      <c r="SBR30" s="20"/>
      <c r="SBS30" s="3"/>
      <c r="SBT30" s="3"/>
      <c r="SBU30" s="8"/>
      <c r="SBV30" s="9"/>
      <c r="SBW30" s="3"/>
      <c r="SBX30" s="3"/>
      <c r="SBY30" s="2"/>
      <c r="SBZ30" s="3"/>
      <c r="SCA30" s="7"/>
      <c r="SCB30" s="59"/>
      <c r="SCC30" s="3"/>
      <c r="SCD30" s="23"/>
      <c r="SCE30" s="26"/>
      <c r="SCF30" s="36"/>
      <c r="SCG30" s="20"/>
      <c r="SCH30" s="3"/>
      <c r="SCI30" s="3"/>
      <c r="SCJ30" s="8"/>
      <c r="SCK30" s="9"/>
      <c r="SCL30" s="3"/>
      <c r="SCM30" s="3"/>
      <c r="SCN30" s="2"/>
      <c r="SCO30" s="3"/>
      <c r="SCP30" s="7"/>
      <c r="SCQ30" s="59"/>
      <c r="SCR30" s="3"/>
      <c r="SCS30" s="23"/>
      <c r="SCT30" s="26"/>
      <c r="SCU30" s="36"/>
      <c r="SCV30" s="20"/>
      <c r="SCW30" s="3"/>
      <c r="SCX30" s="3"/>
      <c r="SCY30" s="8"/>
      <c r="SCZ30" s="9"/>
      <c r="SDA30" s="3"/>
      <c r="SDB30" s="3"/>
      <c r="SDC30" s="2"/>
      <c r="SDD30" s="3"/>
      <c r="SDE30" s="7"/>
      <c r="SDF30" s="59"/>
      <c r="SDG30" s="3"/>
      <c r="SDH30" s="23"/>
      <c r="SDI30" s="26"/>
      <c r="SDJ30" s="36"/>
      <c r="SDK30" s="20"/>
      <c r="SDL30" s="3"/>
      <c r="SDM30" s="3"/>
      <c r="SDN30" s="8"/>
      <c r="SDO30" s="9"/>
      <c r="SDP30" s="3"/>
      <c r="SDQ30" s="3"/>
      <c r="SDR30" s="2"/>
      <c r="SDS30" s="3"/>
      <c r="SDT30" s="7"/>
      <c r="SDU30" s="59"/>
      <c r="SDV30" s="3"/>
      <c r="SDW30" s="23"/>
      <c r="SDX30" s="26"/>
      <c r="SDY30" s="36"/>
      <c r="SDZ30" s="20"/>
      <c r="SEA30" s="3"/>
      <c r="SEB30" s="3"/>
      <c r="SEC30" s="8"/>
      <c r="SED30" s="9"/>
      <c r="SEE30" s="3"/>
      <c r="SEF30" s="3"/>
      <c r="SEG30" s="2"/>
      <c r="SEH30" s="3"/>
      <c r="SEI30" s="7"/>
      <c r="SEJ30" s="59"/>
      <c r="SEK30" s="3"/>
      <c r="SEL30" s="23"/>
      <c r="SEM30" s="26"/>
      <c r="SEN30" s="36"/>
      <c r="SEO30" s="20"/>
      <c r="SEP30" s="3"/>
      <c r="SEQ30" s="3"/>
      <c r="SER30" s="8"/>
      <c r="SES30" s="9"/>
      <c r="SET30" s="3"/>
      <c r="SEU30" s="3"/>
      <c r="SEV30" s="2"/>
      <c r="SEW30" s="3"/>
      <c r="SEX30" s="7"/>
      <c r="SEY30" s="59"/>
      <c r="SEZ30" s="3"/>
      <c r="SFA30" s="23"/>
      <c r="SFB30" s="26"/>
      <c r="SFC30" s="36"/>
      <c r="SFD30" s="20"/>
      <c r="SFE30" s="3"/>
      <c r="SFF30" s="3"/>
      <c r="SFG30" s="8"/>
      <c r="SFH30" s="9"/>
      <c r="SFI30" s="3"/>
      <c r="SFJ30" s="3"/>
      <c r="SFK30" s="2"/>
      <c r="SFL30" s="3"/>
      <c r="SFM30" s="7"/>
      <c r="SFN30" s="59"/>
      <c r="SFO30" s="3"/>
      <c r="SFP30" s="23"/>
      <c r="SFQ30" s="26"/>
      <c r="SFR30" s="36"/>
      <c r="SFS30" s="20"/>
      <c r="SFT30" s="3"/>
      <c r="SFU30" s="3"/>
      <c r="SFV30" s="8"/>
      <c r="SFW30" s="9"/>
      <c r="SFX30" s="3"/>
      <c r="SFY30" s="3"/>
      <c r="SFZ30" s="2"/>
      <c r="SGA30" s="3"/>
      <c r="SGB30" s="7"/>
      <c r="SGC30" s="59"/>
      <c r="SGD30" s="3"/>
      <c r="SGE30" s="23"/>
      <c r="SGF30" s="26"/>
      <c r="SGG30" s="36"/>
      <c r="SGH30" s="20"/>
      <c r="SGI30" s="3"/>
      <c r="SGJ30" s="3"/>
      <c r="SGK30" s="8"/>
      <c r="SGL30" s="9"/>
      <c r="SGM30" s="3"/>
      <c r="SGN30" s="3"/>
      <c r="SGO30" s="2"/>
      <c r="SGP30" s="3"/>
      <c r="SGQ30" s="7"/>
      <c r="SGR30" s="59"/>
      <c r="SGS30" s="3"/>
      <c r="SGT30" s="23"/>
      <c r="SGU30" s="26"/>
      <c r="SGV30" s="36"/>
      <c r="SGW30" s="20"/>
      <c r="SGX30" s="3"/>
      <c r="SGY30" s="3"/>
      <c r="SGZ30" s="8"/>
      <c r="SHA30" s="9"/>
      <c r="SHB30" s="3"/>
      <c r="SHC30" s="3"/>
      <c r="SHD30" s="2"/>
      <c r="SHE30" s="3"/>
      <c r="SHF30" s="7"/>
      <c r="SHG30" s="59"/>
      <c r="SHH30" s="3"/>
      <c r="SHI30" s="23"/>
      <c r="SHJ30" s="26"/>
      <c r="SHK30" s="36"/>
      <c r="SHL30" s="20"/>
      <c r="SHM30" s="3"/>
      <c r="SHN30" s="3"/>
      <c r="SHO30" s="8"/>
      <c r="SHP30" s="9"/>
      <c r="SHQ30" s="3"/>
      <c r="SHR30" s="3"/>
      <c r="SHS30" s="2"/>
      <c r="SHT30" s="3"/>
      <c r="SHU30" s="7"/>
      <c r="SHV30" s="59"/>
      <c r="SHW30" s="3"/>
      <c r="SHX30" s="23"/>
      <c r="SHY30" s="26"/>
      <c r="SHZ30" s="36"/>
      <c r="SIA30" s="20"/>
      <c r="SIB30" s="3"/>
      <c r="SIC30" s="3"/>
      <c r="SID30" s="8"/>
      <c r="SIE30" s="9"/>
      <c r="SIF30" s="3"/>
      <c r="SIG30" s="3"/>
      <c r="SIH30" s="2"/>
      <c r="SII30" s="3"/>
      <c r="SIJ30" s="7"/>
      <c r="SIK30" s="59"/>
      <c r="SIL30" s="3"/>
      <c r="SIM30" s="23"/>
      <c r="SIN30" s="26"/>
      <c r="SIO30" s="36"/>
      <c r="SIP30" s="20"/>
      <c r="SIQ30" s="3"/>
      <c r="SIR30" s="3"/>
      <c r="SIS30" s="8"/>
      <c r="SIT30" s="9"/>
      <c r="SIU30" s="3"/>
      <c r="SIV30" s="3"/>
      <c r="SIW30" s="2"/>
      <c r="SIX30" s="3"/>
      <c r="SIY30" s="7"/>
      <c r="SIZ30" s="59"/>
      <c r="SJA30" s="3"/>
      <c r="SJB30" s="23"/>
      <c r="SJC30" s="26"/>
      <c r="SJD30" s="36"/>
      <c r="SJE30" s="20"/>
      <c r="SJF30" s="3"/>
      <c r="SJG30" s="3"/>
      <c r="SJH30" s="8"/>
      <c r="SJI30" s="9"/>
      <c r="SJJ30" s="3"/>
      <c r="SJK30" s="3"/>
      <c r="SJL30" s="2"/>
      <c r="SJM30" s="3"/>
      <c r="SJN30" s="7"/>
      <c r="SJO30" s="59"/>
      <c r="SJP30" s="3"/>
      <c r="SJQ30" s="23"/>
      <c r="SJR30" s="26"/>
      <c r="SJS30" s="36"/>
      <c r="SJT30" s="20"/>
      <c r="SJU30" s="3"/>
      <c r="SJV30" s="3"/>
      <c r="SJW30" s="8"/>
      <c r="SJX30" s="9"/>
      <c r="SJY30" s="3"/>
      <c r="SJZ30" s="3"/>
      <c r="SKA30" s="2"/>
      <c r="SKB30" s="3"/>
      <c r="SKC30" s="7"/>
      <c r="SKD30" s="59"/>
      <c r="SKE30" s="3"/>
      <c r="SKF30" s="23"/>
      <c r="SKG30" s="26"/>
      <c r="SKH30" s="36"/>
      <c r="SKI30" s="20"/>
      <c r="SKJ30" s="3"/>
      <c r="SKK30" s="3"/>
      <c r="SKL30" s="8"/>
      <c r="SKM30" s="9"/>
      <c r="SKN30" s="3"/>
      <c r="SKO30" s="3"/>
      <c r="SKP30" s="2"/>
      <c r="SKQ30" s="3"/>
      <c r="SKR30" s="7"/>
      <c r="SKS30" s="59"/>
      <c r="SKT30" s="3"/>
      <c r="SKU30" s="23"/>
      <c r="SKV30" s="26"/>
      <c r="SKW30" s="36"/>
      <c r="SKX30" s="20"/>
      <c r="SKY30" s="3"/>
      <c r="SKZ30" s="3"/>
      <c r="SLA30" s="8"/>
      <c r="SLB30" s="9"/>
      <c r="SLC30" s="3"/>
      <c r="SLD30" s="3"/>
      <c r="SLE30" s="2"/>
      <c r="SLF30" s="3"/>
      <c r="SLG30" s="7"/>
      <c r="SLH30" s="59"/>
      <c r="SLI30" s="3"/>
      <c r="SLJ30" s="23"/>
      <c r="SLK30" s="26"/>
      <c r="SLL30" s="36"/>
      <c r="SLM30" s="20"/>
      <c r="SLN30" s="3"/>
      <c r="SLO30" s="3"/>
      <c r="SLP30" s="8"/>
      <c r="SLQ30" s="9"/>
      <c r="SLR30" s="3"/>
      <c r="SLS30" s="3"/>
      <c r="SLT30" s="2"/>
      <c r="SLU30" s="3"/>
      <c r="SLV30" s="7"/>
      <c r="SLW30" s="59"/>
      <c r="SLX30" s="3"/>
      <c r="SLY30" s="23"/>
      <c r="SLZ30" s="26"/>
      <c r="SMA30" s="36"/>
      <c r="SMB30" s="20"/>
      <c r="SMC30" s="3"/>
      <c r="SMD30" s="3"/>
      <c r="SME30" s="8"/>
      <c r="SMF30" s="9"/>
      <c r="SMG30" s="3"/>
      <c r="SMH30" s="3"/>
      <c r="SMI30" s="2"/>
      <c r="SMJ30" s="3"/>
      <c r="SMK30" s="7"/>
      <c r="SML30" s="59"/>
      <c r="SMM30" s="3"/>
      <c r="SMN30" s="23"/>
      <c r="SMO30" s="26"/>
      <c r="SMP30" s="36"/>
      <c r="SMQ30" s="20"/>
      <c r="SMR30" s="3"/>
      <c r="SMS30" s="3"/>
      <c r="SMT30" s="8"/>
      <c r="SMU30" s="9"/>
      <c r="SMV30" s="3"/>
      <c r="SMW30" s="3"/>
      <c r="SMX30" s="2"/>
      <c r="SMY30" s="3"/>
      <c r="SMZ30" s="7"/>
      <c r="SNA30" s="59"/>
      <c r="SNB30" s="3"/>
      <c r="SNC30" s="23"/>
      <c r="SND30" s="26"/>
      <c r="SNE30" s="36"/>
      <c r="SNF30" s="20"/>
      <c r="SNG30" s="3"/>
      <c r="SNH30" s="3"/>
      <c r="SNI30" s="8"/>
      <c r="SNJ30" s="9"/>
      <c r="SNK30" s="3"/>
      <c r="SNL30" s="3"/>
      <c r="SNM30" s="2"/>
      <c r="SNN30" s="3"/>
      <c r="SNO30" s="7"/>
      <c r="SNP30" s="59"/>
      <c r="SNQ30" s="3"/>
      <c r="SNR30" s="23"/>
      <c r="SNS30" s="26"/>
      <c r="SNT30" s="36"/>
      <c r="SNU30" s="20"/>
      <c r="SNV30" s="3"/>
      <c r="SNW30" s="3"/>
      <c r="SNX30" s="8"/>
      <c r="SNY30" s="9"/>
      <c r="SNZ30" s="3"/>
      <c r="SOA30" s="3"/>
      <c r="SOB30" s="2"/>
      <c r="SOC30" s="3"/>
      <c r="SOD30" s="7"/>
      <c r="SOE30" s="59"/>
      <c r="SOF30" s="3"/>
      <c r="SOG30" s="23"/>
      <c r="SOH30" s="26"/>
      <c r="SOI30" s="36"/>
      <c r="SOJ30" s="20"/>
      <c r="SOK30" s="3"/>
      <c r="SOL30" s="3"/>
      <c r="SOM30" s="8"/>
      <c r="SON30" s="9"/>
      <c r="SOO30" s="3"/>
      <c r="SOP30" s="3"/>
      <c r="SOQ30" s="2"/>
      <c r="SOR30" s="3"/>
      <c r="SOS30" s="7"/>
      <c r="SOT30" s="59"/>
      <c r="SOU30" s="3"/>
      <c r="SOV30" s="23"/>
      <c r="SOW30" s="26"/>
      <c r="SOX30" s="36"/>
      <c r="SOY30" s="20"/>
      <c r="SOZ30" s="3"/>
      <c r="SPA30" s="3"/>
      <c r="SPB30" s="8"/>
      <c r="SPC30" s="9"/>
      <c r="SPD30" s="3"/>
      <c r="SPE30" s="3"/>
      <c r="SPF30" s="2"/>
      <c r="SPG30" s="3"/>
      <c r="SPH30" s="7"/>
      <c r="SPI30" s="59"/>
      <c r="SPJ30" s="3"/>
      <c r="SPK30" s="23"/>
      <c r="SPL30" s="26"/>
      <c r="SPM30" s="36"/>
      <c r="SPN30" s="20"/>
      <c r="SPO30" s="3"/>
      <c r="SPP30" s="3"/>
      <c r="SPQ30" s="8"/>
      <c r="SPR30" s="9"/>
      <c r="SPS30" s="3"/>
      <c r="SPT30" s="3"/>
      <c r="SPU30" s="2"/>
      <c r="SPV30" s="3"/>
      <c r="SPW30" s="7"/>
      <c r="SPX30" s="59"/>
      <c r="SPY30" s="3"/>
      <c r="SPZ30" s="23"/>
      <c r="SQA30" s="26"/>
      <c r="SQB30" s="36"/>
      <c r="SQC30" s="20"/>
      <c r="SQD30" s="3"/>
      <c r="SQE30" s="3"/>
      <c r="SQF30" s="8"/>
      <c r="SQG30" s="9"/>
      <c r="SQH30" s="3"/>
      <c r="SQI30" s="3"/>
      <c r="SQJ30" s="2"/>
      <c r="SQK30" s="3"/>
      <c r="SQL30" s="7"/>
      <c r="SQM30" s="59"/>
      <c r="SQN30" s="3"/>
      <c r="SQO30" s="23"/>
      <c r="SQP30" s="26"/>
      <c r="SQQ30" s="36"/>
      <c r="SQR30" s="20"/>
      <c r="SQS30" s="3"/>
      <c r="SQT30" s="3"/>
      <c r="SQU30" s="8"/>
      <c r="SQV30" s="9"/>
      <c r="SQW30" s="3"/>
      <c r="SQX30" s="3"/>
      <c r="SQY30" s="2"/>
      <c r="SQZ30" s="3"/>
      <c r="SRA30" s="7"/>
      <c r="SRB30" s="59"/>
      <c r="SRC30" s="3"/>
      <c r="SRD30" s="23"/>
      <c r="SRE30" s="26"/>
      <c r="SRF30" s="36"/>
      <c r="SRG30" s="20"/>
      <c r="SRH30" s="3"/>
      <c r="SRI30" s="3"/>
      <c r="SRJ30" s="8"/>
      <c r="SRK30" s="9"/>
      <c r="SRL30" s="3"/>
      <c r="SRM30" s="3"/>
      <c r="SRN30" s="2"/>
      <c r="SRO30" s="3"/>
      <c r="SRP30" s="7"/>
      <c r="SRQ30" s="59"/>
      <c r="SRR30" s="3"/>
      <c r="SRS30" s="23"/>
      <c r="SRT30" s="26"/>
      <c r="SRU30" s="36"/>
      <c r="SRV30" s="20"/>
      <c r="SRW30" s="3"/>
      <c r="SRX30" s="3"/>
      <c r="SRY30" s="8"/>
      <c r="SRZ30" s="9"/>
      <c r="SSA30" s="3"/>
      <c r="SSB30" s="3"/>
      <c r="SSC30" s="2"/>
      <c r="SSD30" s="3"/>
      <c r="SSE30" s="7"/>
      <c r="SSF30" s="59"/>
      <c r="SSG30" s="3"/>
      <c r="SSH30" s="23"/>
      <c r="SSI30" s="26"/>
      <c r="SSJ30" s="36"/>
      <c r="SSK30" s="20"/>
      <c r="SSL30" s="3"/>
      <c r="SSM30" s="3"/>
      <c r="SSN30" s="8"/>
      <c r="SSO30" s="9"/>
      <c r="SSP30" s="3"/>
      <c r="SSQ30" s="3"/>
      <c r="SSR30" s="2"/>
      <c r="SSS30" s="3"/>
      <c r="SST30" s="7"/>
      <c r="SSU30" s="59"/>
      <c r="SSV30" s="3"/>
      <c r="SSW30" s="23"/>
      <c r="SSX30" s="26"/>
      <c r="SSY30" s="36"/>
      <c r="SSZ30" s="20"/>
      <c r="STA30" s="3"/>
      <c r="STB30" s="3"/>
      <c r="STC30" s="8"/>
      <c r="STD30" s="9"/>
      <c r="STE30" s="3"/>
      <c r="STF30" s="3"/>
      <c r="STG30" s="2"/>
      <c r="STH30" s="3"/>
      <c r="STI30" s="7"/>
      <c r="STJ30" s="59"/>
      <c r="STK30" s="3"/>
      <c r="STL30" s="23"/>
      <c r="STM30" s="26"/>
      <c r="STN30" s="36"/>
      <c r="STO30" s="20"/>
      <c r="STP30" s="3"/>
      <c r="STQ30" s="3"/>
      <c r="STR30" s="8"/>
      <c r="STS30" s="9"/>
      <c r="STT30" s="3"/>
      <c r="STU30" s="3"/>
      <c r="STV30" s="2"/>
      <c r="STW30" s="3"/>
      <c r="STX30" s="7"/>
      <c r="STY30" s="59"/>
      <c r="STZ30" s="3"/>
      <c r="SUA30" s="23"/>
      <c r="SUB30" s="26"/>
      <c r="SUC30" s="36"/>
      <c r="SUD30" s="20"/>
      <c r="SUE30" s="3"/>
      <c r="SUF30" s="3"/>
      <c r="SUG30" s="8"/>
      <c r="SUH30" s="9"/>
      <c r="SUI30" s="3"/>
      <c r="SUJ30" s="3"/>
      <c r="SUK30" s="2"/>
      <c r="SUL30" s="3"/>
      <c r="SUM30" s="7"/>
      <c r="SUN30" s="59"/>
      <c r="SUO30" s="3"/>
      <c r="SUP30" s="23"/>
      <c r="SUQ30" s="26"/>
      <c r="SUR30" s="36"/>
      <c r="SUS30" s="20"/>
      <c r="SUT30" s="3"/>
      <c r="SUU30" s="3"/>
      <c r="SUV30" s="8"/>
      <c r="SUW30" s="9"/>
      <c r="SUX30" s="3"/>
      <c r="SUY30" s="3"/>
      <c r="SUZ30" s="2"/>
      <c r="SVA30" s="3"/>
      <c r="SVB30" s="7"/>
      <c r="SVC30" s="59"/>
      <c r="SVD30" s="3"/>
      <c r="SVE30" s="23"/>
      <c r="SVF30" s="26"/>
      <c r="SVG30" s="36"/>
      <c r="SVH30" s="20"/>
      <c r="SVI30" s="3"/>
      <c r="SVJ30" s="3"/>
      <c r="SVK30" s="8"/>
      <c r="SVL30" s="9"/>
      <c r="SVM30" s="3"/>
      <c r="SVN30" s="3"/>
      <c r="SVO30" s="2"/>
      <c r="SVP30" s="3"/>
      <c r="SVQ30" s="7"/>
      <c r="SVR30" s="59"/>
      <c r="SVS30" s="3"/>
      <c r="SVT30" s="23"/>
      <c r="SVU30" s="26"/>
      <c r="SVV30" s="36"/>
      <c r="SVW30" s="20"/>
      <c r="SVX30" s="3"/>
      <c r="SVY30" s="3"/>
      <c r="SVZ30" s="8"/>
      <c r="SWA30" s="9"/>
      <c r="SWB30" s="3"/>
      <c r="SWC30" s="3"/>
      <c r="SWD30" s="2"/>
      <c r="SWE30" s="3"/>
      <c r="SWF30" s="7"/>
      <c r="SWG30" s="59"/>
      <c r="SWH30" s="3"/>
      <c r="SWI30" s="23"/>
      <c r="SWJ30" s="26"/>
      <c r="SWK30" s="36"/>
      <c r="SWL30" s="20"/>
      <c r="SWM30" s="3"/>
      <c r="SWN30" s="3"/>
      <c r="SWO30" s="8"/>
      <c r="SWP30" s="9"/>
      <c r="SWQ30" s="3"/>
      <c r="SWR30" s="3"/>
      <c r="SWS30" s="2"/>
      <c r="SWT30" s="3"/>
      <c r="SWU30" s="7"/>
      <c r="SWV30" s="59"/>
      <c r="SWW30" s="3"/>
      <c r="SWX30" s="23"/>
      <c r="SWY30" s="26"/>
      <c r="SWZ30" s="36"/>
      <c r="SXA30" s="20"/>
      <c r="SXB30" s="3"/>
      <c r="SXC30" s="3"/>
      <c r="SXD30" s="8"/>
      <c r="SXE30" s="9"/>
      <c r="SXF30" s="3"/>
      <c r="SXG30" s="3"/>
      <c r="SXH30" s="2"/>
      <c r="SXI30" s="3"/>
      <c r="SXJ30" s="7"/>
      <c r="SXK30" s="59"/>
      <c r="SXL30" s="3"/>
      <c r="SXM30" s="23"/>
      <c r="SXN30" s="26"/>
      <c r="SXO30" s="36"/>
      <c r="SXP30" s="20"/>
      <c r="SXQ30" s="3"/>
      <c r="SXR30" s="3"/>
      <c r="SXS30" s="8"/>
      <c r="SXT30" s="9"/>
      <c r="SXU30" s="3"/>
      <c r="SXV30" s="3"/>
      <c r="SXW30" s="2"/>
      <c r="SXX30" s="3"/>
      <c r="SXY30" s="7"/>
      <c r="SXZ30" s="59"/>
      <c r="SYA30" s="3"/>
      <c r="SYB30" s="23"/>
      <c r="SYC30" s="26"/>
      <c r="SYD30" s="36"/>
      <c r="SYE30" s="20"/>
      <c r="SYF30" s="3"/>
      <c r="SYG30" s="3"/>
      <c r="SYH30" s="8"/>
      <c r="SYI30" s="9"/>
      <c r="SYJ30" s="3"/>
      <c r="SYK30" s="3"/>
      <c r="SYL30" s="2"/>
      <c r="SYM30" s="3"/>
      <c r="SYN30" s="7"/>
      <c r="SYO30" s="59"/>
      <c r="SYP30" s="3"/>
      <c r="SYQ30" s="23"/>
      <c r="SYR30" s="26"/>
      <c r="SYS30" s="36"/>
      <c r="SYT30" s="20"/>
      <c r="SYU30" s="3"/>
      <c r="SYV30" s="3"/>
      <c r="SYW30" s="8"/>
      <c r="SYX30" s="9"/>
      <c r="SYY30" s="3"/>
      <c r="SYZ30" s="3"/>
      <c r="SZA30" s="2"/>
      <c r="SZB30" s="3"/>
      <c r="SZC30" s="7"/>
      <c r="SZD30" s="59"/>
      <c r="SZE30" s="3"/>
      <c r="SZF30" s="23"/>
      <c r="SZG30" s="26"/>
      <c r="SZH30" s="36"/>
      <c r="SZI30" s="20"/>
      <c r="SZJ30" s="3"/>
      <c r="SZK30" s="3"/>
      <c r="SZL30" s="8"/>
      <c r="SZM30" s="9"/>
      <c r="SZN30" s="3"/>
      <c r="SZO30" s="3"/>
      <c r="SZP30" s="2"/>
      <c r="SZQ30" s="3"/>
      <c r="SZR30" s="7"/>
      <c r="SZS30" s="59"/>
      <c r="SZT30" s="3"/>
      <c r="SZU30" s="23"/>
      <c r="SZV30" s="26"/>
      <c r="SZW30" s="36"/>
      <c r="SZX30" s="20"/>
      <c r="SZY30" s="3"/>
      <c r="SZZ30" s="3"/>
      <c r="TAA30" s="8"/>
      <c r="TAB30" s="9"/>
      <c r="TAC30" s="3"/>
      <c r="TAD30" s="3"/>
      <c r="TAE30" s="2"/>
      <c r="TAF30" s="3"/>
      <c r="TAG30" s="7"/>
      <c r="TAH30" s="59"/>
      <c r="TAI30" s="3"/>
      <c r="TAJ30" s="23"/>
      <c r="TAK30" s="26"/>
      <c r="TAL30" s="36"/>
      <c r="TAM30" s="20"/>
      <c r="TAN30" s="3"/>
      <c r="TAO30" s="3"/>
      <c r="TAP30" s="8"/>
      <c r="TAQ30" s="9"/>
      <c r="TAR30" s="3"/>
      <c r="TAS30" s="3"/>
      <c r="TAT30" s="2"/>
      <c r="TAU30" s="3"/>
      <c r="TAV30" s="7"/>
      <c r="TAW30" s="59"/>
      <c r="TAX30" s="3"/>
      <c r="TAY30" s="23"/>
      <c r="TAZ30" s="26"/>
      <c r="TBA30" s="36"/>
      <c r="TBB30" s="20"/>
      <c r="TBC30" s="3"/>
      <c r="TBD30" s="3"/>
      <c r="TBE30" s="8"/>
      <c r="TBF30" s="9"/>
      <c r="TBG30" s="3"/>
      <c r="TBH30" s="3"/>
      <c r="TBI30" s="2"/>
      <c r="TBJ30" s="3"/>
      <c r="TBK30" s="7"/>
      <c r="TBL30" s="59"/>
      <c r="TBM30" s="3"/>
      <c r="TBN30" s="23"/>
      <c r="TBO30" s="26"/>
      <c r="TBP30" s="36"/>
      <c r="TBQ30" s="20"/>
      <c r="TBR30" s="3"/>
      <c r="TBS30" s="3"/>
      <c r="TBT30" s="8"/>
      <c r="TBU30" s="9"/>
      <c r="TBV30" s="3"/>
      <c r="TBW30" s="3"/>
      <c r="TBX30" s="2"/>
      <c r="TBY30" s="3"/>
      <c r="TBZ30" s="7"/>
      <c r="TCA30" s="59"/>
      <c r="TCB30" s="3"/>
      <c r="TCC30" s="23"/>
      <c r="TCD30" s="26"/>
      <c r="TCE30" s="36"/>
      <c r="TCF30" s="20"/>
      <c r="TCG30" s="3"/>
      <c r="TCH30" s="3"/>
      <c r="TCI30" s="8"/>
      <c r="TCJ30" s="9"/>
      <c r="TCK30" s="3"/>
      <c r="TCL30" s="3"/>
      <c r="TCM30" s="2"/>
      <c r="TCN30" s="3"/>
      <c r="TCO30" s="7"/>
      <c r="TCP30" s="59"/>
      <c r="TCQ30" s="3"/>
      <c r="TCR30" s="23"/>
      <c r="TCS30" s="26"/>
      <c r="TCT30" s="36"/>
      <c r="TCU30" s="20"/>
      <c r="TCV30" s="3"/>
      <c r="TCW30" s="3"/>
      <c r="TCX30" s="8"/>
      <c r="TCY30" s="9"/>
      <c r="TCZ30" s="3"/>
      <c r="TDA30" s="3"/>
      <c r="TDB30" s="2"/>
      <c r="TDC30" s="3"/>
      <c r="TDD30" s="7"/>
      <c r="TDE30" s="59"/>
      <c r="TDF30" s="3"/>
      <c r="TDG30" s="23"/>
      <c r="TDH30" s="26"/>
      <c r="TDI30" s="36"/>
      <c r="TDJ30" s="20"/>
      <c r="TDK30" s="3"/>
      <c r="TDL30" s="3"/>
      <c r="TDM30" s="8"/>
      <c r="TDN30" s="9"/>
      <c r="TDO30" s="3"/>
      <c r="TDP30" s="3"/>
      <c r="TDQ30" s="2"/>
      <c r="TDR30" s="3"/>
      <c r="TDS30" s="7"/>
      <c r="TDT30" s="59"/>
      <c r="TDU30" s="3"/>
      <c r="TDV30" s="23"/>
      <c r="TDW30" s="26"/>
      <c r="TDX30" s="36"/>
      <c r="TDY30" s="20"/>
      <c r="TDZ30" s="3"/>
      <c r="TEA30" s="3"/>
      <c r="TEB30" s="8"/>
      <c r="TEC30" s="9"/>
      <c r="TED30" s="3"/>
      <c r="TEE30" s="3"/>
      <c r="TEF30" s="2"/>
      <c r="TEG30" s="3"/>
      <c r="TEH30" s="7"/>
      <c r="TEI30" s="59"/>
      <c r="TEJ30" s="3"/>
      <c r="TEK30" s="23"/>
      <c r="TEL30" s="26"/>
      <c r="TEM30" s="36"/>
      <c r="TEN30" s="20"/>
      <c r="TEO30" s="3"/>
      <c r="TEP30" s="3"/>
      <c r="TEQ30" s="8"/>
      <c r="TER30" s="9"/>
      <c r="TES30" s="3"/>
      <c r="TET30" s="3"/>
      <c r="TEU30" s="2"/>
      <c r="TEV30" s="3"/>
      <c r="TEW30" s="7"/>
      <c r="TEX30" s="59"/>
      <c r="TEY30" s="3"/>
      <c r="TEZ30" s="23"/>
      <c r="TFA30" s="26"/>
      <c r="TFB30" s="36"/>
      <c r="TFC30" s="20"/>
      <c r="TFD30" s="3"/>
      <c r="TFE30" s="3"/>
      <c r="TFF30" s="8"/>
      <c r="TFG30" s="9"/>
      <c r="TFH30" s="3"/>
      <c r="TFI30" s="3"/>
      <c r="TFJ30" s="2"/>
      <c r="TFK30" s="3"/>
      <c r="TFL30" s="7"/>
      <c r="TFM30" s="59"/>
      <c r="TFN30" s="3"/>
      <c r="TFO30" s="23"/>
      <c r="TFP30" s="26"/>
      <c r="TFQ30" s="36"/>
      <c r="TFR30" s="20"/>
      <c r="TFS30" s="3"/>
      <c r="TFT30" s="3"/>
      <c r="TFU30" s="8"/>
      <c r="TFV30" s="9"/>
      <c r="TFW30" s="3"/>
      <c r="TFX30" s="3"/>
      <c r="TFY30" s="2"/>
      <c r="TFZ30" s="3"/>
      <c r="TGA30" s="7"/>
      <c r="TGB30" s="59"/>
      <c r="TGC30" s="3"/>
      <c r="TGD30" s="23"/>
      <c r="TGE30" s="26"/>
      <c r="TGF30" s="36"/>
      <c r="TGG30" s="20"/>
      <c r="TGH30" s="3"/>
      <c r="TGI30" s="3"/>
      <c r="TGJ30" s="8"/>
      <c r="TGK30" s="9"/>
      <c r="TGL30" s="3"/>
      <c r="TGM30" s="3"/>
      <c r="TGN30" s="2"/>
      <c r="TGO30" s="3"/>
      <c r="TGP30" s="7"/>
      <c r="TGQ30" s="59"/>
      <c r="TGR30" s="3"/>
      <c r="TGS30" s="23"/>
      <c r="TGT30" s="26"/>
      <c r="TGU30" s="36"/>
      <c r="TGV30" s="20"/>
      <c r="TGW30" s="3"/>
      <c r="TGX30" s="3"/>
      <c r="TGY30" s="8"/>
      <c r="TGZ30" s="9"/>
      <c r="THA30" s="3"/>
      <c r="THB30" s="3"/>
      <c r="THC30" s="2"/>
      <c r="THD30" s="3"/>
      <c r="THE30" s="7"/>
      <c r="THF30" s="59"/>
      <c r="THG30" s="3"/>
      <c r="THH30" s="23"/>
      <c r="THI30" s="26"/>
      <c r="THJ30" s="36"/>
      <c r="THK30" s="20"/>
      <c r="THL30" s="3"/>
      <c r="THM30" s="3"/>
      <c r="THN30" s="8"/>
      <c r="THO30" s="9"/>
      <c r="THP30" s="3"/>
      <c r="THQ30" s="3"/>
      <c r="THR30" s="2"/>
      <c r="THS30" s="3"/>
      <c r="THT30" s="7"/>
      <c r="THU30" s="59"/>
      <c r="THV30" s="3"/>
      <c r="THW30" s="23"/>
      <c r="THX30" s="26"/>
      <c r="THY30" s="36"/>
      <c r="THZ30" s="20"/>
      <c r="TIA30" s="3"/>
      <c r="TIB30" s="3"/>
      <c r="TIC30" s="8"/>
      <c r="TID30" s="9"/>
      <c r="TIE30" s="3"/>
      <c r="TIF30" s="3"/>
      <c r="TIG30" s="2"/>
      <c r="TIH30" s="3"/>
      <c r="TII30" s="7"/>
      <c r="TIJ30" s="59"/>
      <c r="TIK30" s="3"/>
      <c r="TIL30" s="23"/>
      <c r="TIM30" s="26"/>
      <c r="TIN30" s="36"/>
      <c r="TIO30" s="20"/>
      <c r="TIP30" s="3"/>
      <c r="TIQ30" s="3"/>
      <c r="TIR30" s="8"/>
      <c r="TIS30" s="9"/>
      <c r="TIT30" s="3"/>
      <c r="TIU30" s="3"/>
      <c r="TIV30" s="2"/>
      <c r="TIW30" s="3"/>
      <c r="TIX30" s="7"/>
      <c r="TIY30" s="59"/>
      <c r="TIZ30" s="3"/>
      <c r="TJA30" s="23"/>
      <c r="TJB30" s="26"/>
      <c r="TJC30" s="36"/>
      <c r="TJD30" s="20"/>
      <c r="TJE30" s="3"/>
      <c r="TJF30" s="3"/>
      <c r="TJG30" s="8"/>
      <c r="TJH30" s="9"/>
      <c r="TJI30" s="3"/>
      <c r="TJJ30" s="3"/>
      <c r="TJK30" s="2"/>
      <c r="TJL30" s="3"/>
      <c r="TJM30" s="7"/>
      <c r="TJN30" s="59"/>
      <c r="TJO30" s="3"/>
      <c r="TJP30" s="23"/>
      <c r="TJQ30" s="26"/>
      <c r="TJR30" s="36"/>
      <c r="TJS30" s="20"/>
      <c r="TJT30" s="3"/>
      <c r="TJU30" s="3"/>
      <c r="TJV30" s="8"/>
      <c r="TJW30" s="9"/>
      <c r="TJX30" s="3"/>
      <c r="TJY30" s="3"/>
      <c r="TJZ30" s="2"/>
      <c r="TKA30" s="3"/>
      <c r="TKB30" s="7"/>
      <c r="TKC30" s="59"/>
      <c r="TKD30" s="3"/>
      <c r="TKE30" s="23"/>
      <c r="TKF30" s="26"/>
      <c r="TKG30" s="36"/>
      <c r="TKH30" s="20"/>
      <c r="TKI30" s="3"/>
      <c r="TKJ30" s="3"/>
      <c r="TKK30" s="8"/>
      <c r="TKL30" s="9"/>
      <c r="TKM30" s="3"/>
      <c r="TKN30" s="3"/>
      <c r="TKO30" s="2"/>
      <c r="TKP30" s="3"/>
      <c r="TKQ30" s="7"/>
      <c r="TKR30" s="59"/>
      <c r="TKS30" s="3"/>
      <c r="TKT30" s="23"/>
      <c r="TKU30" s="26"/>
      <c r="TKV30" s="36"/>
      <c r="TKW30" s="20"/>
      <c r="TKX30" s="3"/>
      <c r="TKY30" s="3"/>
      <c r="TKZ30" s="8"/>
      <c r="TLA30" s="9"/>
      <c r="TLB30" s="3"/>
      <c r="TLC30" s="3"/>
      <c r="TLD30" s="2"/>
      <c r="TLE30" s="3"/>
      <c r="TLF30" s="7"/>
      <c r="TLG30" s="59"/>
      <c r="TLH30" s="3"/>
      <c r="TLI30" s="23"/>
      <c r="TLJ30" s="26"/>
      <c r="TLK30" s="36"/>
      <c r="TLL30" s="20"/>
      <c r="TLM30" s="3"/>
      <c r="TLN30" s="3"/>
      <c r="TLO30" s="8"/>
      <c r="TLP30" s="9"/>
      <c r="TLQ30" s="3"/>
      <c r="TLR30" s="3"/>
      <c r="TLS30" s="2"/>
      <c r="TLT30" s="3"/>
      <c r="TLU30" s="7"/>
      <c r="TLV30" s="59"/>
      <c r="TLW30" s="3"/>
      <c r="TLX30" s="23"/>
      <c r="TLY30" s="26"/>
      <c r="TLZ30" s="36"/>
      <c r="TMA30" s="20"/>
      <c r="TMB30" s="3"/>
      <c r="TMC30" s="3"/>
      <c r="TMD30" s="8"/>
      <c r="TME30" s="9"/>
      <c r="TMF30" s="3"/>
      <c r="TMG30" s="3"/>
      <c r="TMH30" s="2"/>
      <c r="TMI30" s="3"/>
      <c r="TMJ30" s="7"/>
      <c r="TMK30" s="59"/>
      <c r="TML30" s="3"/>
      <c r="TMM30" s="23"/>
      <c r="TMN30" s="26"/>
      <c r="TMO30" s="36"/>
      <c r="TMP30" s="20"/>
      <c r="TMQ30" s="3"/>
      <c r="TMR30" s="3"/>
      <c r="TMS30" s="8"/>
      <c r="TMT30" s="9"/>
      <c r="TMU30" s="3"/>
      <c r="TMV30" s="3"/>
      <c r="TMW30" s="2"/>
      <c r="TMX30" s="3"/>
      <c r="TMY30" s="7"/>
      <c r="TMZ30" s="59"/>
      <c r="TNA30" s="3"/>
      <c r="TNB30" s="23"/>
      <c r="TNC30" s="26"/>
      <c r="TND30" s="36"/>
      <c r="TNE30" s="20"/>
      <c r="TNF30" s="3"/>
      <c r="TNG30" s="3"/>
      <c r="TNH30" s="8"/>
      <c r="TNI30" s="9"/>
      <c r="TNJ30" s="3"/>
      <c r="TNK30" s="3"/>
      <c r="TNL30" s="2"/>
      <c r="TNM30" s="3"/>
      <c r="TNN30" s="7"/>
      <c r="TNO30" s="59"/>
      <c r="TNP30" s="3"/>
      <c r="TNQ30" s="23"/>
      <c r="TNR30" s="26"/>
      <c r="TNS30" s="36"/>
      <c r="TNT30" s="20"/>
      <c r="TNU30" s="3"/>
      <c r="TNV30" s="3"/>
      <c r="TNW30" s="8"/>
      <c r="TNX30" s="9"/>
      <c r="TNY30" s="3"/>
      <c r="TNZ30" s="3"/>
      <c r="TOA30" s="2"/>
      <c r="TOB30" s="3"/>
      <c r="TOC30" s="7"/>
      <c r="TOD30" s="59"/>
      <c r="TOE30" s="3"/>
      <c r="TOF30" s="23"/>
      <c r="TOG30" s="26"/>
      <c r="TOH30" s="36"/>
      <c r="TOI30" s="20"/>
      <c r="TOJ30" s="3"/>
      <c r="TOK30" s="3"/>
      <c r="TOL30" s="8"/>
      <c r="TOM30" s="9"/>
      <c r="TON30" s="3"/>
      <c r="TOO30" s="3"/>
      <c r="TOP30" s="2"/>
      <c r="TOQ30" s="3"/>
      <c r="TOR30" s="7"/>
      <c r="TOS30" s="59"/>
      <c r="TOT30" s="3"/>
      <c r="TOU30" s="23"/>
      <c r="TOV30" s="26"/>
      <c r="TOW30" s="36"/>
      <c r="TOX30" s="20"/>
      <c r="TOY30" s="3"/>
      <c r="TOZ30" s="3"/>
      <c r="TPA30" s="8"/>
      <c r="TPB30" s="9"/>
      <c r="TPC30" s="3"/>
      <c r="TPD30" s="3"/>
      <c r="TPE30" s="2"/>
      <c r="TPF30" s="3"/>
      <c r="TPG30" s="7"/>
      <c r="TPH30" s="59"/>
      <c r="TPI30" s="3"/>
      <c r="TPJ30" s="23"/>
      <c r="TPK30" s="26"/>
      <c r="TPL30" s="36"/>
      <c r="TPM30" s="20"/>
      <c r="TPN30" s="3"/>
      <c r="TPO30" s="3"/>
      <c r="TPP30" s="8"/>
      <c r="TPQ30" s="9"/>
      <c r="TPR30" s="3"/>
      <c r="TPS30" s="3"/>
      <c r="TPT30" s="2"/>
      <c r="TPU30" s="3"/>
      <c r="TPV30" s="7"/>
      <c r="TPW30" s="59"/>
      <c r="TPX30" s="3"/>
      <c r="TPY30" s="23"/>
      <c r="TPZ30" s="26"/>
      <c r="TQA30" s="36"/>
      <c r="TQB30" s="20"/>
      <c r="TQC30" s="3"/>
      <c r="TQD30" s="3"/>
      <c r="TQE30" s="8"/>
      <c r="TQF30" s="9"/>
      <c r="TQG30" s="3"/>
      <c r="TQH30" s="3"/>
      <c r="TQI30" s="2"/>
      <c r="TQJ30" s="3"/>
      <c r="TQK30" s="7"/>
      <c r="TQL30" s="59"/>
      <c r="TQM30" s="3"/>
      <c r="TQN30" s="23"/>
      <c r="TQO30" s="26"/>
      <c r="TQP30" s="36"/>
      <c r="TQQ30" s="20"/>
      <c r="TQR30" s="3"/>
      <c r="TQS30" s="3"/>
      <c r="TQT30" s="8"/>
      <c r="TQU30" s="9"/>
      <c r="TQV30" s="3"/>
      <c r="TQW30" s="3"/>
      <c r="TQX30" s="2"/>
      <c r="TQY30" s="3"/>
      <c r="TQZ30" s="7"/>
      <c r="TRA30" s="59"/>
      <c r="TRB30" s="3"/>
      <c r="TRC30" s="23"/>
      <c r="TRD30" s="26"/>
      <c r="TRE30" s="36"/>
      <c r="TRF30" s="20"/>
      <c r="TRG30" s="3"/>
      <c r="TRH30" s="3"/>
      <c r="TRI30" s="8"/>
      <c r="TRJ30" s="9"/>
      <c r="TRK30" s="3"/>
      <c r="TRL30" s="3"/>
      <c r="TRM30" s="2"/>
      <c r="TRN30" s="3"/>
      <c r="TRO30" s="7"/>
      <c r="TRP30" s="59"/>
      <c r="TRQ30" s="3"/>
      <c r="TRR30" s="23"/>
      <c r="TRS30" s="26"/>
      <c r="TRT30" s="36"/>
      <c r="TRU30" s="20"/>
      <c r="TRV30" s="3"/>
      <c r="TRW30" s="3"/>
      <c r="TRX30" s="8"/>
      <c r="TRY30" s="9"/>
      <c r="TRZ30" s="3"/>
      <c r="TSA30" s="3"/>
      <c r="TSB30" s="2"/>
      <c r="TSC30" s="3"/>
      <c r="TSD30" s="7"/>
      <c r="TSE30" s="59"/>
      <c r="TSF30" s="3"/>
      <c r="TSG30" s="23"/>
      <c r="TSH30" s="26"/>
      <c r="TSI30" s="36"/>
      <c r="TSJ30" s="20"/>
      <c r="TSK30" s="3"/>
      <c r="TSL30" s="3"/>
      <c r="TSM30" s="8"/>
      <c r="TSN30" s="9"/>
      <c r="TSO30" s="3"/>
      <c r="TSP30" s="3"/>
      <c r="TSQ30" s="2"/>
      <c r="TSR30" s="3"/>
      <c r="TSS30" s="7"/>
      <c r="TST30" s="59"/>
      <c r="TSU30" s="3"/>
      <c r="TSV30" s="23"/>
      <c r="TSW30" s="26"/>
      <c r="TSX30" s="36"/>
      <c r="TSY30" s="20"/>
      <c r="TSZ30" s="3"/>
      <c r="TTA30" s="3"/>
      <c r="TTB30" s="8"/>
      <c r="TTC30" s="9"/>
      <c r="TTD30" s="3"/>
      <c r="TTE30" s="3"/>
      <c r="TTF30" s="2"/>
      <c r="TTG30" s="3"/>
      <c r="TTH30" s="7"/>
      <c r="TTI30" s="59"/>
      <c r="TTJ30" s="3"/>
      <c r="TTK30" s="23"/>
      <c r="TTL30" s="26"/>
      <c r="TTM30" s="36"/>
      <c r="TTN30" s="20"/>
      <c r="TTO30" s="3"/>
      <c r="TTP30" s="3"/>
      <c r="TTQ30" s="8"/>
      <c r="TTR30" s="9"/>
      <c r="TTS30" s="3"/>
      <c r="TTT30" s="3"/>
      <c r="TTU30" s="2"/>
      <c r="TTV30" s="3"/>
      <c r="TTW30" s="7"/>
      <c r="TTX30" s="59"/>
      <c r="TTY30" s="3"/>
      <c r="TTZ30" s="23"/>
      <c r="TUA30" s="26"/>
      <c r="TUB30" s="36"/>
      <c r="TUC30" s="20"/>
      <c r="TUD30" s="3"/>
      <c r="TUE30" s="3"/>
      <c r="TUF30" s="8"/>
      <c r="TUG30" s="9"/>
      <c r="TUH30" s="3"/>
      <c r="TUI30" s="3"/>
      <c r="TUJ30" s="2"/>
      <c r="TUK30" s="3"/>
      <c r="TUL30" s="7"/>
      <c r="TUM30" s="59"/>
      <c r="TUN30" s="3"/>
      <c r="TUO30" s="23"/>
      <c r="TUP30" s="26"/>
      <c r="TUQ30" s="36"/>
      <c r="TUR30" s="20"/>
      <c r="TUS30" s="3"/>
      <c r="TUT30" s="3"/>
      <c r="TUU30" s="8"/>
      <c r="TUV30" s="9"/>
      <c r="TUW30" s="3"/>
      <c r="TUX30" s="3"/>
      <c r="TUY30" s="2"/>
      <c r="TUZ30" s="3"/>
      <c r="TVA30" s="7"/>
      <c r="TVB30" s="59"/>
      <c r="TVC30" s="3"/>
      <c r="TVD30" s="23"/>
      <c r="TVE30" s="26"/>
      <c r="TVF30" s="36"/>
      <c r="TVG30" s="20"/>
      <c r="TVH30" s="3"/>
      <c r="TVI30" s="3"/>
      <c r="TVJ30" s="8"/>
      <c r="TVK30" s="9"/>
      <c r="TVL30" s="3"/>
      <c r="TVM30" s="3"/>
      <c r="TVN30" s="2"/>
      <c r="TVO30" s="3"/>
      <c r="TVP30" s="7"/>
      <c r="TVQ30" s="59"/>
      <c r="TVR30" s="3"/>
      <c r="TVS30" s="23"/>
      <c r="TVT30" s="26"/>
      <c r="TVU30" s="36"/>
      <c r="TVV30" s="20"/>
      <c r="TVW30" s="3"/>
      <c r="TVX30" s="3"/>
      <c r="TVY30" s="8"/>
      <c r="TVZ30" s="9"/>
      <c r="TWA30" s="3"/>
      <c r="TWB30" s="3"/>
      <c r="TWC30" s="2"/>
      <c r="TWD30" s="3"/>
      <c r="TWE30" s="7"/>
      <c r="TWF30" s="59"/>
      <c r="TWG30" s="3"/>
      <c r="TWH30" s="23"/>
      <c r="TWI30" s="26"/>
      <c r="TWJ30" s="36"/>
      <c r="TWK30" s="20"/>
      <c r="TWL30" s="3"/>
      <c r="TWM30" s="3"/>
      <c r="TWN30" s="8"/>
      <c r="TWO30" s="9"/>
      <c r="TWP30" s="3"/>
      <c r="TWQ30" s="3"/>
      <c r="TWR30" s="2"/>
      <c r="TWS30" s="3"/>
      <c r="TWT30" s="7"/>
      <c r="TWU30" s="59"/>
      <c r="TWV30" s="3"/>
      <c r="TWW30" s="23"/>
      <c r="TWX30" s="26"/>
      <c r="TWY30" s="36"/>
      <c r="TWZ30" s="20"/>
      <c r="TXA30" s="3"/>
      <c r="TXB30" s="3"/>
      <c r="TXC30" s="8"/>
      <c r="TXD30" s="9"/>
      <c r="TXE30" s="3"/>
      <c r="TXF30" s="3"/>
      <c r="TXG30" s="2"/>
      <c r="TXH30" s="3"/>
      <c r="TXI30" s="7"/>
      <c r="TXJ30" s="59"/>
      <c r="TXK30" s="3"/>
      <c r="TXL30" s="23"/>
      <c r="TXM30" s="26"/>
      <c r="TXN30" s="36"/>
      <c r="TXO30" s="20"/>
      <c r="TXP30" s="3"/>
      <c r="TXQ30" s="3"/>
      <c r="TXR30" s="8"/>
      <c r="TXS30" s="9"/>
      <c r="TXT30" s="3"/>
      <c r="TXU30" s="3"/>
      <c r="TXV30" s="2"/>
      <c r="TXW30" s="3"/>
      <c r="TXX30" s="7"/>
      <c r="TXY30" s="59"/>
      <c r="TXZ30" s="3"/>
      <c r="TYA30" s="23"/>
      <c r="TYB30" s="26"/>
      <c r="TYC30" s="36"/>
      <c r="TYD30" s="20"/>
      <c r="TYE30" s="3"/>
      <c r="TYF30" s="3"/>
      <c r="TYG30" s="8"/>
      <c r="TYH30" s="9"/>
      <c r="TYI30" s="3"/>
      <c r="TYJ30" s="3"/>
      <c r="TYK30" s="2"/>
      <c r="TYL30" s="3"/>
      <c r="TYM30" s="7"/>
      <c r="TYN30" s="59"/>
      <c r="TYO30" s="3"/>
      <c r="TYP30" s="23"/>
      <c r="TYQ30" s="26"/>
      <c r="TYR30" s="36"/>
      <c r="TYS30" s="20"/>
      <c r="TYT30" s="3"/>
      <c r="TYU30" s="3"/>
      <c r="TYV30" s="8"/>
      <c r="TYW30" s="9"/>
      <c r="TYX30" s="3"/>
      <c r="TYY30" s="3"/>
      <c r="TYZ30" s="2"/>
      <c r="TZA30" s="3"/>
      <c r="TZB30" s="7"/>
      <c r="TZC30" s="59"/>
      <c r="TZD30" s="3"/>
      <c r="TZE30" s="23"/>
      <c r="TZF30" s="26"/>
      <c r="TZG30" s="36"/>
      <c r="TZH30" s="20"/>
      <c r="TZI30" s="3"/>
      <c r="TZJ30" s="3"/>
      <c r="TZK30" s="8"/>
      <c r="TZL30" s="9"/>
      <c r="TZM30" s="3"/>
      <c r="TZN30" s="3"/>
      <c r="TZO30" s="2"/>
      <c r="TZP30" s="3"/>
      <c r="TZQ30" s="7"/>
      <c r="TZR30" s="59"/>
      <c r="TZS30" s="3"/>
      <c r="TZT30" s="23"/>
      <c r="TZU30" s="26"/>
      <c r="TZV30" s="36"/>
      <c r="TZW30" s="20"/>
      <c r="TZX30" s="3"/>
      <c r="TZY30" s="3"/>
      <c r="TZZ30" s="8"/>
      <c r="UAA30" s="9"/>
      <c r="UAB30" s="3"/>
      <c r="UAC30" s="3"/>
      <c r="UAD30" s="2"/>
      <c r="UAE30" s="3"/>
      <c r="UAF30" s="7"/>
      <c r="UAG30" s="59"/>
      <c r="UAH30" s="3"/>
      <c r="UAI30" s="23"/>
      <c r="UAJ30" s="26"/>
      <c r="UAK30" s="36"/>
      <c r="UAL30" s="20"/>
      <c r="UAM30" s="3"/>
      <c r="UAN30" s="3"/>
      <c r="UAO30" s="8"/>
      <c r="UAP30" s="9"/>
      <c r="UAQ30" s="3"/>
      <c r="UAR30" s="3"/>
      <c r="UAS30" s="2"/>
      <c r="UAT30" s="3"/>
      <c r="UAU30" s="7"/>
      <c r="UAV30" s="59"/>
      <c r="UAW30" s="3"/>
      <c r="UAX30" s="23"/>
      <c r="UAY30" s="26"/>
      <c r="UAZ30" s="36"/>
      <c r="UBA30" s="20"/>
      <c r="UBB30" s="3"/>
      <c r="UBC30" s="3"/>
      <c r="UBD30" s="8"/>
      <c r="UBE30" s="9"/>
      <c r="UBF30" s="3"/>
      <c r="UBG30" s="3"/>
      <c r="UBH30" s="2"/>
      <c r="UBI30" s="3"/>
      <c r="UBJ30" s="7"/>
      <c r="UBK30" s="59"/>
      <c r="UBL30" s="3"/>
      <c r="UBM30" s="23"/>
      <c r="UBN30" s="26"/>
      <c r="UBO30" s="36"/>
      <c r="UBP30" s="20"/>
      <c r="UBQ30" s="3"/>
      <c r="UBR30" s="3"/>
      <c r="UBS30" s="8"/>
      <c r="UBT30" s="9"/>
      <c r="UBU30" s="3"/>
      <c r="UBV30" s="3"/>
      <c r="UBW30" s="2"/>
      <c r="UBX30" s="3"/>
      <c r="UBY30" s="7"/>
      <c r="UBZ30" s="59"/>
      <c r="UCA30" s="3"/>
      <c r="UCB30" s="23"/>
      <c r="UCC30" s="26"/>
      <c r="UCD30" s="36"/>
      <c r="UCE30" s="20"/>
      <c r="UCF30" s="3"/>
      <c r="UCG30" s="3"/>
      <c r="UCH30" s="8"/>
      <c r="UCI30" s="9"/>
      <c r="UCJ30" s="3"/>
      <c r="UCK30" s="3"/>
      <c r="UCL30" s="2"/>
      <c r="UCM30" s="3"/>
      <c r="UCN30" s="7"/>
      <c r="UCO30" s="59"/>
      <c r="UCP30" s="3"/>
      <c r="UCQ30" s="23"/>
      <c r="UCR30" s="26"/>
      <c r="UCS30" s="36"/>
      <c r="UCT30" s="20"/>
      <c r="UCU30" s="3"/>
      <c r="UCV30" s="3"/>
      <c r="UCW30" s="8"/>
      <c r="UCX30" s="9"/>
      <c r="UCY30" s="3"/>
      <c r="UCZ30" s="3"/>
      <c r="UDA30" s="2"/>
      <c r="UDB30" s="3"/>
      <c r="UDC30" s="7"/>
      <c r="UDD30" s="59"/>
      <c r="UDE30" s="3"/>
      <c r="UDF30" s="23"/>
      <c r="UDG30" s="26"/>
      <c r="UDH30" s="36"/>
      <c r="UDI30" s="20"/>
      <c r="UDJ30" s="3"/>
      <c r="UDK30" s="3"/>
      <c r="UDL30" s="8"/>
      <c r="UDM30" s="9"/>
      <c r="UDN30" s="3"/>
      <c r="UDO30" s="3"/>
      <c r="UDP30" s="2"/>
      <c r="UDQ30" s="3"/>
      <c r="UDR30" s="7"/>
      <c r="UDS30" s="59"/>
      <c r="UDT30" s="3"/>
      <c r="UDU30" s="23"/>
      <c r="UDV30" s="26"/>
      <c r="UDW30" s="36"/>
      <c r="UDX30" s="20"/>
      <c r="UDY30" s="3"/>
      <c r="UDZ30" s="3"/>
      <c r="UEA30" s="8"/>
      <c r="UEB30" s="9"/>
      <c r="UEC30" s="3"/>
      <c r="UED30" s="3"/>
      <c r="UEE30" s="2"/>
      <c r="UEF30" s="3"/>
      <c r="UEG30" s="7"/>
      <c r="UEH30" s="59"/>
      <c r="UEI30" s="3"/>
      <c r="UEJ30" s="23"/>
      <c r="UEK30" s="26"/>
      <c r="UEL30" s="36"/>
      <c r="UEM30" s="20"/>
      <c r="UEN30" s="3"/>
      <c r="UEO30" s="3"/>
      <c r="UEP30" s="8"/>
      <c r="UEQ30" s="9"/>
      <c r="UER30" s="3"/>
      <c r="UES30" s="3"/>
      <c r="UET30" s="2"/>
      <c r="UEU30" s="3"/>
      <c r="UEV30" s="7"/>
      <c r="UEW30" s="59"/>
      <c r="UEX30" s="3"/>
      <c r="UEY30" s="23"/>
      <c r="UEZ30" s="26"/>
      <c r="UFA30" s="36"/>
      <c r="UFB30" s="20"/>
      <c r="UFC30" s="3"/>
      <c r="UFD30" s="3"/>
      <c r="UFE30" s="8"/>
      <c r="UFF30" s="9"/>
      <c r="UFG30" s="3"/>
      <c r="UFH30" s="3"/>
      <c r="UFI30" s="2"/>
      <c r="UFJ30" s="3"/>
      <c r="UFK30" s="7"/>
      <c r="UFL30" s="59"/>
      <c r="UFM30" s="3"/>
      <c r="UFN30" s="23"/>
      <c r="UFO30" s="26"/>
      <c r="UFP30" s="36"/>
      <c r="UFQ30" s="20"/>
      <c r="UFR30" s="3"/>
      <c r="UFS30" s="3"/>
      <c r="UFT30" s="8"/>
      <c r="UFU30" s="9"/>
      <c r="UFV30" s="3"/>
      <c r="UFW30" s="3"/>
      <c r="UFX30" s="2"/>
      <c r="UFY30" s="3"/>
      <c r="UFZ30" s="7"/>
      <c r="UGA30" s="59"/>
      <c r="UGB30" s="3"/>
      <c r="UGC30" s="23"/>
      <c r="UGD30" s="26"/>
      <c r="UGE30" s="36"/>
      <c r="UGF30" s="20"/>
      <c r="UGG30" s="3"/>
      <c r="UGH30" s="3"/>
      <c r="UGI30" s="8"/>
      <c r="UGJ30" s="9"/>
      <c r="UGK30" s="3"/>
      <c r="UGL30" s="3"/>
      <c r="UGM30" s="2"/>
      <c r="UGN30" s="3"/>
      <c r="UGO30" s="7"/>
      <c r="UGP30" s="59"/>
      <c r="UGQ30" s="3"/>
      <c r="UGR30" s="23"/>
      <c r="UGS30" s="26"/>
      <c r="UGT30" s="36"/>
      <c r="UGU30" s="20"/>
      <c r="UGV30" s="3"/>
      <c r="UGW30" s="3"/>
      <c r="UGX30" s="8"/>
      <c r="UGY30" s="9"/>
      <c r="UGZ30" s="3"/>
      <c r="UHA30" s="3"/>
      <c r="UHB30" s="2"/>
      <c r="UHC30" s="3"/>
      <c r="UHD30" s="7"/>
      <c r="UHE30" s="59"/>
      <c r="UHF30" s="3"/>
      <c r="UHG30" s="23"/>
      <c r="UHH30" s="26"/>
      <c r="UHI30" s="36"/>
      <c r="UHJ30" s="20"/>
      <c r="UHK30" s="3"/>
      <c r="UHL30" s="3"/>
      <c r="UHM30" s="8"/>
      <c r="UHN30" s="9"/>
      <c r="UHO30" s="3"/>
      <c r="UHP30" s="3"/>
      <c r="UHQ30" s="2"/>
      <c r="UHR30" s="3"/>
      <c r="UHS30" s="7"/>
      <c r="UHT30" s="59"/>
      <c r="UHU30" s="3"/>
      <c r="UHV30" s="23"/>
      <c r="UHW30" s="26"/>
      <c r="UHX30" s="36"/>
      <c r="UHY30" s="20"/>
      <c r="UHZ30" s="3"/>
      <c r="UIA30" s="3"/>
      <c r="UIB30" s="8"/>
      <c r="UIC30" s="9"/>
      <c r="UID30" s="3"/>
      <c r="UIE30" s="3"/>
      <c r="UIF30" s="2"/>
      <c r="UIG30" s="3"/>
      <c r="UIH30" s="7"/>
      <c r="UII30" s="59"/>
      <c r="UIJ30" s="3"/>
      <c r="UIK30" s="23"/>
      <c r="UIL30" s="26"/>
      <c r="UIM30" s="36"/>
      <c r="UIN30" s="20"/>
      <c r="UIO30" s="3"/>
      <c r="UIP30" s="3"/>
      <c r="UIQ30" s="8"/>
      <c r="UIR30" s="9"/>
      <c r="UIS30" s="3"/>
      <c r="UIT30" s="3"/>
      <c r="UIU30" s="2"/>
      <c r="UIV30" s="3"/>
      <c r="UIW30" s="7"/>
      <c r="UIX30" s="59"/>
      <c r="UIY30" s="3"/>
      <c r="UIZ30" s="23"/>
      <c r="UJA30" s="26"/>
      <c r="UJB30" s="36"/>
      <c r="UJC30" s="20"/>
      <c r="UJD30" s="3"/>
      <c r="UJE30" s="3"/>
      <c r="UJF30" s="8"/>
      <c r="UJG30" s="9"/>
      <c r="UJH30" s="3"/>
      <c r="UJI30" s="3"/>
      <c r="UJJ30" s="2"/>
      <c r="UJK30" s="3"/>
      <c r="UJL30" s="7"/>
      <c r="UJM30" s="59"/>
      <c r="UJN30" s="3"/>
      <c r="UJO30" s="23"/>
      <c r="UJP30" s="26"/>
      <c r="UJQ30" s="36"/>
      <c r="UJR30" s="20"/>
      <c r="UJS30" s="3"/>
      <c r="UJT30" s="3"/>
      <c r="UJU30" s="8"/>
      <c r="UJV30" s="9"/>
      <c r="UJW30" s="3"/>
      <c r="UJX30" s="3"/>
      <c r="UJY30" s="2"/>
      <c r="UJZ30" s="3"/>
      <c r="UKA30" s="7"/>
      <c r="UKB30" s="59"/>
      <c r="UKC30" s="3"/>
      <c r="UKD30" s="23"/>
      <c r="UKE30" s="26"/>
      <c r="UKF30" s="36"/>
      <c r="UKG30" s="20"/>
      <c r="UKH30" s="3"/>
      <c r="UKI30" s="3"/>
      <c r="UKJ30" s="8"/>
      <c r="UKK30" s="9"/>
      <c r="UKL30" s="3"/>
      <c r="UKM30" s="3"/>
      <c r="UKN30" s="2"/>
      <c r="UKO30" s="3"/>
      <c r="UKP30" s="7"/>
      <c r="UKQ30" s="59"/>
      <c r="UKR30" s="3"/>
      <c r="UKS30" s="23"/>
      <c r="UKT30" s="26"/>
      <c r="UKU30" s="36"/>
      <c r="UKV30" s="20"/>
      <c r="UKW30" s="3"/>
      <c r="UKX30" s="3"/>
      <c r="UKY30" s="8"/>
      <c r="UKZ30" s="9"/>
      <c r="ULA30" s="3"/>
      <c r="ULB30" s="3"/>
      <c r="ULC30" s="2"/>
      <c r="ULD30" s="3"/>
      <c r="ULE30" s="7"/>
      <c r="ULF30" s="59"/>
      <c r="ULG30" s="3"/>
      <c r="ULH30" s="23"/>
      <c r="ULI30" s="26"/>
      <c r="ULJ30" s="36"/>
      <c r="ULK30" s="20"/>
      <c r="ULL30" s="3"/>
      <c r="ULM30" s="3"/>
      <c r="ULN30" s="8"/>
      <c r="ULO30" s="9"/>
      <c r="ULP30" s="3"/>
      <c r="ULQ30" s="3"/>
      <c r="ULR30" s="2"/>
      <c r="ULS30" s="3"/>
      <c r="ULT30" s="7"/>
      <c r="ULU30" s="59"/>
      <c r="ULV30" s="3"/>
      <c r="ULW30" s="23"/>
      <c r="ULX30" s="26"/>
      <c r="ULY30" s="36"/>
      <c r="ULZ30" s="20"/>
      <c r="UMA30" s="3"/>
      <c r="UMB30" s="3"/>
      <c r="UMC30" s="8"/>
      <c r="UMD30" s="9"/>
      <c r="UME30" s="3"/>
      <c r="UMF30" s="3"/>
      <c r="UMG30" s="2"/>
      <c r="UMH30" s="3"/>
      <c r="UMI30" s="7"/>
      <c r="UMJ30" s="59"/>
      <c r="UMK30" s="3"/>
      <c r="UML30" s="23"/>
      <c r="UMM30" s="26"/>
      <c r="UMN30" s="36"/>
      <c r="UMO30" s="20"/>
      <c r="UMP30" s="3"/>
      <c r="UMQ30" s="3"/>
      <c r="UMR30" s="8"/>
      <c r="UMS30" s="9"/>
      <c r="UMT30" s="3"/>
      <c r="UMU30" s="3"/>
      <c r="UMV30" s="2"/>
      <c r="UMW30" s="3"/>
      <c r="UMX30" s="7"/>
      <c r="UMY30" s="59"/>
      <c r="UMZ30" s="3"/>
      <c r="UNA30" s="23"/>
      <c r="UNB30" s="26"/>
      <c r="UNC30" s="36"/>
      <c r="UND30" s="20"/>
      <c r="UNE30" s="3"/>
      <c r="UNF30" s="3"/>
      <c r="UNG30" s="8"/>
      <c r="UNH30" s="9"/>
      <c r="UNI30" s="3"/>
      <c r="UNJ30" s="3"/>
      <c r="UNK30" s="2"/>
      <c r="UNL30" s="3"/>
      <c r="UNM30" s="7"/>
      <c r="UNN30" s="59"/>
      <c r="UNO30" s="3"/>
      <c r="UNP30" s="23"/>
      <c r="UNQ30" s="26"/>
      <c r="UNR30" s="36"/>
      <c r="UNS30" s="20"/>
      <c r="UNT30" s="3"/>
      <c r="UNU30" s="3"/>
      <c r="UNV30" s="8"/>
      <c r="UNW30" s="9"/>
      <c r="UNX30" s="3"/>
      <c r="UNY30" s="3"/>
      <c r="UNZ30" s="2"/>
      <c r="UOA30" s="3"/>
      <c r="UOB30" s="7"/>
      <c r="UOC30" s="59"/>
      <c r="UOD30" s="3"/>
      <c r="UOE30" s="23"/>
      <c r="UOF30" s="26"/>
      <c r="UOG30" s="36"/>
      <c r="UOH30" s="20"/>
      <c r="UOI30" s="3"/>
      <c r="UOJ30" s="3"/>
      <c r="UOK30" s="8"/>
      <c r="UOL30" s="9"/>
      <c r="UOM30" s="3"/>
      <c r="UON30" s="3"/>
      <c r="UOO30" s="2"/>
      <c r="UOP30" s="3"/>
      <c r="UOQ30" s="7"/>
      <c r="UOR30" s="59"/>
      <c r="UOS30" s="3"/>
      <c r="UOT30" s="23"/>
      <c r="UOU30" s="26"/>
      <c r="UOV30" s="36"/>
      <c r="UOW30" s="20"/>
      <c r="UOX30" s="3"/>
      <c r="UOY30" s="3"/>
      <c r="UOZ30" s="8"/>
      <c r="UPA30" s="9"/>
      <c r="UPB30" s="3"/>
      <c r="UPC30" s="3"/>
      <c r="UPD30" s="2"/>
      <c r="UPE30" s="3"/>
      <c r="UPF30" s="7"/>
      <c r="UPG30" s="59"/>
      <c r="UPH30" s="3"/>
      <c r="UPI30" s="23"/>
      <c r="UPJ30" s="26"/>
      <c r="UPK30" s="36"/>
      <c r="UPL30" s="20"/>
      <c r="UPM30" s="3"/>
      <c r="UPN30" s="3"/>
      <c r="UPO30" s="8"/>
      <c r="UPP30" s="9"/>
      <c r="UPQ30" s="3"/>
      <c r="UPR30" s="3"/>
      <c r="UPS30" s="2"/>
      <c r="UPT30" s="3"/>
      <c r="UPU30" s="7"/>
      <c r="UPV30" s="59"/>
      <c r="UPW30" s="3"/>
      <c r="UPX30" s="23"/>
      <c r="UPY30" s="26"/>
      <c r="UPZ30" s="36"/>
      <c r="UQA30" s="20"/>
      <c r="UQB30" s="3"/>
      <c r="UQC30" s="3"/>
      <c r="UQD30" s="8"/>
      <c r="UQE30" s="9"/>
      <c r="UQF30" s="3"/>
      <c r="UQG30" s="3"/>
      <c r="UQH30" s="2"/>
      <c r="UQI30" s="3"/>
      <c r="UQJ30" s="7"/>
      <c r="UQK30" s="59"/>
      <c r="UQL30" s="3"/>
      <c r="UQM30" s="23"/>
      <c r="UQN30" s="26"/>
      <c r="UQO30" s="36"/>
      <c r="UQP30" s="20"/>
      <c r="UQQ30" s="3"/>
      <c r="UQR30" s="3"/>
      <c r="UQS30" s="8"/>
      <c r="UQT30" s="9"/>
      <c r="UQU30" s="3"/>
      <c r="UQV30" s="3"/>
      <c r="UQW30" s="2"/>
      <c r="UQX30" s="3"/>
      <c r="UQY30" s="7"/>
      <c r="UQZ30" s="59"/>
      <c r="URA30" s="3"/>
      <c r="URB30" s="23"/>
      <c r="URC30" s="26"/>
      <c r="URD30" s="36"/>
      <c r="URE30" s="20"/>
      <c r="URF30" s="3"/>
      <c r="URG30" s="3"/>
      <c r="URH30" s="8"/>
      <c r="URI30" s="9"/>
      <c r="URJ30" s="3"/>
      <c r="URK30" s="3"/>
      <c r="URL30" s="2"/>
      <c r="URM30" s="3"/>
      <c r="URN30" s="7"/>
      <c r="URO30" s="59"/>
      <c r="URP30" s="3"/>
      <c r="URQ30" s="23"/>
      <c r="URR30" s="26"/>
      <c r="URS30" s="36"/>
      <c r="URT30" s="20"/>
      <c r="URU30" s="3"/>
      <c r="URV30" s="3"/>
      <c r="URW30" s="8"/>
      <c r="URX30" s="9"/>
      <c r="URY30" s="3"/>
      <c r="URZ30" s="3"/>
      <c r="USA30" s="2"/>
      <c r="USB30" s="3"/>
      <c r="USC30" s="7"/>
      <c r="USD30" s="59"/>
      <c r="USE30" s="3"/>
      <c r="USF30" s="23"/>
      <c r="USG30" s="26"/>
      <c r="USH30" s="36"/>
      <c r="USI30" s="20"/>
      <c r="USJ30" s="3"/>
      <c r="USK30" s="3"/>
      <c r="USL30" s="8"/>
      <c r="USM30" s="9"/>
      <c r="USN30" s="3"/>
      <c r="USO30" s="3"/>
      <c r="USP30" s="2"/>
      <c r="USQ30" s="3"/>
      <c r="USR30" s="7"/>
      <c r="USS30" s="59"/>
      <c r="UST30" s="3"/>
      <c r="USU30" s="23"/>
      <c r="USV30" s="26"/>
      <c r="USW30" s="36"/>
      <c r="USX30" s="20"/>
      <c r="USY30" s="3"/>
      <c r="USZ30" s="3"/>
      <c r="UTA30" s="8"/>
      <c r="UTB30" s="9"/>
      <c r="UTC30" s="3"/>
      <c r="UTD30" s="3"/>
      <c r="UTE30" s="2"/>
      <c r="UTF30" s="3"/>
      <c r="UTG30" s="7"/>
      <c r="UTH30" s="59"/>
      <c r="UTI30" s="3"/>
      <c r="UTJ30" s="23"/>
      <c r="UTK30" s="26"/>
      <c r="UTL30" s="36"/>
      <c r="UTM30" s="20"/>
      <c r="UTN30" s="3"/>
      <c r="UTO30" s="3"/>
      <c r="UTP30" s="8"/>
      <c r="UTQ30" s="9"/>
      <c r="UTR30" s="3"/>
      <c r="UTS30" s="3"/>
      <c r="UTT30" s="2"/>
      <c r="UTU30" s="3"/>
      <c r="UTV30" s="7"/>
      <c r="UTW30" s="59"/>
      <c r="UTX30" s="3"/>
      <c r="UTY30" s="23"/>
      <c r="UTZ30" s="26"/>
      <c r="UUA30" s="36"/>
      <c r="UUB30" s="20"/>
      <c r="UUC30" s="3"/>
      <c r="UUD30" s="3"/>
      <c r="UUE30" s="8"/>
      <c r="UUF30" s="9"/>
      <c r="UUG30" s="3"/>
      <c r="UUH30" s="3"/>
      <c r="UUI30" s="2"/>
      <c r="UUJ30" s="3"/>
      <c r="UUK30" s="7"/>
      <c r="UUL30" s="59"/>
      <c r="UUM30" s="3"/>
      <c r="UUN30" s="23"/>
      <c r="UUO30" s="26"/>
      <c r="UUP30" s="36"/>
      <c r="UUQ30" s="20"/>
      <c r="UUR30" s="3"/>
      <c r="UUS30" s="3"/>
      <c r="UUT30" s="8"/>
      <c r="UUU30" s="9"/>
      <c r="UUV30" s="3"/>
      <c r="UUW30" s="3"/>
      <c r="UUX30" s="2"/>
      <c r="UUY30" s="3"/>
      <c r="UUZ30" s="7"/>
      <c r="UVA30" s="59"/>
      <c r="UVB30" s="3"/>
      <c r="UVC30" s="23"/>
      <c r="UVD30" s="26"/>
      <c r="UVE30" s="36"/>
      <c r="UVF30" s="20"/>
      <c r="UVG30" s="3"/>
      <c r="UVH30" s="3"/>
      <c r="UVI30" s="8"/>
      <c r="UVJ30" s="9"/>
      <c r="UVK30" s="3"/>
      <c r="UVL30" s="3"/>
      <c r="UVM30" s="2"/>
      <c r="UVN30" s="3"/>
      <c r="UVO30" s="7"/>
      <c r="UVP30" s="59"/>
      <c r="UVQ30" s="3"/>
      <c r="UVR30" s="23"/>
      <c r="UVS30" s="26"/>
      <c r="UVT30" s="36"/>
      <c r="UVU30" s="20"/>
      <c r="UVV30" s="3"/>
      <c r="UVW30" s="3"/>
      <c r="UVX30" s="8"/>
      <c r="UVY30" s="9"/>
      <c r="UVZ30" s="3"/>
      <c r="UWA30" s="3"/>
      <c r="UWB30" s="2"/>
      <c r="UWC30" s="3"/>
      <c r="UWD30" s="7"/>
      <c r="UWE30" s="59"/>
      <c r="UWF30" s="3"/>
      <c r="UWG30" s="23"/>
      <c r="UWH30" s="26"/>
      <c r="UWI30" s="36"/>
      <c r="UWJ30" s="20"/>
      <c r="UWK30" s="3"/>
      <c r="UWL30" s="3"/>
      <c r="UWM30" s="8"/>
      <c r="UWN30" s="9"/>
      <c r="UWO30" s="3"/>
      <c r="UWP30" s="3"/>
      <c r="UWQ30" s="2"/>
      <c r="UWR30" s="3"/>
      <c r="UWS30" s="7"/>
      <c r="UWT30" s="59"/>
      <c r="UWU30" s="3"/>
      <c r="UWV30" s="23"/>
      <c r="UWW30" s="26"/>
      <c r="UWX30" s="36"/>
      <c r="UWY30" s="20"/>
      <c r="UWZ30" s="3"/>
      <c r="UXA30" s="3"/>
      <c r="UXB30" s="8"/>
      <c r="UXC30" s="9"/>
      <c r="UXD30" s="3"/>
      <c r="UXE30" s="3"/>
      <c r="UXF30" s="2"/>
      <c r="UXG30" s="3"/>
      <c r="UXH30" s="7"/>
      <c r="UXI30" s="59"/>
      <c r="UXJ30" s="3"/>
      <c r="UXK30" s="23"/>
      <c r="UXL30" s="26"/>
      <c r="UXM30" s="36"/>
      <c r="UXN30" s="20"/>
      <c r="UXO30" s="3"/>
      <c r="UXP30" s="3"/>
      <c r="UXQ30" s="8"/>
      <c r="UXR30" s="9"/>
      <c r="UXS30" s="3"/>
      <c r="UXT30" s="3"/>
      <c r="UXU30" s="2"/>
      <c r="UXV30" s="3"/>
      <c r="UXW30" s="7"/>
      <c r="UXX30" s="59"/>
      <c r="UXY30" s="3"/>
      <c r="UXZ30" s="23"/>
      <c r="UYA30" s="26"/>
      <c r="UYB30" s="36"/>
      <c r="UYC30" s="20"/>
      <c r="UYD30" s="3"/>
      <c r="UYE30" s="3"/>
      <c r="UYF30" s="8"/>
      <c r="UYG30" s="9"/>
      <c r="UYH30" s="3"/>
      <c r="UYI30" s="3"/>
      <c r="UYJ30" s="2"/>
      <c r="UYK30" s="3"/>
      <c r="UYL30" s="7"/>
      <c r="UYM30" s="59"/>
      <c r="UYN30" s="3"/>
      <c r="UYO30" s="23"/>
      <c r="UYP30" s="26"/>
      <c r="UYQ30" s="36"/>
      <c r="UYR30" s="20"/>
      <c r="UYS30" s="3"/>
      <c r="UYT30" s="3"/>
      <c r="UYU30" s="8"/>
      <c r="UYV30" s="9"/>
      <c r="UYW30" s="3"/>
      <c r="UYX30" s="3"/>
      <c r="UYY30" s="2"/>
      <c r="UYZ30" s="3"/>
      <c r="UZA30" s="7"/>
      <c r="UZB30" s="59"/>
      <c r="UZC30" s="3"/>
      <c r="UZD30" s="23"/>
      <c r="UZE30" s="26"/>
      <c r="UZF30" s="36"/>
      <c r="UZG30" s="20"/>
      <c r="UZH30" s="3"/>
      <c r="UZI30" s="3"/>
      <c r="UZJ30" s="8"/>
      <c r="UZK30" s="9"/>
      <c r="UZL30" s="3"/>
      <c r="UZM30" s="3"/>
      <c r="UZN30" s="2"/>
      <c r="UZO30" s="3"/>
      <c r="UZP30" s="7"/>
      <c r="UZQ30" s="59"/>
      <c r="UZR30" s="3"/>
      <c r="UZS30" s="23"/>
      <c r="UZT30" s="26"/>
      <c r="UZU30" s="36"/>
      <c r="UZV30" s="20"/>
      <c r="UZW30" s="3"/>
      <c r="UZX30" s="3"/>
      <c r="UZY30" s="8"/>
      <c r="UZZ30" s="9"/>
      <c r="VAA30" s="3"/>
      <c r="VAB30" s="3"/>
      <c r="VAC30" s="2"/>
      <c r="VAD30" s="3"/>
      <c r="VAE30" s="7"/>
      <c r="VAF30" s="59"/>
      <c r="VAG30" s="3"/>
      <c r="VAH30" s="23"/>
      <c r="VAI30" s="26"/>
      <c r="VAJ30" s="36"/>
      <c r="VAK30" s="20"/>
      <c r="VAL30" s="3"/>
      <c r="VAM30" s="3"/>
      <c r="VAN30" s="8"/>
      <c r="VAO30" s="9"/>
      <c r="VAP30" s="3"/>
      <c r="VAQ30" s="3"/>
      <c r="VAR30" s="2"/>
      <c r="VAS30" s="3"/>
      <c r="VAT30" s="7"/>
      <c r="VAU30" s="59"/>
      <c r="VAV30" s="3"/>
      <c r="VAW30" s="23"/>
      <c r="VAX30" s="26"/>
      <c r="VAY30" s="36"/>
      <c r="VAZ30" s="20"/>
      <c r="VBA30" s="3"/>
      <c r="VBB30" s="3"/>
      <c r="VBC30" s="8"/>
      <c r="VBD30" s="9"/>
      <c r="VBE30" s="3"/>
      <c r="VBF30" s="3"/>
      <c r="VBG30" s="2"/>
      <c r="VBH30" s="3"/>
      <c r="VBI30" s="7"/>
      <c r="VBJ30" s="59"/>
      <c r="VBK30" s="3"/>
      <c r="VBL30" s="23"/>
      <c r="VBM30" s="26"/>
      <c r="VBN30" s="36"/>
      <c r="VBO30" s="20"/>
      <c r="VBP30" s="3"/>
      <c r="VBQ30" s="3"/>
      <c r="VBR30" s="8"/>
      <c r="VBS30" s="9"/>
      <c r="VBT30" s="3"/>
      <c r="VBU30" s="3"/>
      <c r="VBV30" s="2"/>
      <c r="VBW30" s="3"/>
      <c r="VBX30" s="7"/>
      <c r="VBY30" s="59"/>
      <c r="VBZ30" s="3"/>
      <c r="VCA30" s="23"/>
      <c r="VCB30" s="26"/>
      <c r="VCC30" s="36"/>
      <c r="VCD30" s="20"/>
      <c r="VCE30" s="3"/>
      <c r="VCF30" s="3"/>
      <c r="VCG30" s="8"/>
      <c r="VCH30" s="9"/>
      <c r="VCI30" s="3"/>
      <c r="VCJ30" s="3"/>
      <c r="VCK30" s="2"/>
      <c r="VCL30" s="3"/>
      <c r="VCM30" s="7"/>
      <c r="VCN30" s="59"/>
      <c r="VCO30" s="3"/>
      <c r="VCP30" s="23"/>
      <c r="VCQ30" s="26"/>
      <c r="VCR30" s="36"/>
      <c r="VCS30" s="20"/>
      <c r="VCT30" s="3"/>
      <c r="VCU30" s="3"/>
      <c r="VCV30" s="8"/>
      <c r="VCW30" s="9"/>
      <c r="VCX30" s="3"/>
      <c r="VCY30" s="3"/>
      <c r="VCZ30" s="2"/>
      <c r="VDA30" s="3"/>
      <c r="VDB30" s="7"/>
      <c r="VDC30" s="59"/>
      <c r="VDD30" s="3"/>
      <c r="VDE30" s="23"/>
      <c r="VDF30" s="26"/>
      <c r="VDG30" s="36"/>
      <c r="VDH30" s="20"/>
      <c r="VDI30" s="3"/>
      <c r="VDJ30" s="3"/>
      <c r="VDK30" s="8"/>
      <c r="VDL30" s="9"/>
      <c r="VDM30" s="3"/>
      <c r="VDN30" s="3"/>
      <c r="VDO30" s="2"/>
      <c r="VDP30" s="3"/>
      <c r="VDQ30" s="7"/>
      <c r="VDR30" s="59"/>
      <c r="VDS30" s="3"/>
      <c r="VDT30" s="23"/>
      <c r="VDU30" s="26"/>
      <c r="VDV30" s="36"/>
      <c r="VDW30" s="20"/>
      <c r="VDX30" s="3"/>
      <c r="VDY30" s="3"/>
      <c r="VDZ30" s="8"/>
      <c r="VEA30" s="9"/>
      <c r="VEB30" s="3"/>
      <c r="VEC30" s="3"/>
      <c r="VED30" s="2"/>
      <c r="VEE30" s="3"/>
      <c r="VEF30" s="7"/>
      <c r="VEG30" s="59"/>
      <c r="VEH30" s="3"/>
      <c r="VEI30" s="23"/>
      <c r="VEJ30" s="26"/>
      <c r="VEK30" s="36"/>
      <c r="VEL30" s="20"/>
      <c r="VEM30" s="3"/>
      <c r="VEN30" s="3"/>
      <c r="VEO30" s="8"/>
      <c r="VEP30" s="9"/>
      <c r="VEQ30" s="3"/>
      <c r="VER30" s="3"/>
      <c r="VES30" s="2"/>
      <c r="VET30" s="3"/>
      <c r="VEU30" s="7"/>
      <c r="VEV30" s="59"/>
      <c r="VEW30" s="3"/>
      <c r="VEX30" s="23"/>
      <c r="VEY30" s="26"/>
      <c r="VEZ30" s="36"/>
      <c r="VFA30" s="20"/>
      <c r="VFB30" s="3"/>
      <c r="VFC30" s="3"/>
      <c r="VFD30" s="8"/>
      <c r="VFE30" s="9"/>
      <c r="VFF30" s="3"/>
      <c r="VFG30" s="3"/>
      <c r="VFH30" s="2"/>
      <c r="VFI30" s="3"/>
      <c r="VFJ30" s="7"/>
      <c r="VFK30" s="59"/>
      <c r="VFL30" s="3"/>
      <c r="VFM30" s="23"/>
      <c r="VFN30" s="26"/>
      <c r="VFO30" s="36"/>
      <c r="VFP30" s="20"/>
      <c r="VFQ30" s="3"/>
      <c r="VFR30" s="3"/>
      <c r="VFS30" s="8"/>
      <c r="VFT30" s="9"/>
      <c r="VFU30" s="3"/>
      <c r="VFV30" s="3"/>
      <c r="VFW30" s="2"/>
      <c r="VFX30" s="3"/>
      <c r="VFY30" s="7"/>
      <c r="VFZ30" s="59"/>
      <c r="VGA30" s="3"/>
      <c r="VGB30" s="23"/>
      <c r="VGC30" s="26"/>
      <c r="VGD30" s="36"/>
      <c r="VGE30" s="20"/>
      <c r="VGF30" s="3"/>
      <c r="VGG30" s="3"/>
      <c r="VGH30" s="8"/>
      <c r="VGI30" s="9"/>
      <c r="VGJ30" s="3"/>
      <c r="VGK30" s="3"/>
      <c r="VGL30" s="2"/>
      <c r="VGM30" s="3"/>
      <c r="VGN30" s="7"/>
      <c r="VGO30" s="59"/>
      <c r="VGP30" s="3"/>
      <c r="VGQ30" s="23"/>
      <c r="VGR30" s="26"/>
      <c r="VGS30" s="36"/>
      <c r="VGT30" s="20"/>
      <c r="VGU30" s="3"/>
      <c r="VGV30" s="3"/>
      <c r="VGW30" s="8"/>
      <c r="VGX30" s="9"/>
      <c r="VGY30" s="3"/>
      <c r="VGZ30" s="3"/>
      <c r="VHA30" s="2"/>
      <c r="VHB30" s="3"/>
      <c r="VHC30" s="7"/>
      <c r="VHD30" s="59"/>
      <c r="VHE30" s="3"/>
      <c r="VHF30" s="23"/>
      <c r="VHG30" s="26"/>
      <c r="VHH30" s="36"/>
      <c r="VHI30" s="20"/>
      <c r="VHJ30" s="3"/>
      <c r="VHK30" s="3"/>
      <c r="VHL30" s="8"/>
      <c r="VHM30" s="9"/>
      <c r="VHN30" s="3"/>
      <c r="VHO30" s="3"/>
      <c r="VHP30" s="2"/>
      <c r="VHQ30" s="3"/>
      <c r="VHR30" s="7"/>
      <c r="VHS30" s="59"/>
      <c r="VHT30" s="3"/>
      <c r="VHU30" s="23"/>
      <c r="VHV30" s="26"/>
      <c r="VHW30" s="36"/>
      <c r="VHX30" s="20"/>
      <c r="VHY30" s="3"/>
      <c r="VHZ30" s="3"/>
      <c r="VIA30" s="8"/>
      <c r="VIB30" s="9"/>
      <c r="VIC30" s="3"/>
      <c r="VID30" s="3"/>
      <c r="VIE30" s="2"/>
      <c r="VIF30" s="3"/>
      <c r="VIG30" s="7"/>
      <c r="VIH30" s="59"/>
      <c r="VII30" s="3"/>
      <c r="VIJ30" s="23"/>
      <c r="VIK30" s="26"/>
      <c r="VIL30" s="36"/>
      <c r="VIM30" s="20"/>
      <c r="VIN30" s="3"/>
      <c r="VIO30" s="3"/>
      <c r="VIP30" s="8"/>
      <c r="VIQ30" s="9"/>
      <c r="VIR30" s="3"/>
      <c r="VIS30" s="3"/>
      <c r="VIT30" s="2"/>
      <c r="VIU30" s="3"/>
      <c r="VIV30" s="7"/>
      <c r="VIW30" s="59"/>
      <c r="VIX30" s="3"/>
      <c r="VIY30" s="23"/>
      <c r="VIZ30" s="26"/>
      <c r="VJA30" s="36"/>
      <c r="VJB30" s="20"/>
      <c r="VJC30" s="3"/>
      <c r="VJD30" s="3"/>
      <c r="VJE30" s="8"/>
      <c r="VJF30" s="9"/>
      <c r="VJG30" s="3"/>
      <c r="VJH30" s="3"/>
      <c r="VJI30" s="2"/>
      <c r="VJJ30" s="3"/>
      <c r="VJK30" s="7"/>
      <c r="VJL30" s="59"/>
      <c r="VJM30" s="3"/>
      <c r="VJN30" s="23"/>
      <c r="VJO30" s="26"/>
      <c r="VJP30" s="36"/>
      <c r="VJQ30" s="20"/>
      <c r="VJR30" s="3"/>
      <c r="VJS30" s="3"/>
      <c r="VJT30" s="8"/>
      <c r="VJU30" s="9"/>
      <c r="VJV30" s="3"/>
      <c r="VJW30" s="3"/>
      <c r="VJX30" s="2"/>
      <c r="VJY30" s="3"/>
      <c r="VJZ30" s="7"/>
      <c r="VKA30" s="59"/>
      <c r="VKB30" s="3"/>
      <c r="VKC30" s="23"/>
      <c r="VKD30" s="26"/>
      <c r="VKE30" s="36"/>
      <c r="VKF30" s="20"/>
      <c r="VKG30" s="3"/>
      <c r="VKH30" s="3"/>
      <c r="VKI30" s="8"/>
      <c r="VKJ30" s="9"/>
      <c r="VKK30" s="3"/>
      <c r="VKL30" s="3"/>
      <c r="VKM30" s="2"/>
      <c r="VKN30" s="3"/>
      <c r="VKO30" s="7"/>
      <c r="VKP30" s="59"/>
      <c r="VKQ30" s="3"/>
      <c r="VKR30" s="23"/>
      <c r="VKS30" s="26"/>
      <c r="VKT30" s="36"/>
      <c r="VKU30" s="20"/>
      <c r="VKV30" s="3"/>
      <c r="VKW30" s="3"/>
      <c r="VKX30" s="8"/>
      <c r="VKY30" s="9"/>
      <c r="VKZ30" s="3"/>
      <c r="VLA30" s="3"/>
      <c r="VLB30" s="2"/>
      <c r="VLC30" s="3"/>
      <c r="VLD30" s="7"/>
      <c r="VLE30" s="59"/>
      <c r="VLF30" s="3"/>
      <c r="VLG30" s="23"/>
      <c r="VLH30" s="26"/>
      <c r="VLI30" s="36"/>
      <c r="VLJ30" s="20"/>
      <c r="VLK30" s="3"/>
      <c r="VLL30" s="3"/>
      <c r="VLM30" s="8"/>
      <c r="VLN30" s="9"/>
      <c r="VLO30" s="3"/>
      <c r="VLP30" s="3"/>
      <c r="VLQ30" s="2"/>
      <c r="VLR30" s="3"/>
      <c r="VLS30" s="7"/>
      <c r="VLT30" s="59"/>
      <c r="VLU30" s="3"/>
      <c r="VLV30" s="23"/>
      <c r="VLW30" s="26"/>
      <c r="VLX30" s="36"/>
      <c r="VLY30" s="20"/>
      <c r="VLZ30" s="3"/>
      <c r="VMA30" s="3"/>
      <c r="VMB30" s="8"/>
      <c r="VMC30" s="9"/>
      <c r="VMD30" s="3"/>
      <c r="VME30" s="3"/>
      <c r="VMF30" s="2"/>
      <c r="VMG30" s="3"/>
      <c r="VMH30" s="7"/>
      <c r="VMI30" s="59"/>
      <c r="VMJ30" s="3"/>
      <c r="VMK30" s="23"/>
      <c r="VML30" s="26"/>
      <c r="VMM30" s="36"/>
      <c r="VMN30" s="20"/>
      <c r="VMO30" s="3"/>
      <c r="VMP30" s="3"/>
      <c r="VMQ30" s="8"/>
      <c r="VMR30" s="9"/>
      <c r="VMS30" s="3"/>
      <c r="VMT30" s="3"/>
      <c r="VMU30" s="2"/>
      <c r="VMV30" s="3"/>
      <c r="VMW30" s="7"/>
      <c r="VMX30" s="59"/>
      <c r="VMY30" s="3"/>
      <c r="VMZ30" s="23"/>
      <c r="VNA30" s="26"/>
      <c r="VNB30" s="36"/>
      <c r="VNC30" s="20"/>
      <c r="VND30" s="3"/>
      <c r="VNE30" s="3"/>
      <c r="VNF30" s="8"/>
      <c r="VNG30" s="9"/>
      <c r="VNH30" s="3"/>
      <c r="VNI30" s="3"/>
      <c r="VNJ30" s="2"/>
      <c r="VNK30" s="3"/>
      <c r="VNL30" s="7"/>
      <c r="VNM30" s="59"/>
      <c r="VNN30" s="3"/>
      <c r="VNO30" s="23"/>
      <c r="VNP30" s="26"/>
      <c r="VNQ30" s="36"/>
      <c r="VNR30" s="20"/>
      <c r="VNS30" s="3"/>
      <c r="VNT30" s="3"/>
      <c r="VNU30" s="8"/>
      <c r="VNV30" s="9"/>
      <c r="VNW30" s="3"/>
      <c r="VNX30" s="3"/>
      <c r="VNY30" s="2"/>
      <c r="VNZ30" s="3"/>
      <c r="VOA30" s="7"/>
      <c r="VOB30" s="59"/>
      <c r="VOC30" s="3"/>
      <c r="VOD30" s="23"/>
      <c r="VOE30" s="26"/>
      <c r="VOF30" s="36"/>
      <c r="VOG30" s="20"/>
      <c r="VOH30" s="3"/>
      <c r="VOI30" s="3"/>
      <c r="VOJ30" s="8"/>
      <c r="VOK30" s="9"/>
      <c r="VOL30" s="3"/>
      <c r="VOM30" s="3"/>
      <c r="VON30" s="2"/>
      <c r="VOO30" s="3"/>
      <c r="VOP30" s="7"/>
      <c r="VOQ30" s="59"/>
      <c r="VOR30" s="3"/>
      <c r="VOS30" s="23"/>
      <c r="VOT30" s="26"/>
      <c r="VOU30" s="36"/>
      <c r="VOV30" s="20"/>
      <c r="VOW30" s="3"/>
      <c r="VOX30" s="3"/>
      <c r="VOY30" s="8"/>
      <c r="VOZ30" s="9"/>
      <c r="VPA30" s="3"/>
      <c r="VPB30" s="3"/>
      <c r="VPC30" s="2"/>
      <c r="VPD30" s="3"/>
      <c r="VPE30" s="7"/>
      <c r="VPF30" s="59"/>
      <c r="VPG30" s="3"/>
      <c r="VPH30" s="23"/>
      <c r="VPI30" s="26"/>
      <c r="VPJ30" s="36"/>
      <c r="VPK30" s="20"/>
      <c r="VPL30" s="3"/>
      <c r="VPM30" s="3"/>
      <c r="VPN30" s="8"/>
      <c r="VPO30" s="9"/>
      <c r="VPP30" s="3"/>
      <c r="VPQ30" s="3"/>
      <c r="VPR30" s="2"/>
      <c r="VPS30" s="3"/>
      <c r="VPT30" s="7"/>
      <c r="VPU30" s="59"/>
      <c r="VPV30" s="3"/>
      <c r="VPW30" s="23"/>
      <c r="VPX30" s="26"/>
      <c r="VPY30" s="36"/>
      <c r="VPZ30" s="20"/>
      <c r="VQA30" s="3"/>
      <c r="VQB30" s="3"/>
      <c r="VQC30" s="8"/>
      <c r="VQD30" s="9"/>
      <c r="VQE30" s="3"/>
      <c r="VQF30" s="3"/>
      <c r="VQG30" s="2"/>
      <c r="VQH30" s="3"/>
      <c r="VQI30" s="7"/>
      <c r="VQJ30" s="59"/>
      <c r="VQK30" s="3"/>
      <c r="VQL30" s="23"/>
      <c r="VQM30" s="26"/>
      <c r="VQN30" s="36"/>
      <c r="VQO30" s="20"/>
      <c r="VQP30" s="3"/>
      <c r="VQQ30" s="3"/>
      <c r="VQR30" s="8"/>
      <c r="VQS30" s="9"/>
      <c r="VQT30" s="3"/>
      <c r="VQU30" s="3"/>
      <c r="VQV30" s="2"/>
      <c r="VQW30" s="3"/>
      <c r="VQX30" s="7"/>
      <c r="VQY30" s="59"/>
      <c r="VQZ30" s="3"/>
      <c r="VRA30" s="23"/>
      <c r="VRB30" s="26"/>
      <c r="VRC30" s="36"/>
      <c r="VRD30" s="20"/>
      <c r="VRE30" s="3"/>
      <c r="VRF30" s="3"/>
      <c r="VRG30" s="8"/>
      <c r="VRH30" s="9"/>
      <c r="VRI30" s="3"/>
      <c r="VRJ30" s="3"/>
      <c r="VRK30" s="2"/>
      <c r="VRL30" s="3"/>
      <c r="VRM30" s="7"/>
      <c r="VRN30" s="59"/>
      <c r="VRO30" s="3"/>
      <c r="VRP30" s="23"/>
      <c r="VRQ30" s="26"/>
      <c r="VRR30" s="36"/>
      <c r="VRS30" s="20"/>
      <c r="VRT30" s="3"/>
      <c r="VRU30" s="3"/>
      <c r="VRV30" s="8"/>
      <c r="VRW30" s="9"/>
      <c r="VRX30" s="3"/>
      <c r="VRY30" s="3"/>
      <c r="VRZ30" s="2"/>
      <c r="VSA30" s="3"/>
      <c r="VSB30" s="7"/>
      <c r="VSC30" s="59"/>
      <c r="VSD30" s="3"/>
      <c r="VSE30" s="23"/>
      <c r="VSF30" s="26"/>
      <c r="VSG30" s="36"/>
      <c r="VSH30" s="20"/>
      <c r="VSI30" s="3"/>
      <c r="VSJ30" s="3"/>
      <c r="VSK30" s="8"/>
      <c r="VSL30" s="9"/>
      <c r="VSM30" s="3"/>
      <c r="VSN30" s="3"/>
      <c r="VSO30" s="2"/>
      <c r="VSP30" s="3"/>
      <c r="VSQ30" s="7"/>
      <c r="VSR30" s="59"/>
      <c r="VSS30" s="3"/>
      <c r="VST30" s="23"/>
      <c r="VSU30" s="26"/>
      <c r="VSV30" s="36"/>
      <c r="VSW30" s="20"/>
      <c r="VSX30" s="3"/>
      <c r="VSY30" s="3"/>
      <c r="VSZ30" s="8"/>
      <c r="VTA30" s="9"/>
      <c r="VTB30" s="3"/>
      <c r="VTC30" s="3"/>
      <c r="VTD30" s="2"/>
      <c r="VTE30" s="3"/>
      <c r="VTF30" s="7"/>
      <c r="VTG30" s="59"/>
      <c r="VTH30" s="3"/>
      <c r="VTI30" s="23"/>
      <c r="VTJ30" s="26"/>
      <c r="VTK30" s="36"/>
      <c r="VTL30" s="20"/>
      <c r="VTM30" s="3"/>
      <c r="VTN30" s="3"/>
      <c r="VTO30" s="8"/>
      <c r="VTP30" s="9"/>
      <c r="VTQ30" s="3"/>
      <c r="VTR30" s="3"/>
      <c r="VTS30" s="2"/>
      <c r="VTT30" s="3"/>
      <c r="VTU30" s="7"/>
      <c r="VTV30" s="59"/>
      <c r="VTW30" s="3"/>
      <c r="VTX30" s="23"/>
      <c r="VTY30" s="26"/>
      <c r="VTZ30" s="36"/>
      <c r="VUA30" s="20"/>
      <c r="VUB30" s="3"/>
      <c r="VUC30" s="3"/>
      <c r="VUD30" s="8"/>
      <c r="VUE30" s="9"/>
      <c r="VUF30" s="3"/>
      <c r="VUG30" s="3"/>
      <c r="VUH30" s="2"/>
      <c r="VUI30" s="3"/>
      <c r="VUJ30" s="7"/>
      <c r="VUK30" s="59"/>
      <c r="VUL30" s="3"/>
      <c r="VUM30" s="23"/>
      <c r="VUN30" s="26"/>
      <c r="VUO30" s="36"/>
      <c r="VUP30" s="20"/>
      <c r="VUQ30" s="3"/>
      <c r="VUR30" s="3"/>
      <c r="VUS30" s="8"/>
      <c r="VUT30" s="9"/>
      <c r="VUU30" s="3"/>
      <c r="VUV30" s="3"/>
      <c r="VUW30" s="2"/>
      <c r="VUX30" s="3"/>
      <c r="VUY30" s="7"/>
      <c r="VUZ30" s="59"/>
      <c r="VVA30" s="3"/>
      <c r="VVB30" s="23"/>
      <c r="VVC30" s="26"/>
      <c r="VVD30" s="36"/>
      <c r="VVE30" s="20"/>
      <c r="VVF30" s="3"/>
      <c r="VVG30" s="3"/>
      <c r="VVH30" s="8"/>
      <c r="VVI30" s="9"/>
      <c r="VVJ30" s="3"/>
      <c r="VVK30" s="3"/>
      <c r="VVL30" s="2"/>
      <c r="VVM30" s="3"/>
      <c r="VVN30" s="7"/>
      <c r="VVO30" s="59"/>
      <c r="VVP30" s="3"/>
      <c r="VVQ30" s="23"/>
      <c r="VVR30" s="26"/>
      <c r="VVS30" s="36"/>
      <c r="VVT30" s="20"/>
      <c r="VVU30" s="3"/>
      <c r="VVV30" s="3"/>
      <c r="VVW30" s="8"/>
      <c r="VVX30" s="9"/>
      <c r="VVY30" s="3"/>
      <c r="VVZ30" s="3"/>
      <c r="VWA30" s="2"/>
      <c r="VWB30" s="3"/>
      <c r="VWC30" s="7"/>
      <c r="VWD30" s="59"/>
      <c r="VWE30" s="3"/>
      <c r="VWF30" s="23"/>
      <c r="VWG30" s="26"/>
      <c r="VWH30" s="36"/>
      <c r="VWI30" s="20"/>
      <c r="VWJ30" s="3"/>
      <c r="VWK30" s="3"/>
      <c r="VWL30" s="8"/>
      <c r="VWM30" s="9"/>
      <c r="VWN30" s="3"/>
      <c r="VWO30" s="3"/>
      <c r="VWP30" s="2"/>
      <c r="VWQ30" s="3"/>
      <c r="VWR30" s="7"/>
      <c r="VWS30" s="59"/>
      <c r="VWT30" s="3"/>
      <c r="VWU30" s="23"/>
      <c r="VWV30" s="26"/>
      <c r="VWW30" s="36"/>
      <c r="VWX30" s="20"/>
      <c r="VWY30" s="3"/>
      <c r="VWZ30" s="3"/>
      <c r="VXA30" s="8"/>
      <c r="VXB30" s="9"/>
      <c r="VXC30" s="3"/>
      <c r="VXD30" s="3"/>
      <c r="VXE30" s="2"/>
      <c r="VXF30" s="3"/>
      <c r="VXG30" s="7"/>
      <c r="VXH30" s="59"/>
      <c r="VXI30" s="3"/>
      <c r="VXJ30" s="23"/>
      <c r="VXK30" s="26"/>
      <c r="VXL30" s="36"/>
      <c r="VXM30" s="20"/>
      <c r="VXN30" s="3"/>
      <c r="VXO30" s="3"/>
      <c r="VXP30" s="8"/>
      <c r="VXQ30" s="9"/>
      <c r="VXR30" s="3"/>
      <c r="VXS30" s="3"/>
      <c r="VXT30" s="2"/>
      <c r="VXU30" s="3"/>
      <c r="VXV30" s="7"/>
      <c r="VXW30" s="59"/>
      <c r="VXX30" s="3"/>
      <c r="VXY30" s="23"/>
      <c r="VXZ30" s="26"/>
      <c r="VYA30" s="36"/>
      <c r="VYB30" s="20"/>
      <c r="VYC30" s="3"/>
      <c r="VYD30" s="3"/>
      <c r="VYE30" s="8"/>
      <c r="VYF30" s="9"/>
      <c r="VYG30" s="3"/>
      <c r="VYH30" s="3"/>
      <c r="VYI30" s="2"/>
      <c r="VYJ30" s="3"/>
      <c r="VYK30" s="7"/>
      <c r="VYL30" s="59"/>
      <c r="VYM30" s="3"/>
      <c r="VYN30" s="23"/>
      <c r="VYO30" s="26"/>
      <c r="VYP30" s="36"/>
      <c r="VYQ30" s="20"/>
      <c r="VYR30" s="3"/>
      <c r="VYS30" s="3"/>
      <c r="VYT30" s="8"/>
      <c r="VYU30" s="9"/>
      <c r="VYV30" s="3"/>
      <c r="VYW30" s="3"/>
      <c r="VYX30" s="2"/>
      <c r="VYY30" s="3"/>
      <c r="VYZ30" s="7"/>
      <c r="VZA30" s="59"/>
      <c r="VZB30" s="3"/>
      <c r="VZC30" s="23"/>
      <c r="VZD30" s="26"/>
      <c r="VZE30" s="36"/>
      <c r="VZF30" s="20"/>
      <c r="VZG30" s="3"/>
      <c r="VZH30" s="3"/>
      <c r="VZI30" s="8"/>
      <c r="VZJ30" s="9"/>
      <c r="VZK30" s="3"/>
      <c r="VZL30" s="3"/>
      <c r="VZM30" s="2"/>
      <c r="VZN30" s="3"/>
      <c r="VZO30" s="7"/>
      <c r="VZP30" s="59"/>
      <c r="VZQ30" s="3"/>
      <c r="VZR30" s="23"/>
      <c r="VZS30" s="26"/>
      <c r="VZT30" s="36"/>
      <c r="VZU30" s="20"/>
      <c r="VZV30" s="3"/>
      <c r="VZW30" s="3"/>
      <c r="VZX30" s="8"/>
      <c r="VZY30" s="9"/>
      <c r="VZZ30" s="3"/>
      <c r="WAA30" s="3"/>
      <c r="WAB30" s="2"/>
      <c r="WAC30" s="3"/>
      <c r="WAD30" s="7"/>
      <c r="WAE30" s="59"/>
      <c r="WAF30" s="3"/>
      <c r="WAG30" s="23"/>
      <c r="WAH30" s="26"/>
      <c r="WAI30" s="36"/>
      <c r="WAJ30" s="20"/>
      <c r="WAK30" s="3"/>
      <c r="WAL30" s="3"/>
      <c r="WAM30" s="8"/>
      <c r="WAN30" s="9"/>
      <c r="WAO30" s="3"/>
      <c r="WAP30" s="3"/>
      <c r="WAQ30" s="2"/>
      <c r="WAR30" s="3"/>
      <c r="WAS30" s="7"/>
      <c r="WAT30" s="59"/>
      <c r="WAU30" s="3"/>
      <c r="WAV30" s="23"/>
      <c r="WAW30" s="26"/>
      <c r="WAX30" s="36"/>
      <c r="WAY30" s="20"/>
      <c r="WAZ30" s="3"/>
      <c r="WBA30" s="3"/>
      <c r="WBB30" s="8"/>
      <c r="WBC30" s="9"/>
      <c r="WBD30" s="3"/>
      <c r="WBE30" s="3"/>
      <c r="WBF30" s="2"/>
      <c r="WBG30" s="3"/>
      <c r="WBH30" s="7"/>
      <c r="WBI30" s="59"/>
      <c r="WBJ30" s="3"/>
      <c r="WBK30" s="23"/>
      <c r="WBL30" s="26"/>
      <c r="WBM30" s="36"/>
      <c r="WBN30" s="20"/>
      <c r="WBO30" s="3"/>
      <c r="WBP30" s="3"/>
      <c r="WBQ30" s="8"/>
      <c r="WBR30" s="9"/>
      <c r="WBS30" s="3"/>
      <c r="WBT30" s="3"/>
      <c r="WBU30" s="2"/>
      <c r="WBV30" s="3"/>
      <c r="WBW30" s="7"/>
      <c r="WBX30" s="59"/>
      <c r="WBY30" s="3"/>
      <c r="WBZ30" s="23"/>
      <c r="WCA30" s="26"/>
      <c r="WCB30" s="36"/>
      <c r="WCC30" s="20"/>
      <c r="WCD30" s="3"/>
      <c r="WCE30" s="3"/>
      <c r="WCF30" s="8"/>
      <c r="WCG30" s="9"/>
      <c r="WCH30" s="3"/>
      <c r="WCI30" s="3"/>
      <c r="WCJ30" s="2"/>
      <c r="WCK30" s="3"/>
      <c r="WCL30" s="7"/>
      <c r="WCM30" s="59"/>
      <c r="WCN30" s="3"/>
      <c r="WCO30" s="23"/>
      <c r="WCP30" s="26"/>
      <c r="WCQ30" s="36"/>
      <c r="WCR30" s="20"/>
      <c r="WCS30" s="3"/>
      <c r="WCT30" s="3"/>
      <c r="WCU30" s="8"/>
      <c r="WCV30" s="9"/>
      <c r="WCW30" s="3"/>
      <c r="WCX30" s="3"/>
      <c r="WCY30" s="2"/>
      <c r="WCZ30" s="3"/>
      <c r="WDA30" s="7"/>
      <c r="WDB30" s="59"/>
      <c r="WDC30" s="3"/>
      <c r="WDD30" s="23"/>
      <c r="WDE30" s="26"/>
      <c r="WDF30" s="36"/>
      <c r="WDG30" s="20"/>
      <c r="WDH30" s="3"/>
      <c r="WDI30" s="3"/>
      <c r="WDJ30" s="8"/>
      <c r="WDK30" s="9"/>
      <c r="WDL30" s="3"/>
      <c r="WDM30" s="3"/>
      <c r="WDN30" s="2"/>
      <c r="WDO30" s="3"/>
      <c r="WDP30" s="7"/>
      <c r="WDQ30" s="59"/>
      <c r="WDR30" s="3"/>
      <c r="WDS30" s="23"/>
      <c r="WDT30" s="26"/>
      <c r="WDU30" s="36"/>
      <c r="WDV30" s="20"/>
      <c r="WDW30" s="3"/>
      <c r="WDX30" s="3"/>
      <c r="WDY30" s="8"/>
      <c r="WDZ30" s="9"/>
      <c r="WEA30" s="3"/>
      <c r="WEB30" s="3"/>
      <c r="WEC30" s="2"/>
      <c r="WED30" s="3"/>
      <c r="WEE30" s="7"/>
      <c r="WEF30" s="59"/>
      <c r="WEG30" s="3"/>
      <c r="WEH30" s="23"/>
      <c r="WEI30" s="26"/>
      <c r="WEJ30" s="36"/>
      <c r="WEK30" s="20"/>
      <c r="WEL30" s="3"/>
      <c r="WEM30" s="3"/>
      <c r="WEN30" s="8"/>
      <c r="WEO30" s="9"/>
      <c r="WEP30" s="3"/>
      <c r="WEQ30" s="3"/>
      <c r="WER30" s="2"/>
      <c r="WES30" s="3"/>
      <c r="WET30" s="7"/>
      <c r="WEU30" s="59"/>
      <c r="WEV30" s="3"/>
      <c r="WEW30" s="23"/>
      <c r="WEX30" s="26"/>
      <c r="WEY30" s="36"/>
      <c r="WEZ30" s="20"/>
      <c r="WFA30" s="3"/>
      <c r="WFB30" s="3"/>
      <c r="WFC30" s="8"/>
      <c r="WFD30" s="9"/>
      <c r="WFE30" s="3"/>
      <c r="WFF30" s="3"/>
      <c r="WFG30" s="2"/>
      <c r="WFH30" s="3"/>
      <c r="WFI30" s="7"/>
      <c r="WFJ30" s="59"/>
      <c r="WFK30" s="3"/>
      <c r="WFL30" s="23"/>
      <c r="WFM30" s="26"/>
      <c r="WFN30" s="36"/>
      <c r="WFO30" s="20"/>
      <c r="WFP30" s="3"/>
      <c r="WFQ30" s="3"/>
      <c r="WFR30" s="8"/>
      <c r="WFS30" s="9"/>
      <c r="WFT30" s="3"/>
      <c r="WFU30" s="3"/>
      <c r="WFV30" s="2"/>
      <c r="WFW30" s="3"/>
      <c r="WFX30" s="7"/>
      <c r="WFY30" s="59"/>
      <c r="WFZ30" s="3"/>
      <c r="WGA30" s="23"/>
      <c r="WGB30" s="26"/>
      <c r="WGC30" s="36"/>
      <c r="WGD30" s="20"/>
      <c r="WGE30" s="3"/>
      <c r="WGF30" s="3"/>
      <c r="WGG30" s="8"/>
      <c r="WGH30" s="9"/>
      <c r="WGI30" s="3"/>
      <c r="WGJ30" s="3"/>
      <c r="WGK30" s="2"/>
      <c r="WGL30" s="3"/>
      <c r="WGM30" s="7"/>
      <c r="WGN30" s="59"/>
      <c r="WGO30" s="3"/>
      <c r="WGP30" s="23"/>
      <c r="WGQ30" s="26"/>
      <c r="WGR30" s="36"/>
      <c r="WGS30" s="20"/>
      <c r="WGT30" s="3"/>
      <c r="WGU30" s="3"/>
      <c r="WGV30" s="8"/>
      <c r="WGW30" s="9"/>
      <c r="WGX30" s="3"/>
      <c r="WGY30" s="3"/>
      <c r="WGZ30" s="2"/>
      <c r="WHA30" s="3"/>
      <c r="WHB30" s="7"/>
      <c r="WHC30" s="59"/>
      <c r="WHD30" s="3"/>
      <c r="WHE30" s="23"/>
      <c r="WHF30" s="26"/>
      <c r="WHG30" s="36"/>
      <c r="WHH30" s="20"/>
      <c r="WHI30" s="3"/>
      <c r="WHJ30" s="3"/>
      <c r="WHK30" s="8"/>
      <c r="WHL30" s="9"/>
      <c r="WHM30" s="3"/>
      <c r="WHN30" s="3"/>
      <c r="WHO30" s="2"/>
      <c r="WHP30" s="3"/>
      <c r="WHQ30" s="7"/>
      <c r="WHR30" s="59"/>
      <c r="WHS30" s="3"/>
      <c r="WHT30" s="23"/>
      <c r="WHU30" s="26"/>
      <c r="WHV30" s="36"/>
      <c r="WHW30" s="20"/>
      <c r="WHX30" s="3"/>
      <c r="WHY30" s="3"/>
      <c r="WHZ30" s="8"/>
      <c r="WIA30" s="9"/>
      <c r="WIB30" s="3"/>
      <c r="WIC30" s="3"/>
      <c r="WID30" s="2"/>
      <c r="WIE30" s="3"/>
      <c r="WIF30" s="7"/>
      <c r="WIG30" s="59"/>
      <c r="WIH30" s="3"/>
      <c r="WII30" s="23"/>
      <c r="WIJ30" s="26"/>
      <c r="WIK30" s="36"/>
      <c r="WIL30" s="20"/>
      <c r="WIM30" s="3"/>
      <c r="WIN30" s="3"/>
      <c r="WIO30" s="8"/>
      <c r="WIP30" s="9"/>
      <c r="WIQ30" s="3"/>
      <c r="WIR30" s="3"/>
      <c r="WIS30" s="2"/>
      <c r="WIT30" s="3"/>
      <c r="WIU30" s="7"/>
      <c r="WIV30" s="59"/>
      <c r="WIW30" s="3"/>
      <c r="WIX30" s="23"/>
      <c r="WIY30" s="26"/>
      <c r="WIZ30" s="36"/>
      <c r="WJA30" s="20"/>
      <c r="WJB30" s="3"/>
      <c r="WJC30" s="3"/>
      <c r="WJD30" s="8"/>
      <c r="WJE30" s="9"/>
      <c r="WJF30" s="3"/>
      <c r="WJG30" s="3"/>
      <c r="WJH30" s="2"/>
      <c r="WJI30" s="3"/>
      <c r="WJJ30" s="7"/>
      <c r="WJK30" s="59"/>
      <c r="WJL30" s="3"/>
      <c r="WJM30" s="23"/>
      <c r="WJN30" s="26"/>
      <c r="WJO30" s="36"/>
      <c r="WJP30" s="20"/>
      <c r="WJQ30" s="3"/>
      <c r="WJR30" s="3"/>
      <c r="WJS30" s="8"/>
      <c r="WJT30" s="9"/>
      <c r="WJU30" s="3"/>
      <c r="WJV30" s="3"/>
      <c r="WJW30" s="2"/>
      <c r="WJX30" s="3"/>
      <c r="WJY30" s="7"/>
      <c r="WJZ30" s="59"/>
      <c r="WKA30" s="3"/>
      <c r="WKB30" s="23"/>
      <c r="WKC30" s="26"/>
      <c r="WKD30" s="36"/>
      <c r="WKE30" s="20"/>
      <c r="WKF30" s="3"/>
      <c r="WKG30" s="3"/>
      <c r="WKH30" s="8"/>
      <c r="WKI30" s="9"/>
      <c r="WKJ30" s="3"/>
      <c r="WKK30" s="3"/>
      <c r="WKL30" s="2"/>
      <c r="WKM30" s="3"/>
      <c r="WKN30" s="7"/>
      <c r="WKO30" s="59"/>
      <c r="WKP30" s="3"/>
      <c r="WKQ30" s="23"/>
      <c r="WKR30" s="26"/>
      <c r="WKS30" s="36"/>
      <c r="WKT30" s="20"/>
      <c r="WKU30" s="3"/>
      <c r="WKV30" s="3"/>
      <c r="WKW30" s="8"/>
      <c r="WKX30" s="9"/>
      <c r="WKY30" s="3"/>
      <c r="WKZ30" s="3"/>
      <c r="WLA30" s="2"/>
      <c r="WLB30" s="3"/>
      <c r="WLC30" s="7"/>
      <c r="WLD30" s="59"/>
      <c r="WLE30" s="3"/>
      <c r="WLF30" s="23"/>
      <c r="WLG30" s="26"/>
      <c r="WLH30" s="36"/>
      <c r="WLI30" s="20"/>
      <c r="WLJ30" s="3"/>
      <c r="WLK30" s="3"/>
      <c r="WLL30" s="8"/>
      <c r="WLM30" s="9"/>
      <c r="WLN30" s="3"/>
      <c r="WLO30" s="3"/>
      <c r="WLP30" s="2"/>
      <c r="WLQ30" s="3"/>
      <c r="WLR30" s="7"/>
      <c r="WLS30" s="59"/>
      <c r="WLT30" s="3"/>
      <c r="WLU30" s="23"/>
      <c r="WLV30" s="26"/>
      <c r="WLW30" s="36"/>
      <c r="WLX30" s="20"/>
      <c r="WLY30" s="3"/>
      <c r="WLZ30" s="3"/>
      <c r="WMA30" s="8"/>
      <c r="WMB30" s="9"/>
      <c r="WMC30" s="3"/>
      <c r="WMD30" s="3"/>
      <c r="WME30" s="2"/>
      <c r="WMF30" s="3"/>
      <c r="WMG30" s="7"/>
      <c r="WMH30" s="59"/>
      <c r="WMI30" s="3"/>
      <c r="WMJ30" s="23"/>
      <c r="WMK30" s="26"/>
      <c r="WML30" s="36"/>
      <c r="WMM30" s="20"/>
      <c r="WMN30" s="3"/>
      <c r="WMO30" s="3"/>
      <c r="WMP30" s="8"/>
      <c r="WMQ30" s="9"/>
      <c r="WMR30" s="3"/>
      <c r="WMS30" s="3"/>
      <c r="WMT30" s="2"/>
      <c r="WMU30" s="3"/>
      <c r="WMV30" s="7"/>
      <c r="WMW30" s="59"/>
      <c r="WMX30" s="3"/>
      <c r="WMY30" s="23"/>
      <c r="WMZ30" s="26"/>
      <c r="WNA30" s="36"/>
      <c r="WNB30" s="20"/>
      <c r="WNC30" s="3"/>
      <c r="WND30" s="3"/>
      <c r="WNE30" s="8"/>
      <c r="WNF30" s="9"/>
      <c r="WNG30" s="3"/>
      <c r="WNH30" s="3"/>
      <c r="WNI30" s="2"/>
      <c r="WNJ30" s="3"/>
      <c r="WNK30" s="7"/>
      <c r="WNL30" s="59"/>
      <c r="WNM30" s="3"/>
      <c r="WNN30" s="23"/>
      <c r="WNO30" s="26"/>
      <c r="WNP30" s="36"/>
      <c r="WNQ30" s="20"/>
      <c r="WNR30" s="3"/>
      <c r="WNS30" s="3"/>
      <c r="WNT30" s="8"/>
      <c r="WNU30" s="9"/>
      <c r="WNV30" s="3"/>
      <c r="WNW30" s="3"/>
      <c r="WNX30" s="2"/>
      <c r="WNY30" s="3"/>
      <c r="WNZ30" s="7"/>
      <c r="WOA30" s="59"/>
      <c r="WOB30" s="3"/>
      <c r="WOC30" s="23"/>
      <c r="WOD30" s="26"/>
      <c r="WOE30" s="36"/>
      <c r="WOF30" s="20"/>
      <c r="WOG30" s="3"/>
      <c r="WOH30" s="3"/>
      <c r="WOI30" s="8"/>
      <c r="WOJ30" s="9"/>
      <c r="WOK30" s="3"/>
      <c r="WOL30" s="3"/>
      <c r="WOM30" s="2"/>
      <c r="WON30" s="3"/>
      <c r="WOO30" s="7"/>
      <c r="WOP30" s="59"/>
      <c r="WOQ30" s="3"/>
      <c r="WOR30" s="23"/>
      <c r="WOS30" s="26"/>
      <c r="WOT30" s="36"/>
      <c r="WOU30" s="20"/>
      <c r="WOV30" s="3"/>
      <c r="WOW30" s="3"/>
      <c r="WOX30" s="8"/>
      <c r="WOY30" s="9"/>
      <c r="WOZ30" s="3"/>
      <c r="WPA30" s="3"/>
      <c r="WPB30" s="2"/>
      <c r="WPC30" s="3"/>
      <c r="WPD30" s="7"/>
      <c r="WPE30" s="59"/>
      <c r="WPF30" s="3"/>
      <c r="WPG30" s="23"/>
      <c r="WPH30" s="26"/>
      <c r="WPI30" s="36"/>
      <c r="WPJ30" s="20"/>
      <c r="WPK30" s="3"/>
      <c r="WPL30" s="3"/>
      <c r="WPM30" s="8"/>
      <c r="WPN30" s="9"/>
      <c r="WPO30" s="3"/>
      <c r="WPP30" s="3"/>
      <c r="WPQ30" s="2"/>
      <c r="WPR30" s="3"/>
      <c r="WPS30" s="7"/>
      <c r="WPT30" s="59"/>
      <c r="WPU30" s="3"/>
      <c r="WPV30" s="23"/>
      <c r="WPW30" s="26"/>
      <c r="WPX30" s="36"/>
      <c r="WPY30" s="20"/>
      <c r="WPZ30" s="3"/>
      <c r="WQA30" s="3"/>
      <c r="WQB30" s="8"/>
      <c r="WQC30" s="9"/>
      <c r="WQD30" s="3"/>
      <c r="WQE30" s="3"/>
      <c r="WQF30" s="2"/>
      <c r="WQG30" s="3"/>
      <c r="WQH30" s="7"/>
      <c r="WQI30" s="59"/>
      <c r="WQJ30" s="3"/>
      <c r="WQK30" s="23"/>
      <c r="WQL30" s="26"/>
      <c r="WQM30" s="36"/>
      <c r="WQN30" s="20"/>
      <c r="WQO30" s="3"/>
      <c r="WQP30" s="3"/>
      <c r="WQQ30" s="8"/>
      <c r="WQR30" s="9"/>
      <c r="WQS30" s="3"/>
      <c r="WQT30" s="3"/>
      <c r="WQU30" s="2"/>
      <c r="WQV30" s="3"/>
      <c r="WQW30" s="7"/>
      <c r="WQX30" s="59"/>
      <c r="WQY30" s="3"/>
      <c r="WQZ30" s="23"/>
      <c r="WRA30" s="26"/>
      <c r="WRB30" s="36"/>
      <c r="WRC30" s="20"/>
      <c r="WRD30" s="3"/>
      <c r="WRE30" s="3"/>
      <c r="WRF30" s="8"/>
      <c r="WRG30" s="9"/>
      <c r="WRH30" s="3"/>
      <c r="WRI30" s="3"/>
      <c r="WRJ30" s="2"/>
      <c r="WRK30" s="3"/>
      <c r="WRL30" s="7"/>
      <c r="WRM30" s="59"/>
      <c r="WRN30" s="3"/>
      <c r="WRO30" s="23"/>
      <c r="WRP30" s="26"/>
      <c r="WRQ30" s="36"/>
      <c r="WRR30" s="20"/>
      <c r="WRS30" s="3"/>
      <c r="WRT30" s="3"/>
      <c r="WRU30" s="8"/>
      <c r="WRV30" s="9"/>
      <c r="WRW30" s="3"/>
      <c r="WRX30" s="3"/>
      <c r="WRY30" s="2"/>
      <c r="WRZ30" s="3"/>
      <c r="WSA30" s="7"/>
      <c r="WSB30" s="59"/>
      <c r="WSC30" s="3"/>
      <c r="WSD30" s="23"/>
      <c r="WSE30" s="26"/>
      <c r="WSF30" s="36"/>
      <c r="WSG30" s="20"/>
      <c r="WSH30" s="3"/>
      <c r="WSI30" s="3"/>
      <c r="WSJ30" s="8"/>
      <c r="WSK30" s="9"/>
      <c r="WSL30" s="3"/>
      <c r="WSM30" s="3"/>
      <c r="WSN30" s="2"/>
      <c r="WSO30" s="3"/>
      <c r="WSP30" s="7"/>
      <c r="WSQ30" s="59"/>
      <c r="WSR30" s="3"/>
      <c r="WSS30" s="23"/>
      <c r="WST30" s="26"/>
      <c r="WSU30" s="36"/>
      <c r="WSV30" s="20"/>
      <c r="WSW30" s="3"/>
      <c r="WSX30" s="3"/>
      <c r="WSY30" s="8"/>
      <c r="WSZ30" s="9"/>
      <c r="WTA30" s="3"/>
      <c r="WTB30" s="3"/>
      <c r="WTC30" s="2"/>
      <c r="WTD30" s="3"/>
      <c r="WTE30" s="7"/>
      <c r="WTF30" s="59"/>
      <c r="WTG30" s="3"/>
      <c r="WTH30" s="23"/>
      <c r="WTI30" s="26"/>
      <c r="WTJ30" s="36"/>
      <c r="WTK30" s="20"/>
      <c r="WTL30" s="3"/>
      <c r="WTM30" s="3"/>
      <c r="WTN30" s="8"/>
      <c r="WTO30" s="9"/>
      <c r="WTP30" s="3"/>
      <c r="WTQ30" s="3"/>
      <c r="WTR30" s="2"/>
      <c r="WTS30" s="3"/>
      <c r="WTT30" s="7"/>
      <c r="WTU30" s="59"/>
      <c r="WTV30" s="3"/>
      <c r="WTW30" s="23"/>
      <c r="WTX30" s="26"/>
      <c r="WTY30" s="36"/>
      <c r="WTZ30" s="20"/>
      <c r="WUA30" s="3"/>
      <c r="WUB30" s="3"/>
      <c r="WUC30" s="8"/>
      <c r="WUD30" s="9"/>
      <c r="WUE30" s="3"/>
      <c r="WUF30" s="3"/>
      <c r="WUG30" s="2"/>
      <c r="WUH30" s="3"/>
      <c r="WUI30" s="7"/>
      <c r="WUJ30" s="59"/>
      <c r="WUK30" s="3"/>
      <c r="WUL30" s="23"/>
      <c r="WUM30" s="26"/>
      <c r="WUN30" s="36"/>
      <c r="WUO30" s="20"/>
      <c r="WUP30" s="3"/>
      <c r="WUQ30" s="3"/>
      <c r="WUR30" s="8"/>
      <c r="WUS30" s="9"/>
      <c r="WUT30" s="3"/>
      <c r="WUU30" s="3"/>
      <c r="WUV30" s="2"/>
      <c r="WUW30" s="3"/>
      <c r="WUX30" s="7"/>
      <c r="WUY30" s="59"/>
      <c r="WUZ30" s="3"/>
      <c r="WVA30" s="23"/>
      <c r="WVB30" s="26"/>
      <c r="WVC30" s="36"/>
      <c r="WVD30" s="20"/>
      <c r="WVE30" s="3"/>
      <c r="WVF30" s="3"/>
      <c r="WVG30" s="8"/>
      <c r="WVH30" s="9"/>
      <c r="WVI30" s="3"/>
      <c r="WVJ30" s="3"/>
      <c r="WVK30" s="2"/>
      <c r="WVL30" s="3"/>
      <c r="WVM30" s="7"/>
      <c r="WVN30" s="59"/>
      <c r="WVO30" s="3"/>
      <c r="WVP30" s="23"/>
      <c r="WVQ30" s="26"/>
      <c r="WVR30" s="36"/>
      <c r="WVS30" s="20"/>
      <c r="WVT30" s="3"/>
      <c r="WVU30" s="3"/>
      <c r="WVV30" s="8"/>
      <c r="WVW30" s="9"/>
      <c r="WVX30" s="3"/>
      <c r="WVY30" s="3"/>
      <c r="WVZ30" s="2"/>
      <c r="WWA30" s="3"/>
      <c r="WWB30" s="7"/>
      <c r="WWC30" s="59"/>
      <c r="WWD30" s="3"/>
      <c r="WWE30" s="23"/>
      <c r="WWF30" s="26"/>
      <c r="WWG30" s="36"/>
      <c r="WWH30" s="20"/>
      <c r="WWI30" s="3"/>
      <c r="WWJ30" s="3"/>
      <c r="WWK30" s="8"/>
      <c r="WWL30" s="9"/>
      <c r="WWM30" s="3"/>
      <c r="WWN30" s="3"/>
      <c r="WWO30" s="2"/>
      <c r="WWP30" s="3"/>
      <c r="WWQ30" s="7"/>
      <c r="WWR30" s="59"/>
      <c r="WWS30" s="3"/>
      <c r="WWT30" s="23"/>
      <c r="WWU30" s="26"/>
      <c r="WWV30" s="36"/>
      <c r="WWW30" s="20"/>
      <c r="WWX30" s="3"/>
      <c r="WWY30" s="3"/>
      <c r="WWZ30" s="8"/>
      <c r="WXA30" s="9"/>
      <c r="WXB30" s="3"/>
      <c r="WXC30" s="3"/>
      <c r="WXD30" s="2"/>
      <c r="WXE30" s="3"/>
      <c r="WXF30" s="7"/>
      <c r="WXG30" s="59"/>
      <c r="WXH30" s="3"/>
      <c r="WXI30" s="23"/>
      <c r="WXJ30" s="26"/>
      <c r="WXK30" s="36"/>
      <c r="WXL30" s="20"/>
      <c r="WXM30" s="3"/>
      <c r="WXN30" s="3"/>
      <c r="WXO30" s="8"/>
      <c r="WXP30" s="9"/>
      <c r="WXQ30" s="3"/>
      <c r="WXR30" s="3"/>
      <c r="WXS30" s="2"/>
      <c r="WXT30" s="3"/>
      <c r="WXU30" s="7"/>
      <c r="WXV30" s="59"/>
      <c r="WXW30" s="3"/>
      <c r="WXX30" s="23"/>
      <c r="WXY30" s="26"/>
      <c r="WXZ30" s="36"/>
      <c r="WYA30" s="20"/>
      <c r="WYB30" s="3"/>
      <c r="WYC30" s="3"/>
      <c r="WYD30" s="8"/>
      <c r="WYE30" s="9"/>
      <c r="WYF30" s="3"/>
      <c r="WYG30" s="3"/>
      <c r="WYH30" s="2"/>
      <c r="WYI30" s="3"/>
      <c r="WYJ30" s="7"/>
      <c r="WYK30" s="59"/>
      <c r="WYL30" s="3"/>
      <c r="WYM30" s="23"/>
      <c r="WYN30" s="26"/>
      <c r="WYO30" s="36"/>
      <c r="WYP30" s="20"/>
      <c r="WYQ30" s="3"/>
      <c r="WYR30" s="3"/>
      <c r="WYS30" s="8"/>
      <c r="WYT30" s="9"/>
      <c r="WYU30" s="3"/>
      <c r="WYV30" s="3"/>
      <c r="WYW30" s="2"/>
      <c r="WYX30" s="3"/>
      <c r="WYY30" s="7"/>
      <c r="WYZ30" s="59"/>
      <c r="WZA30" s="3"/>
      <c r="WZB30" s="23"/>
      <c r="WZC30" s="26"/>
      <c r="WZD30" s="36"/>
      <c r="WZE30" s="20"/>
      <c r="WZF30" s="3"/>
      <c r="WZG30" s="3"/>
      <c r="WZH30" s="8"/>
      <c r="WZI30" s="9"/>
      <c r="WZJ30" s="3"/>
      <c r="WZK30" s="3"/>
      <c r="WZL30" s="2"/>
      <c r="WZM30" s="3"/>
      <c r="WZN30" s="7"/>
      <c r="WZO30" s="59"/>
      <c r="WZP30" s="3"/>
      <c r="WZQ30" s="23"/>
      <c r="WZR30" s="26"/>
      <c r="WZS30" s="36"/>
      <c r="WZT30" s="20"/>
      <c r="WZU30" s="3"/>
      <c r="WZV30" s="3"/>
      <c r="WZW30" s="8"/>
      <c r="WZX30" s="9"/>
      <c r="WZY30" s="3"/>
      <c r="WZZ30" s="3"/>
      <c r="XAA30" s="2"/>
      <c r="XAB30" s="3"/>
      <c r="XAC30" s="7"/>
      <c r="XAD30" s="59"/>
      <c r="XAE30" s="3"/>
      <c r="XAF30" s="23"/>
      <c r="XAG30" s="26"/>
      <c r="XAH30" s="36"/>
      <c r="XAI30" s="20"/>
      <c r="XAJ30" s="3"/>
      <c r="XAK30" s="3"/>
      <c r="XAL30" s="8"/>
      <c r="XAM30" s="9"/>
      <c r="XAN30" s="3"/>
      <c r="XAO30" s="3"/>
      <c r="XAP30" s="2"/>
      <c r="XAQ30" s="3"/>
      <c r="XAR30" s="7"/>
      <c r="XAS30" s="59"/>
      <c r="XAT30" s="3"/>
      <c r="XAU30" s="23"/>
      <c r="XAV30" s="26"/>
      <c r="XAW30" s="36"/>
      <c r="XAX30" s="20"/>
      <c r="XAY30" s="3"/>
      <c r="XAZ30" s="3"/>
      <c r="XBA30" s="8"/>
      <c r="XBB30" s="9"/>
      <c r="XBC30" s="3"/>
      <c r="XBD30" s="3"/>
      <c r="XBE30" s="2"/>
      <c r="XBF30" s="3"/>
      <c r="XBG30" s="7"/>
      <c r="XBH30" s="59"/>
      <c r="XBI30" s="3"/>
      <c r="XBJ30" s="23"/>
      <c r="XBK30" s="26"/>
      <c r="XBL30" s="36"/>
      <c r="XBM30" s="20"/>
      <c r="XBN30" s="3"/>
      <c r="XBO30" s="3"/>
      <c r="XBP30" s="8"/>
      <c r="XBQ30" s="9"/>
      <c r="XBR30" s="3"/>
      <c r="XBS30" s="3"/>
      <c r="XBT30" s="2"/>
      <c r="XBU30" s="3"/>
      <c r="XBV30" s="7"/>
      <c r="XBW30" s="59"/>
      <c r="XBX30" s="3"/>
      <c r="XBY30" s="23"/>
      <c r="XBZ30" s="26"/>
      <c r="XCA30" s="36"/>
      <c r="XCB30" s="20"/>
      <c r="XCC30" s="3"/>
      <c r="XCD30" s="3"/>
      <c r="XCE30" s="8"/>
      <c r="XCF30" s="9"/>
      <c r="XCG30" s="3"/>
      <c r="XCH30" s="3"/>
      <c r="XCI30" s="2"/>
      <c r="XCJ30" s="3"/>
      <c r="XCK30" s="7"/>
      <c r="XCL30" s="59"/>
      <c r="XCM30" s="3"/>
      <c r="XCN30" s="23"/>
      <c r="XCO30" s="26"/>
      <c r="XCP30" s="36"/>
      <c r="XCQ30" s="20"/>
      <c r="XCR30" s="3"/>
      <c r="XCS30" s="3"/>
      <c r="XCT30" s="8"/>
      <c r="XCU30" s="9"/>
      <c r="XCV30" s="3"/>
      <c r="XCW30" s="3"/>
      <c r="XCX30" s="2"/>
      <c r="XCY30" s="3"/>
      <c r="XCZ30" s="7"/>
      <c r="XDA30" s="59"/>
      <c r="XDB30" s="3"/>
      <c r="XDC30" s="23"/>
      <c r="XDD30" s="26"/>
      <c r="XDE30" s="36"/>
      <c r="XDF30" s="20"/>
      <c r="XDG30" s="3"/>
      <c r="XDH30" s="3"/>
      <c r="XDI30" s="8"/>
      <c r="XDJ30" s="9"/>
      <c r="XDK30" s="3"/>
      <c r="XDL30" s="3"/>
      <c r="XDM30" s="2"/>
      <c r="XDN30" s="3"/>
      <c r="XDO30" s="7"/>
      <c r="XDP30" s="59"/>
      <c r="XDQ30" s="3"/>
      <c r="XDR30" s="23"/>
      <c r="XDS30" s="26"/>
      <c r="XDT30" s="36"/>
      <c r="XDU30" s="20"/>
      <c r="XDV30" s="3"/>
      <c r="XDW30" s="3"/>
      <c r="XDX30" s="8"/>
      <c r="XDY30" s="9"/>
      <c r="XDZ30" s="3"/>
      <c r="XEA30" s="3"/>
      <c r="XEB30" s="2"/>
      <c r="XEC30" s="3"/>
      <c r="XED30" s="7"/>
      <c r="XEE30" s="59"/>
      <c r="XEF30" s="3"/>
      <c r="XEG30" s="23"/>
      <c r="XEH30" s="26"/>
      <c r="XEI30" s="36"/>
      <c r="XEJ30" s="20"/>
      <c r="XEK30" s="3"/>
      <c r="XEL30" s="3"/>
      <c r="XEM30" s="8"/>
      <c r="XEN30" s="9"/>
      <c r="XEO30" s="3"/>
      <c r="XEP30" s="3"/>
      <c r="XEQ30" s="2"/>
      <c r="XER30" s="3"/>
      <c r="XES30" s="7"/>
      <c r="XET30" s="59"/>
      <c r="XEU30" s="3"/>
      <c r="XEV30" s="23"/>
      <c r="XEW30" s="26"/>
      <c r="XEX30" s="36"/>
    </row>
    <row r="31" spans="1:16378">
      <c r="A31" s="428" t="s">
        <v>5339</v>
      </c>
      <c r="B31" s="429" t="s">
        <v>5376</v>
      </c>
      <c r="C31" s="443" t="s">
        <v>2048</v>
      </c>
      <c r="D31" s="431" t="s">
        <v>5377</v>
      </c>
      <c r="E31" s="440">
        <v>1000</v>
      </c>
      <c r="F31" s="441" t="s">
        <v>5004</v>
      </c>
      <c r="G31" s="441">
        <v>7200</v>
      </c>
      <c r="H31" s="423">
        <v>89</v>
      </c>
      <c r="I31" s="423">
        <v>111.25</v>
      </c>
      <c r="J31" s="423">
        <v>132.99</v>
      </c>
      <c r="K31" s="422">
        <v>0.2</v>
      </c>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row>
    <row r="32" spans="1:16378">
      <c r="A32" s="428" t="s">
        <v>5339</v>
      </c>
      <c r="B32" s="429" t="s">
        <v>5376</v>
      </c>
      <c r="C32" s="443" t="s">
        <v>2048</v>
      </c>
      <c r="D32" s="431" t="s">
        <v>5378</v>
      </c>
      <c r="E32" s="440">
        <v>2000</v>
      </c>
      <c r="F32" s="441" t="s">
        <v>5004</v>
      </c>
      <c r="G32" s="441">
        <v>7200</v>
      </c>
      <c r="H32" s="423">
        <v>139</v>
      </c>
      <c r="I32" s="423">
        <v>173.75</v>
      </c>
      <c r="J32" s="423">
        <v>206.99</v>
      </c>
      <c r="K32" s="422">
        <v>0.2</v>
      </c>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row>
    <row r="33" spans="1:47">
      <c r="A33" s="428" t="s">
        <v>5339</v>
      </c>
      <c r="B33" s="429" t="s">
        <v>5376</v>
      </c>
      <c r="C33" s="443" t="s">
        <v>2048</v>
      </c>
      <c r="D33" s="431" t="s">
        <v>5379</v>
      </c>
      <c r="E33" s="440">
        <v>3000</v>
      </c>
      <c r="F33" s="441" t="s">
        <v>5004</v>
      </c>
      <c r="G33" s="441">
        <v>7200</v>
      </c>
      <c r="H33" s="423">
        <v>195</v>
      </c>
      <c r="I33" s="423">
        <v>243.75</v>
      </c>
      <c r="J33" s="423">
        <v>290.99</v>
      </c>
      <c r="K33" s="422">
        <v>0.2</v>
      </c>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row>
    <row r="34" spans="1:47" s="81" customFormat="1">
      <c r="A34" s="428" t="s">
        <v>5339</v>
      </c>
      <c r="B34" s="429" t="s">
        <v>5376</v>
      </c>
      <c r="C34" s="443" t="s">
        <v>2048</v>
      </c>
      <c r="D34" s="431" t="s">
        <v>5380</v>
      </c>
      <c r="E34" s="440">
        <v>4000</v>
      </c>
      <c r="F34" s="441" t="s">
        <v>5004</v>
      </c>
      <c r="G34" s="441">
        <v>7200</v>
      </c>
      <c r="H34" s="423">
        <v>245</v>
      </c>
      <c r="I34" s="423">
        <v>306.25</v>
      </c>
      <c r="J34" s="423">
        <v>364.99</v>
      </c>
      <c r="K34" s="422">
        <v>0.2</v>
      </c>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row>
    <row r="35" spans="1:47">
      <c r="A35" s="428" t="s">
        <v>5339</v>
      </c>
      <c r="B35" s="429" t="s">
        <v>5376</v>
      </c>
      <c r="C35" s="443" t="s">
        <v>2048</v>
      </c>
      <c r="D35" s="431" t="s">
        <v>5381</v>
      </c>
      <c r="E35" s="440">
        <v>2000</v>
      </c>
      <c r="F35" s="441" t="s">
        <v>3052</v>
      </c>
      <c r="G35" s="441">
        <v>7200</v>
      </c>
      <c r="H35" s="423">
        <v>126</v>
      </c>
      <c r="I35" s="423">
        <v>157.5</v>
      </c>
      <c r="J35" s="423">
        <v>187.99</v>
      </c>
      <c r="K35" s="422">
        <v>0.2</v>
      </c>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row>
    <row r="36" spans="1:47">
      <c r="A36" s="428" t="s">
        <v>5339</v>
      </c>
      <c r="B36" s="429" t="s">
        <v>5376</v>
      </c>
      <c r="C36" s="443" t="s">
        <v>2048</v>
      </c>
      <c r="D36" s="431" t="s">
        <v>5382</v>
      </c>
      <c r="E36" s="440">
        <v>2000</v>
      </c>
      <c r="F36" s="441" t="s">
        <v>3052</v>
      </c>
      <c r="G36" s="441">
        <v>7200</v>
      </c>
      <c r="H36" s="423">
        <v>126</v>
      </c>
      <c r="I36" s="423">
        <v>157.5</v>
      </c>
      <c r="J36" s="423">
        <v>187.99</v>
      </c>
      <c r="K36" s="422">
        <v>0.2</v>
      </c>
      <c r="S36" s="27"/>
      <c r="T36" s="27"/>
      <c r="U36" s="27"/>
      <c r="V36" s="27"/>
      <c r="W36" s="27"/>
    </row>
    <row r="37" spans="1:47">
      <c r="A37" s="428" t="s">
        <v>5339</v>
      </c>
      <c r="B37" s="429" t="s">
        <v>5376</v>
      </c>
      <c r="C37" s="443" t="s">
        <v>2048</v>
      </c>
      <c r="D37" s="431" t="s">
        <v>5383</v>
      </c>
      <c r="E37" s="440">
        <v>3000</v>
      </c>
      <c r="F37" s="441" t="s">
        <v>3052</v>
      </c>
      <c r="G37" s="441">
        <v>7200</v>
      </c>
      <c r="H37" s="423">
        <v>185</v>
      </c>
      <c r="I37" s="423">
        <v>231.25</v>
      </c>
      <c r="J37" s="423">
        <v>275.99</v>
      </c>
      <c r="K37" s="422">
        <v>0.2</v>
      </c>
      <c r="S37" s="27"/>
      <c r="T37" s="27"/>
      <c r="U37" s="27"/>
      <c r="V37" s="27"/>
      <c r="W37" s="27"/>
    </row>
    <row r="38" spans="1:47">
      <c r="A38" s="428" t="s">
        <v>5339</v>
      </c>
      <c r="B38" s="429" t="s">
        <v>5376</v>
      </c>
      <c r="C38" s="443" t="s">
        <v>2048</v>
      </c>
      <c r="D38" s="431" t="s">
        <v>5384</v>
      </c>
      <c r="E38" s="440">
        <v>4000</v>
      </c>
      <c r="F38" s="441" t="s">
        <v>3052</v>
      </c>
      <c r="G38" s="441">
        <v>7200</v>
      </c>
      <c r="H38" s="423">
        <v>235</v>
      </c>
      <c r="I38" s="423">
        <v>293.75</v>
      </c>
      <c r="J38" s="423">
        <v>349.99</v>
      </c>
      <c r="K38" s="422">
        <v>0.2</v>
      </c>
    </row>
    <row r="39" spans="1:47">
      <c r="A39" s="428" t="s">
        <v>5339</v>
      </c>
      <c r="B39" s="429" t="s">
        <v>5376</v>
      </c>
      <c r="C39" s="443" t="s">
        <v>2048</v>
      </c>
      <c r="D39" s="431" t="s">
        <v>5385</v>
      </c>
      <c r="E39" s="440">
        <v>4000</v>
      </c>
      <c r="F39" s="441" t="s">
        <v>3052</v>
      </c>
      <c r="G39" s="441">
        <v>7200</v>
      </c>
      <c r="H39" s="423">
        <v>235</v>
      </c>
      <c r="I39" s="423">
        <v>293.75</v>
      </c>
      <c r="J39" s="423">
        <v>349.99</v>
      </c>
      <c r="K39" s="422">
        <v>0.2</v>
      </c>
    </row>
    <row r="40" spans="1:47">
      <c r="A40" s="428" t="s">
        <v>5339</v>
      </c>
      <c r="B40" s="429" t="s">
        <v>5376</v>
      </c>
      <c r="C40" s="443" t="s">
        <v>2048</v>
      </c>
      <c r="D40" s="431" t="s">
        <v>5386</v>
      </c>
      <c r="E40" s="440">
        <v>4000</v>
      </c>
      <c r="F40" s="441" t="s">
        <v>5004</v>
      </c>
      <c r="G40" s="441">
        <v>7200</v>
      </c>
      <c r="H40" s="423">
        <v>245</v>
      </c>
      <c r="I40" s="423">
        <v>306.25</v>
      </c>
      <c r="J40" s="423">
        <v>364.99</v>
      </c>
      <c r="K40" s="422">
        <v>0.2</v>
      </c>
    </row>
    <row r="41" spans="1:47">
      <c r="A41" s="428" t="s">
        <v>5339</v>
      </c>
      <c r="B41" s="429" t="s">
        <v>5376</v>
      </c>
      <c r="C41" s="443" t="s">
        <v>2048</v>
      </c>
      <c r="D41" s="431" t="s">
        <v>5387</v>
      </c>
      <c r="E41" s="440">
        <v>1000</v>
      </c>
      <c r="F41" s="441" t="s">
        <v>3052</v>
      </c>
      <c r="G41" s="441">
        <v>7200</v>
      </c>
      <c r="H41" s="423">
        <v>94</v>
      </c>
      <c r="I41" s="423">
        <v>117.5</v>
      </c>
      <c r="J41" s="423">
        <v>139.99</v>
      </c>
      <c r="K41" s="422">
        <v>0.2</v>
      </c>
    </row>
    <row r="42" spans="1:47">
      <c r="A42" s="428" t="s">
        <v>5339</v>
      </c>
      <c r="B42" s="429" t="s">
        <v>5376</v>
      </c>
      <c r="C42" s="443" t="s">
        <v>2048</v>
      </c>
      <c r="D42" s="431" t="s">
        <v>5388</v>
      </c>
      <c r="E42" s="440">
        <v>2000</v>
      </c>
      <c r="F42" s="441" t="s">
        <v>3052</v>
      </c>
      <c r="G42" s="441">
        <v>7200</v>
      </c>
      <c r="H42" s="423">
        <v>164</v>
      </c>
      <c r="I42" s="423">
        <v>205</v>
      </c>
      <c r="J42" s="423">
        <v>243.99</v>
      </c>
      <c r="K42" s="422">
        <v>0.2</v>
      </c>
    </row>
    <row r="43" spans="1:47">
      <c r="A43" s="428" t="s">
        <v>5339</v>
      </c>
      <c r="B43" s="429" t="s">
        <v>5389</v>
      </c>
      <c r="C43" s="443" t="s">
        <v>2048</v>
      </c>
      <c r="D43" s="431" t="s">
        <v>5390</v>
      </c>
      <c r="E43" s="440">
        <v>300</v>
      </c>
      <c r="F43" s="441" t="s">
        <v>5391</v>
      </c>
      <c r="G43" s="441">
        <v>10000</v>
      </c>
      <c r="H43" s="423">
        <v>114</v>
      </c>
      <c r="I43" s="423">
        <v>142.5</v>
      </c>
      <c r="J43" s="423">
        <v>169.99</v>
      </c>
      <c r="K43" s="422">
        <v>0.2</v>
      </c>
    </row>
    <row r="44" spans="1:47">
      <c r="A44" s="428" t="s">
        <v>5339</v>
      </c>
      <c r="B44" s="429" t="s">
        <v>5389</v>
      </c>
      <c r="C44" s="443" t="s">
        <v>2048</v>
      </c>
      <c r="D44" s="431" t="s">
        <v>5392</v>
      </c>
      <c r="E44" s="440">
        <v>450</v>
      </c>
      <c r="F44" s="441" t="s">
        <v>5391</v>
      </c>
      <c r="G44" s="441">
        <v>10000</v>
      </c>
      <c r="H44" s="423">
        <v>174</v>
      </c>
      <c r="I44" s="423">
        <v>217.5</v>
      </c>
      <c r="J44" s="423">
        <v>258.99</v>
      </c>
      <c r="K44" s="422">
        <v>0.2</v>
      </c>
    </row>
    <row r="45" spans="1:47">
      <c r="A45" s="428" t="s">
        <v>5339</v>
      </c>
      <c r="B45" s="429" t="s">
        <v>5389</v>
      </c>
      <c r="C45" s="443" t="s">
        <v>2048</v>
      </c>
      <c r="D45" s="431" t="s">
        <v>5393</v>
      </c>
      <c r="E45" s="440">
        <v>600</v>
      </c>
      <c r="F45" s="441" t="s">
        <v>5391</v>
      </c>
      <c r="G45" s="441">
        <v>10000</v>
      </c>
      <c r="H45" s="423">
        <v>185</v>
      </c>
      <c r="I45" s="423">
        <v>231.25</v>
      </c>
      <c r="J45" s="423">
        <v>275.99</v>
      </c>
      <c r="K45" s="422">
        <v>0.2</v>
      </c>
    </row>
    <row r="46" spans="1:47">
      <c r="A46" s="428" t="s">
        <v>5339</v>
      </c>
      <c r="B46" s="429" t="s">
        <v>5389</v>
      </c>
      <c r="C46" s="443" t="s">
        <v>2048</v>
      </c>
      <c r="D46" s="431" t="s">
        <v>5394</v>
      </c>
      <c r="E46" s="440">
        <v>900</v>
      </c>
      <c r="F46" s="441" t="s">
        <v>5391</v>
      </c>
      <c r="G46" s="441">
        <v>10000</v>
      </c>
      <c r="H46" s="423">
        <v>275</v>
      </c>
      <c r="I46" s="423">
        <v>343.75</v>
      </c>
      <c r="J46" s="423">
        <v>409.99</v>
      </c>
      <c r="K46" s="422">
        <v>0.2</v>
      </c>
    </row>
    <row r="47" spans="1:47">
      <c r="A47" s="428" t="s">
        <v>5339</v>
      </c>
      <c r="B47" s="429" t="s">
        <v>5389</v>
      </c>
      <c r="C47" s="443" t="s">
        <v>2048</v>
      </c>
      <c r="D47" s="431" t="s">
        <v>5395</v>
      </c>
      <c r="E47" s="440">
        <v>300</v>
      </c>
      <c r="F47" s="441" t="s">
        <v>5391</v>
      </c>
      <c r="G47" s="441">
        <v>10000</v>
      </c>
      <c r="H47" s="423">
        <v>129</v>
      </c>
      <c r="I47" s="423">
        <v>161.25</v>
      </c>
      <c r="J47" s="423">
        <v>191.99</v>
      </c>
      <c r="K47" s="422">
        <v>0.2</v>
      </c>
    </row>
    <row r="48" spans="1:47">
      <c r="A48" s="428" t="s">
        <v>5339</v>
      </c>
      <c r="B48" s="429" t="s">
        <v>5389</v>
      </c>
      <c r="C48" s="443" t="s">
        <v>2048</v>
      </c>
      <c r="D48" s="431" t="s">
        <v>5396</v>
      </c>
      <c r="E48" s="440">
        <v>450</v>
      </c>
      <c r="F48" s="441" t="s">
        <v>5391</v>
      </c>
      <c r="G48" s="441">
        <v>10000</v>
      </c>
      <c r="H48" s="423">
        <v>185</v>
      </c>
      <c r="I48" s="423">
        <v>231.25</v>
      </c>
      <c r="J48" s="423">
        <v>275.99</v>
      </c>
      <c r="K48" s="422">
        <v>0.2</v>
      </c>
    </row>
    <row r="49" spans="1:11">
      <c r="A49" s="428" t="s">
        <v>5339</v>
      </c>
      <c r="B49" s="429" t="s">
        <v>5389</v>
      </c>
      <c r="C49" s="443" t="s">
        <v>2048</v>
      </c>
      <c r="D49" s="431" t="s">
        <v>5397</v>
      </c>
      <c r="E49" s="440">
        <v>600</v>
      </c>
      <c r="F49" s="441" t="s">
        <v>5391</v>
      </c>
      <c r="G49" s="441">
        <v>10000</v>
      </c>
      <c r="H49" s="423">
        <v>225</v>
      </c>
      <c r="I49" s="423">
        <v>281.25</v>
      </c>
      <c r="J49" s="423">
        <v>334.99</v>
      </c>
      <c r="K49" s="422">
        <v>0.2</v>
      </c>
    </row>
    <row r="50" spans="1:11">
      <c r="A50" s="428" t="s">
        <v>5339</v>
      </c>
      <c r="B50" s="429" t="s">
        <v>5389</v>
      </c>
      <c r="C50" s="443" t="s">
        <v>2048</v>
      </c>
      <c r="D50" s="431" t="s">
        <v>5398</v>
      </c>
      <c r="E50" s="440">
        <v>900</v>
      </c>
      <c r="F50" s="441" t="s">
        <v>5391</v>
      </c>
      <c r="G50" s="441">
        <v>10000</v>
      </c>
      <c r="H50" s="423">
        <v>336</v>
      </c>
      <c r="I50" s="423">
        <v>420</v>
      </c>
      <c r="J50" s="423">
        <v>499.99</v>
      </c>
      <c r="K50" s="422">
        <v>0.2</v>
      </c>
    </row>
    <row r="51" spans="1:11">
      <c r="A51" s="428" t="s">
        <v>5339</v>
      </c>
      <c r="B51" s="429" t="s">
        <v>5389</v>
      </c>
      <c r="C51" s="443" t="s">
        <v>2048</v>
      </c>
      <c r="D51" s="431" t="s">
        <v>5399</v>
      </c>
      <c r="E51" s="440">
        <v>147</v>
      </c>
      <c r="F51" s="441" t="s">
        <v>5391</v>
      </c>
      <c r="G51" s="441">
        <v>15000</v>
      </c>
      <c r="H51" s="423">
        <v>174</v>
      </c>
      <c r="I51" s="423">
        <v>217.5</v>
      </c>
      <c r="J51" s="423">
        <v>258.99</v>
      </c>
      <c r="K51" s="422">
        <v>0.2</v>
      </c>
    </row>
    <row r="52" spans="1:11">
      <c r="A52" s="428" t="s">
        <v>5339</v>
      </c>
      <c r="B52" s="429" t="s">
        <v>5389</v>
      </c>
      <c r="C52" s="443" t="s">
        <v>2048</v>
      </c>
      <c r="D52" s="431" t="s">
        <v>5400</v>
      </c>
      <c r="E52" s="440">
        <v>300</v>
      </c>
      <c r="F52" s="441" t="s">
        <v>5391</v>
      </c>
      <c r="G52" s="441">
        <v>15000</v>
      </c>
      <c r="H52" s="423">
        <v>275</v>
      </c>
      <c r="I52" s="423">
        <v>343.75</v>
      </c>
      <c r="J52" s="423">
        <v>409.99</v>
      </c>
      <c r="K52" s="422">
        <v>0.2</v>
      </c>
    </row>
    <row r="53" spans="1:11">
      <c r="A53" s="428" t="s">
        <v>5339</v>
      </c>
      <c r="B53" s="429"/>
      <c r="C53" s="443" t="s">
        <v>2048</v>
      </c>
      <c r="D53" s="431" t="s">
        <v>5401</v>
      </c>
      <c r="E53" s="440">
        <v>2000</v>
      </c>
      <c r="F53" s="441" t="s">
        <v>3052</v>
      </c>
      <c r="G53" s="441">
        <v>7200</v>
      </c>
      <c r="H53" s="423">
        <v>84</v>
      </c>
      <c r="I53" s="423">
        <v>105</v>
      </c>
      <c r="J53" s="423">
        <v>124.99</v>
      </c>
      <c r="K53" s="422">
        <v>0.2</v>
      </c>
    </row>
    <row r="54" spans="1:11">
      <c r="A54" s="428" t="s">
        <v>5339</v>
      </c>
      <c r="B54" s="429"/>
      <c r="C54" s="443" t="s">
        <v>2048</v>
      </c>
      <c r="D54" s="431" t="s">
        <v>5402</v>
      </c>
      <c r="E54" s="440">
        <v>3000</v>
      </c>
      <c r="F54" s="441" t="s">
        <v>3052</v>
      </c>
      <c r="G54" s="441">
        <v>7200</v>
      </c>
      <c r="H54" s="423">
        <v>105</v>
      </c>
      <c r="I54" s="423">
        <v>131.25</v>
      </c>
      <c r="J54" s="423">
        <v>156.99</v>
      </c>
      <c r="K54" s="422">
        <v>0.2</v>
      </c>
    </row>
    <row r="55" spans="1:11">
      <c r="A55" s="428" t="s">
        <v>5339</v>
      </c>
      <c r="B55" s="429"/>
      <c r="C55" s="443" t="s">
        <v>2048</v>
      </c>
      <c r="D55" s="431" t="s">
        <v>5403</v>
      </c>
      <c r="E55" s="440">
        <v>4000</v>
      </c>
      <c r="F55" s="441" t="s">
        <v>3052</v>
      </c>
      <c r="G55" s="441">
        <v>7200</v>
      </c>
      <c r="H55" s="423">
        <v>139</v>
      </c>
      <c r="I55" s="423">
        <v>173.75</v>
      </c>
      <c r="J55" s="423">
        <v>206.99</v>
      </c>
      <c r="K55" s="422">
        <v>0.2</v>
      </c>
    </row>
    <row r="56" spans="1:11">
      <c r="A56" s="428" t="s">
        <v>5339</v>
      </c>
      <c r="B56" s="429"/>
      <c r="C56" s="443" t="s">
        <v>2839</v>
      </c>
      <c r="D56" s="431" t="s">
        <v>5404</v>
      </c>
      <c r="E56" s="440">
        <v>512</v>
      </c>
      <c r="F56" s="441" t="s">
        <v>3052</v>
      </c>
      <c r="G56" s="441" t="s">
        <v>2027</v>
      </c>
      <c r="H56" s="423">
        <v>395</v>
      </c>
      <c r="I56" s="423">
        <v>493.75</v>
      </c>
      <c r="J56" s="423">
        <v>587.99</v>
      </c>
      <c r="K56" s="422">
        <v>0.2</v>
      </c>
    </row>
    <row r="57" spans="1:11">
      <c r="A57" s="428" t="s">
        <v>5339</v>
      </c>
      <c r="B57" s="429"/>
      <c r="C57" s="443" t="s">
        <v>2839</v>
      </c>
      <c r="D57" s="431" t="s">
        <v>5405</v>
      </c>
      <c r="E57" s="440">
        <v>128</v>
      </c>
      <c r="F57" s="441" t="s">
        <v>3052</v>
      </c>
      <c r="G57" s="441" t="s">
        <v>2027</v>
      </c>
      <c r="H57" s="423">
        <v>60</v>
      </c>
      <c r="I57" s="423">
        <v>75</v>
      </c>
      <c r="J57" s="423">
        <v>89.99</v>
      </c>
      <c r="K57" s="422">
        <v>0.2</v>
      </c>
    </row>
    <row r="58" spans="1:11">
      <c r="A58" s="428" t="s">
        <v>5339</v>
      </c>
      <c r="B58" s="429"/>
      <c r="C58" s="443" t="s">
        <v>2839</v>
      </c>
      <c r="D58" s="431" t="s">
        <v>5406</v>
      </c>
      <c r="E58" s="440">
        <v>256</v>
      </c>
      <c r="F58" s="441" t="s">
        <v>3052</v>
      </c>
      <c r="G58" s="441" t="s">
        <v>2027</v>
      </c>
      <c r="H58" s="423">
        <v>99</v>
      </c>
      <c r="I58" s="423">
        <v>123.75</v>
      </c>
      <c r="J58" s="423">
        <v>147.99</v>
      </c>
      <c r="K58" s="422">
        <v>0.2</v>
      </c>
    </row>
    <row r="59" spans="1:11">
      <c r="A59" s="428" t="s">
        <v>5339</v>
      </c>
      <c r="B59" s="429"/>
      <c r="C59" s="430" t="s">
        <v>2839</v>
      </c>
      <c r="D59" s="431" t="s">
        <v>5407</v>
      </c>
      <c r="E59" s="440">
        <v>800</v>
      </c>
      <c r="F59" s="441" t="s">
        <v>5004</v>
      </c>
      <c r="G59" s="441" t="s">
        <v>2027</v>
      </c>
      <c r="H59" s="423">
        <v>942</v>
      </c>
      <c r="I59" s="423">
        <v>1177.5</v>
      </c>
      <c r="J59" s="423">
        <v>1401.99</v>
      </c>
      <c r="K59" s="422">
        <v>0.2</v>
      </c>
    </row>
    <row r="60" spans="1:11">
      <c r="A60" s="428" t="s">
        <v>5339</v>
      </c>
      <c r="B60" s="429"/>
      <c r="C60" s="430" t="s">
        <v>2839</v>
      </c>
      <c r="D60" s="431" t="s">
        <v>5408</v>
      </c>
      <c r="E60" s="440">
        <v>800</v>
      </c>
      <c r="F60" s="441" t="s">
        <v>5004</v>
      </c>
      <c r="G60" s="441" t="s">
        <v>2027</v>
      </c>
      <c r="H60" s="423">
        <v>1508</v>
      </c>
      <c r="I60" s="423">
        <v>1885</v>
      </c>
      <c r="J60" s="423">
        <v>2243.9899999999998</v>
      </c>
      <c r="K60" s="422">
        <v>0.2</v>
      </c>
    </row>
    <row r="61" spans="1:11">
      <c r="A61" s="428" t="s">
        <v>5339</v>
      </c>
      <c r="B61" s="429"/>
      <c r="C61" s="430" t="s">
        <v>2839</v>
      </c>
      <c r="D61" s="431" t="s">
        <v>5409</v>
      </c>
      <c r="E61" s="440">
        <v>240</v>
      </c>
      <c r="F61" s="441" t="s">
        <v>3052</v>
      </c>
      <c r="G61" s="441" t="s">
        <v>2027</v>
      </c>
      <c r="H61" s="423">
        <v>234</v>
      </c>
      <c r="I61" s="423">
        <v>292.5</v>
      </c>
      <c r="J61" s="423">
        <v>348.99</v>
      </c>
      <c r="K61" s="422">
        <v>0.2</v>
      </c>
    </row>
    <row r="62" spans="1:11">
      <c r="A62" s="428" t="s">
        <v>5339</v>
      </c>
      <c r="B62" s="429"/>
      <c r="C62" s="430" t="s">
        <v>2839</v>
      </c>
      <c r="D62" s="431" t="s">
        <v>5410</v>
      </c>
      <c r="E62" s="440">
        <v>240</v>
      </c>
      <c r="F62" s="441" t="s">
        <v>3052</v>
      </c>
      <c r="G62" s="441" t="s">
        <v>2027</v>
      </c>
      <c r="H62" s="423">
        <v>159</v>
      </c>
      <c r="I62" s="423">
        <v>198.75</v>
      </c>
      <c r="J62" s="423">
        <v>236.99</v>
      </c>
      <c r="K62" s="422">
        <v>0.2</v>
      </c>
    </row>
    <row r="63" spans="1:11">
      <c r="A63" s="428" t="s">
        <v>5339</v>
      </c>
      <c r="B63" s="429"/>
      <c r="C63" s="430" t="s">
        <v>2839</v>
      </c>
      <c r="D63" s="431" t="s">
        <v>5411</v>
      </c>
      <c r="E63" s="440">
        <v>240</v>
      </c>
      <c r="F63" s="441" t="s">
        <v>3052</v>
      </c>
      <c r="G63" s="441" t="s">
        <v>2027</v>
      </c>
      <c r="H63" s="423">
        <v>164</v>
      </c>
      <c r="I63" s="423">
        <v>205</v>
      </c>
      <c r="J63" s="423">
        <v>243.99</v>
      </c>
      <c r="K63" s="422">
        <v>0.2</v>
      </c>
    </row>
  </sheetData>
  <mergeCells count="1">
    <mergeCell ref="L1:M1"/>
  </mergeCells>
  <hyperlinks>
    <hyperlink ref="L1:M1" location="Pricelist!A1" display="back to catalog"/>
  </hyperlinks>
  <pageMargins left="0.7" right="0.7" top="0.75" bottom="0.75" header="0.3" footer="0.3"/>
</worksheet>
</file>

<file path=xl/worksheets/sheet20.xml><?xml version="1.0" encoding="utf-8"?>
<worksheet xmlns="http://schemas.openxmlformats.org/spreadsheetml/2006/main" xmlns:r="http://schemas.openxmlformats.org/officeDocument/2006/relationships">
  <sheetPr codeName="Sheet21"/>
  <dimension ref="A1:H174"/>
  <sheetViews>
    <sheetView workbookViewId="0">
      <pane ySplit="1" topLeftCell="A2" activePane="bottomLeft" state="frozen"/>
      <selection pane="bottomLeft" activeCell="G1" sqref="G1:H1"/>
    </sheetView>
  </sheetViews>
  <sheetFormatPr defaultRowHeight="15"/>
  <cols>
    <col min="1" max="1" width="15.85546875" style="81" customWidth="1"/>
    <col min="2" max="2" width="52.85546875" style="81" customWidth="1"/>
    <col min="3" max="3" width="11" style="81" bestFit="1" customWidth="1"/>
    <col min="4" max="4" width="13.5703125" style="81" bestFit="1" customWidth="1"/>
    <col min="5" max="5" width="11" style="81" bestFit="1" customWidth="1"/>
    <col min="6" max="6" width="14.7109375" style="81" bestFit="1" customWidth="1"/>
  </cols>
  <sheetData>
    <row r="1" spans="1:8" ht="38.25" customHeight="1">
      <c r="A1" s="99" t="s">
        <v>528</v>
      </c>
      <c r="B1" s="99" t="s">
        <v>76</v>
      </c>
      <c r="C1" s="100" t="s">
        <v>2423</v>
      </c>
      <c r="D1" s="101" t="s">
        <v>2424</v>
      </c>
      <c r="E1" s="101" t="s">
        <v>4966</v>
      </c>
      <c r="F1" s="101" t="s">
        <v>2485</v>
      </c>
      <c r="G1" s="1047" t="s">
        <v>2102</v>
      </c>
      <c r="H1" s="1047"/>
    </row>
    <row r="2" spans="1:8">
      <c r="A2" s="96" t="s">
        <v>2492</v>
      </c>
      <c r="B2" s="97"/>
      <c r="C2" s="98"/>
      <c r="D2" s="98"/>
      <c r="E2" s="98"/>
      <c r="F2" s="903"/>
    </row>
    <row r="3" spans="1:8">
      <c r="A3" s="29" t="s">
        <v>2494</v>
      </c>
      <c r="B3" s="29" t="s">
        <v>2495</v>
      </c>
      <c r="C3" s="102">
        <v>68</v>
      </c>
      <c r="D3" s="102">
        <v>85</v>
      </c>
      <c r="E3" s="102">
        <v>102</v>
      </c>
      <c r="F3" s="103">
        <v>0.2</v>
      </c>
      <c r="G3" s="81"/>
    </row>
    <row r="4" spans="1:8">
      <c r="A4" s="29" t="s">
        <v>2496</v>
      </c>
      <c r="B4" s="29" t="s">
        <v>2497</v>
      </c>
      <c r="C4" s="102">
        <v>68</v>
      </c>
      <c r="D4" s="102">
        <v>85</v>
      </c>
      <c r="E4" s="102">
        <v>102</v>
      </c>
      <c r="F4" s="103">
        <v>0.2</v>
      </c>
    </row>
    <row r="5" spans="1:8">
      <c r="A5" s="29" t="s">
        <v>2498</v>
      </c>
      <c r="B5" s="29" t="s">
        <v>2499</v>
      </c>
      <c r="C5" s="102">
        <v>97</v>
      </c>
      <c r="D5" s="102">
        <v>121.25</v>
      </c>
      <c r="E5" s="102">
        <v>145</v>
      </c>
      <c r="F5" s="103">
        <v>0.2</v>
      </c>
    </row>
    <row r="6" spans="1:8">
      <c r="A6" s="29" t="s">
        <v>2500</v>
      </c>
      <c r="B6" s="29" t="s">
        <v>2501</v>
      </c>
      <c r="C6" s="102">
        <v>97</v>
      </c>
      <c r="D6" s="102">
        <v>121.25</v>
      </c>
      <c r="E6" s="102">
        <v>145</v>
      </c>
      <c r="F6" s="103">
        <v>0.2</v>
      </c>
    </row>
    <row r="7" spans="1:8">
      <c r="A7" s="29" t="s">
        <v>2502</v>
      </c>
      <c r="B7" s="29" t="s">
        <v>2503</v>
      </c>
      <c r="C7" s="102">
        <v>68</v>
      </c>
      <c r="D7" s="102">
        <v>85</v>
      </c>
      <c r="E7" s="102">
        <v>102</v>
      </c>
      <c r="F7" s="103">
        <v>0.2</v>
      </c>
    </row>
    <row r="8" spans="1:8">
      <c r="A8" s="29" t="s">
        <v>2504</v>
      </c>
      <c r="B8" s="29" t="s">
        <v>2505</v>
      </c>
      <c r="C8" s="102">
        <v>76</v>
      </c>
      <c r="D8" s="102">
        <v>95</v>
      </c>
      <c r="E8" s="102">
        <v>114</v>
      </c>
      <c r="F8" s="103">
        <v>0.2</v>
      </c>
    </row>
    <row r="9" spans="1:8">
      <c r="A9" s="29" t="s">
        <v>2506</v>
      </c>
      <c r="B9" s="29" t="s">
        <v>2507</v>
      </c>
      <c r="C9" s="102">
        <v>108</v>
      </c>
      <c r="D9" s="102">
        <v>135</v>
      </c>
      <c r="E9" s="102">
        <v>161</v>
      </c>
      <c r="F9" s="103">
        <v>0.2</v>
      </c>
    </row>
    <row r="10" spans="1:8">
      <c r="A10" s="29" t="s">
        <v>2508</v>
      </c>
      <c r="B10" s="29" t="s">
        <v>2509</v>
      </c>
      <c r="C10" s="102">
        <v>108</v>
      </c>
      <c r="D10" s="102">
        <v>135</v>
      </c>
      <c r="E10" s="102">
        <v>161</v>
      </c>
      <c r="F10" s="103">
        <v>0.2</v>
      </c>
    </row>
    <row r="11" spans="1:8">
      <c r="A11" s="29" t="s">
        <v>2510</v>
      </c>
      <c r="B11" s="29" t="s">
        <v>2511</v>
      </c>
      <c r="C11" s="102">
        <v>76</v>
      </c>
      <c r="D11" s="102">
        <v>95</v>
      </c>
      <c r="E11" s="102">
        <v>114</v>
      </c>
      <c r="F11" s="103">
        <v>0.2</v>
      </c>
    </row>
    <row r="12" spans="1:8">
      <c r="A12" s="29" t="s">
        <v>2512</v>
      </c>
      <c r="B12" s="29" t="s">
        <v>2513</v>
      </c>
      <c r="C12" s="102">
        <v>45</v>
      </c>
      <c r="D12" s="102">
        <v>56.25</v>
      </c>
      <c r="E12" s="102">
        <v>67</v>
      </c>
      <c r="F12" s="103">
        <v>0.2</v>
      </c>
    </row>
    <row r="13" spans="1:8">
      <c r="A13" s="29" t="s">
        <v>2514</v>
      </c>
      <c r="B13" s="29" t="s">
        <v>2515</v>
      </c>
      <c r="C13" s="102">
        <v>108</v>
      </c>
      <c r="D13" s="102">
        <v>135</v>
      </c>
      <c r="E13" s="102">
        <v>161</v>
      </c>
      <c r="F13" s="103">
        <v>0.2</v>
      </c>
    </row>
    <row r="14" spans="1:8">
      <c r="A14" s="29" t="s">
        <v>2516</v>
      </c>
      <c r="B14" s="29" t="s">
        <v>2517</v>
      </c>
      <c r="C14" s="102">
        <v>45</v>
      </c>
      <c r="D14" s="102">
        <v>56.25</v>
      </c>
      <c r="E14" s="102">
        <v>67</v>
      </c>
      <c r="F14" s="103">
        <v>0.2</v>
      </c>
    </row>
    <row r="15" spans="1:8">
      <c r="A15" s="29" t="s">
        <v>2518</v>
      </c>
      <c r="B15" s="29" t="s">
        <v>2519</v>
      </c>
      <c r="C15" s="102">
        <v>59</v>
      </c>
      <c r="D15" s="102">
        <v>73.75</v>
      </c>
      <c r="E15" s="102">
        <v>88</v>
      </c>
      <c r="F15" s="103">
        <v>0.2</v>
      </c>
    </row>
    <row r="16" spans="1:8">
      <c r="A16" s="29" t="s">
        <v>2520</v>
      </c>
      <c r="B16" s="29" t="s">
        <v>2521</v>
      </c>
      <c r="C16" s="102">
        <v>144</v>
      </c>
      <c r="D16" s="102">
        <v>180</v>
      </c>
      <c r="E16" s="102">
        <v>215</v>
      </c>
      <c r="F16" s="103">
        <v>0.2</v>
      </c>
    </row>
    <row r="17" spans="1:6">
      <c r="A17" s="29" t="s">
        <v>2522</v>
      </c>
      <c r="B17" s="29" t="s">
        <v>2523</v>
      </c>
      <c r="C17" s="102">
        <v>76</v>
      </c>
      <c r="D17" s="102">
        <v>95</v>
      </c>
      <c r="E17" s="102">
        <v>114</v>
      </c>
      <c r="F17" s="103">
        <v>0.2</v>
      </c>
    </row>
    <row r="18" spans="1:6">
      <c r="A18" s="29" t="s">
        <v>2524</v>
      </c>
      <c r="B18" s="29" t="s">
        <v>2525</v>
      </c>
      <c r="C18" s="102">
        <v>144</v>
      </c>
      <c r="D18" s="102">
        <v>180</v>
      </c>
      <c r="E18" s="102">
        <v>215</v>
      </c>
      <c r="F18" s="103">
        <v>0.2</v>
      </c>
    </row>
    <row r="19" spans="1:6">
      <c r="A19" s="29" t="s">
        <v>2526</v>
      </c>
      <c r="B19" s="29" t="s">
        <v>2527</v>
      </c>
      <c r="C19" s="102">
        <v>144</v>
      </c>
      <c r="D19" s="102">
        <v>180</v>
      </c>
      <c r="E19" s="102">
        <v>215</v>
      </c>
      <c r="F19" s="103">
        <v>0.2</v>
      </c>
    </row>
    <row r="20" spans="1:6">
      <c r="A20" s="29" t="s">
        <v>2528</v>
      </c>
      <c r="B20" s="29" t="s">
        <v>2529</v>
      </c>
      <c r="C20" s="102">
        <v>76</v>
      </c>
      <c r="D20" s="102">
        <v>95</v>
      </c>
      <c r="E20" s="102">
        <v>114</v>
      </c>
      <c r="F20" s="103">
        <v>0.2</v>
      </c>
    </row>
    <row r="21" spans="1:6">
      <c r="A21" s="29" t="s">
        <v>2530</v>
      </c>
      <c r="B21" s="29" t="s">
        <v>2531</v>
      </c>
      <c r="C21" s="102">
        <v>172</v>
      </c>
      <c r="D21" s="102">
        <v>215</v>
      </c>
      <c r="E21" s="102">
        <v>256</v>
      </c>
      <c r="F21" s="103">
        <v>0.2</v>
      </c>
    </row>
    <row r="22" spans="1:6">
      <c r="A22" s="29" t="s">
        <v>2532</v>
      </c>
      <c r="B22" s="29" t="s">
        <v>2533</v>
      </c>
      <c r="C22" s="102">
        <v>194</v>
      </c>
      <c r="D22" s="102">
        <v>242.5</v>
      </c>
      <c r="E22" s="102">
        <v>289</v>
      </c>
      <c r="F22" s="103">
        <v>0.2</v>
      </c>
    </row>
    <row r="23" spans="1:6">
      <c r="A23" s="29" t="s">
        <v>2534</v>
      </c>
      <c r="B23" s="29" t="s">
        <v>2535</v>
      </c>
      <c r="C23" s="102">
        <v>52</v>
      </c>
      <c r="D23" s="102">
        <v>65</v>
      </c>
      <c r="E23" s="102">
        <v>78</v>
      </c>
      <c r="F23" s="103">
        <v>0.2</v>
      </c>
    </row>
    <row r="24" spans="1:6">
      <c r="A24" s="29" t="s">
        <v>2536</v>
      </c>
      <c r="B24" s="29" t="s">
        <v>2537</v>
      </c>
      <c r="C24" s="102">
        <v>60</v>
      </c>
      <c r="D24" s="102">
        <v>75</v>
      </c>
      <c r="E24" s="102">
        <v>90</v>
      </c>
      <c r="F24" s="103">
        <v>0.2</v>
      </c>
    </row>
    <row r="25" spans="1:6">
      <c r="A25" s="29" t="s">
        <v>2538</v>
      </c>
      <c r="B25" s="29" t="s">
        <v>2539</v>
      </c>
      <c r="C25" s="102">
        <v>52</v>
      </c>
      <c r="D25" s="102">
        <v>65</v>
      </c>
      <c r="E25" s="102">
        <v>78</v>
      </c>
      <c r="F25" s="103">
        <v>0.2</v>
      </c>
    </row>
    <row r="26" spans="1:6">
      <c r="A26" s="29" t="s">
        <v>2540</v>
      </c>
      <c r="B26" s="29" t="s">
        <v>2541</v>
      </c>
      <c r="C26" s="102">
        <v>60</v>
      </c>
      <c r="D26" s="102">
        <v>75</v>
      </c>
      <c r="E26" s="102">
        <v>90</v>
      </c>
      <c r="F26" s="103">
        <v>0.2</v>
      </c>
    </row>
    <row r="27" spans="1:6">
      <c r="A27" s="29" t="s">
        <v>2542</v>
      </c>
      <c r="B27" s="29" t="s">
        <v>2543</v>
      </c>
      <c r="C27" s="102">
        <v>129</v>
      </c>
      <c r="D27" s="102">
        <v>161.25</v>
      </c>
      <c r="E27" s="102">
        <v>192</v>
      </c>
      <c r="F27" s="103">
        <v>0.2</v>
      </c>
    </row>
    <row r="28" spans="1:6">
      <c r="A28" s="29" t="s">
        <v>2544</v>
      </c>
      <c r="B28" s="29" t="s">
        <v>2545</v>
      </c>
      <c r="C28" s="102">
        <v>68</v>
      </c>
      <c r="D28" s="102">
        <v>85</v>
      </c>
      <c r="E28" s="102">
        <v>102</v>
      </c>
      <c r="F28" s="103">
        <v>0.2</v>
      </c>
    </row>
    <row r="29" spans="1:6">
      <c r="A29" s="29" t="s">
        <v>2546</v>
      </c>
      <c r="B29" s="29" t="s">
        <v>2547</v>
      </c>
      <c r="C29" s="102">
        <v>151</v>
      </c>
      <c r="D29" s="102">
        <v>188.75</v>
      </c>
      <c r="E29" s="102">
        <v>225</v>
      </c>
      <c r="F29" s="103">
        <v>0.2</v>
      </c>
    </row>
    <row r="30" spans="1:6">
      <c r="A30" s="29" t="s">
        <v>2548</v>
      </c>
      <c r="B30" s="542" t="s">
        <v>2549</v>
      </c>
      <c r="C30" s="102">
        <v>151</v>
      </c>
      <c r="D30" s="102">
        <v>188.75</v>
      </c>
      <c r="E30" s="102">
        <v>225</v>
      </c>
      <c r="F30" s="103">
        <v>0.2</v>
      </c>
    </row>
    <row r="31" spans="1:6">
      <c r="A31" s="29" t="s">
        <v>2550</v>
      </c>
      <c r="B31" s="29" t="s">
        <v>2551</v>
      </c>
      <c r="C31" s="102">
        <v>76</v>
      </c>
      <c r="D31" s="102">
        <v>95</v>
      </c>
      <c r="E31" s="102">
        <v>114</v>
      </c>
      <c r="F31" s="103">
        <v>0.2</v>
      </c>
    </row>
    <row r="32" spans="1:6">
      <c r="A32" s="29" t="s">
        <v>2552</v>
      </c>
      <c r="B32" s="29" t="s">
        <v>2553</v>
      </c>
      <c r="C32" s="102">
        <v>59</v>
      </c>
      <c r="D32" s="102">
        <v>73.75</v>
      </c>
      <c r="E32" s="102">
        <v>88</v>
      </c>
      <c r="F32" s="103">
        <v>0.2</v>
      </c>
    </row>
    <row r="33" spans="1:6">
      <c r="A33" s="29" t="s">
        <v>2554</v>
      </c>
      <c r="B33" s="29" t="s">
        <v>2555</v>
      </c>
      <c r="C33" s="102">
        <v>76</v>
      </c>
      <c r="D33" s="102">
        <v>95</v>
      </c>
      <c r="E33" s="102">
        <v>114</v>
      </c>
      <c r="F33" s="103">
        <v>0.2</v>
      </c>
    </row>
    <row r="34" spans="1:6">
      <c r="A34" s="29" t="s">
        <v>2556</v>
      </c>
      <c r="B34" s="29" t="s">
        <v>2557</v>
      </c>
      <c r="C34" s="102">
        <v>68</v>
      </c>
      <c r="D34" s="102">
        <v>85</v>
      </c>
      <c r="E34" s="102">
        <v>102</v>
      </c>
      <c r="F34" s="103">
        <v>0.2</v>
      </c>
    </row>
    <row r="35" spans="1:6">
      <c r="A35" s="29" t="s">
        <v>2558</v>
      </c>
      <c r="B35" s="29" t="s">
        <v>2559</v>
      </c>
      <c r="C35" s="102">
        <v>79</v>
      </c>
      <c r="D35" s="102">
        <v>98.75</v>
      </c>
      <c r="E35" s="102">
        <v>118</v>
      </c>
      <c r="F35" s="103">
        <v>0.2</v>
      </c>
    </row>
    <row r="36" spans="1:6">
      <c r="A36" s="29" t="s">
        <v>2560</v>
      </c>
      <c r="B36" s="29" t="s">
        <v>2561</v>
      </c>
      <c r="C36" s="102">
        <v>161</v>
      </c>
      <c r="D36" s="102">
        <v>201.25</v>
      </c>
      <c r="E36" s="102">
        <v>240</v>
      </c>
      <c r="F36" s="103">
        <v>0.2</v>
      </c>
    </row>
    <row r="37" spans="1:6">
      <c r="A37" s="29" t="s">
        <v>2562</v>
      </c>
      <c r="B37" s="29" t="s">
        <v>2563</v>
      </c>
      <c r="C37" s="102">
        <v>314</v>
      </c>
      <c r="D37" s="102">
        <v>392.5</v>
      </c>
      <c r="E37" s="102">
        <v>468</v>
      </c>
      <c r="F37" s="103">
        <v>0.2</v>
      </c>
    </row>
    <row r="38" spans="1:6">
      <c r="A38" s="29" t="s">
        <v>2564</v>
      </c>
      <c r="B38" s="29" t="s">
        <v>2565</v>
      </c>
      <c r="C38" s="102">
        <v>314</v>
      </c>
      <c r="D38" s="102">
        <v>392.5</v>
      </c>
      <c r="E38" s="102">
        <v>468</v>
      </c>
      <c r="F38" s="103">
        <v>0.2</v>
      </c>
    </row>
    <row r="39" spans="1:6">
      <c r="A39" s="29" t="s">
        <v>2566</v>
      </c>
      <c r="B39" s="29" t="s">
        <v>2567</v>
      </c>
      <c r="C39" s="102">
        <v>216</v>
      </c>
      <c r="D39" s="102">
        <v>270</v>
      </c>
      <c r="E39" s="102">
        <v>322</v>
      </c>
      <c r="F39" s="103">
        <v>0.2</v>
      </c>
    </row>
    <row r="40" spans="1:6">
      <c r="A40" s="29" t="s">
        <v>2568</v>
      </c>
      <c r="B40" s="29" t="s">
        <v>2569</v>
      </c>
      <c r="C40" s="102">
        <v>381</v>
      </c>
      <c r="D40" s="102">
        <v>476.25</v>
      </c>
      <c r="E40" s="102">
        <v>567</v>
      </c>
      <c r="F40" s="103">
        <v>0.2</v>
      </c>
    </row>
    <row r="41" spans="1:6">
      <c r="A41" s="96" t="s">
        <v>2570</v>
      </c>
      <c r="B41" s="97"/>
      <c r="C41" s="97"/>
      <c r="D41" s="97"/>
      <c r="E41" s="97"/>
      <c r="F41" s="97"/>
    </row>
    <row r="42" spans="1:6">
      <c r="A42" s="29" t="s">
        <v>2571</v>
      </c>
      <c r="B42" s="29" t="s">
        <v>2572</v>
      </c>
      <c r="C42" s="102">
        <v>83</v>
      </c>
      <c r="D42" s="102">
        <v>103.75</v>
      </c>
      <c r="E42" s="102">
        <v>124</v>
      </c>
      <c r="F42" s="103">
        <v>0.2</v>
      </c>
    </row>
    <row r="43" spans="1:6">
      <c r="A43" s="29" t="s">
        <v>2573</v>
      </c>
      <c r="B43" s="29" t="s">
        <v>2574</v>
      </c>
      <c r="C43" s="102">
        <v>134</v>
      </c>
      <c r="D43" s="102">
        <v>167.5</v>
      </c>
      <c r="E43" s="102">
        <v>200</v>
      </c>
      <c r="F43" s="103">
        <v>0.2</v>
      </c>
    </row>
    <row r="44" spans="1:6">
      <c r="A44" s="29" t="s">
        <v>2575</v>
      </c>
      <c r="B44" s="29" t="s">
        <v>2576</v>
      </c>
      <c r="C44" s="102">
        <v>176</v>
      </c>
      <c r="D44" s="102">
        <v>220</v>
      </c>
      <c r="E44" s="102">
        <v>262</v>
      </c>
      <c r="F44" s="103">
        <v>0.2</v>
      </c>
    </row>
    <row r="45" spans="1:6">
      <c r="A45" s="29" t="s">
        <v>2577</v>
      </c>
      <c r="B45" s="29" t="s">
        <v>2578</v>
      </c>
      <c r="C45" s="102">
        <v>112</v>
      </c>
      <c r="D45" s="102">
        <v>140</v>
      </c>
      <c r="E45" s="102">
        <v>167</v>
      </c>
      <c r="F45" s="103">
        <v>0.2</v>
      </c>
    </row>
    <row r="46" spans="1:6">
      <c r="A46" s="29" t="s">
        <v>2579</v>
      </c>
      <c r="B46" s="29" t="s">
        <v>2580</v>
      </c>
      <c r="C46" s="102">
        <v>176</v>
      </c>
      <c r="D46" s="102">
        <v>220</v>
      </c>
      <c r="E46" s="102">
        <v>262</v>
      </c>
      <c r="F46" s="103">
        <v>0.2</v>
      </c>
    </row>
    <row r="47" spans="1:6">
      <c r="A47" s="29" t="s">
        <v>2581</v>
      </c>
      <c r="B47" s="29" t="s">
        <v>2582</v>
      </c>
      <c r="C47" s="102">
        <v>176</v>
      </c>
      <c r="D47" s="102">
        <v>220</v>
      </c>
      <c r="E47" s="102">
        <v>262</v>
      </c>
      <c r="F47" s="103">
        <v>0.2</v>
      </c>
    </row>
    <row r="48" spans="1:6">
      <c r="A48" s="96" t="s">
        <v>2583</v>
      </c>
      <c r="B48" s="97"/>
      <c r="C48" s="97"/>
      <c r="D48" s="97"/>
      <c r="E48" s="97"/>
      <c r="F48" s="97"/>
    </row>
    <row r="49" spans="1:6">
      <c r="A49" s="29" t="s">
        <v>2584</v>
      </c>
      <c r="B49" s="29" t="s">
        <v>2585</v>
      </c>
      <c r="C49" s="102">
        <v>338</v>
      </c>
      <c r="D49" s="102">
        <v>422.5</v>
      </c>
      <c r="E49" s="102">
        <v>503</v>
      </c>
      <c r="F49" s="103">
        <v>0.2</v>
      </c>
    </row>
    <row r="50" spans="1:6">
      <c r="A50" s="29" t="s">
        <v>2586</v>
      </c>
      <c r="B50" s="29" t="s">
        <v>2587</v>
      </c>
      <c r="C50" s="102">
        <v>862</v>
      </c>
      <c r="D50" s="102">
        <v>1077.5</v>
      </c>
      <c r="E50" s="102">
        <v>1283</v>
      </c>
      <c r="F50" s="103">
        <v>0.2</v>
      </c>
    </row>
    <row r="51" spans="1:6">
      <c r="A51" s="29" t="s">
        <v>2588</v>
      </c>
      <c r="B51" s="29" t="s">
        <v>2589</v>
      </c>
      <c r="C51" s="102">
        <v>862</v>
      </c>
      <c r="D51" s="102">
        <v>1077.5</v>
      </c>
      <c r="E51" s="102">
        <v>1283</v>
      </c>
      <c r="F51" s="103">
        <v>0.2</v>
      </c>
    </row>
    <row r="52" spans="1:6">
      <c r="A52" s="29" t="s">
        <v>2590</v>
      </c>
      <c r="B52" s="29" t="s">
        <v>2591</v>
      </c>
      <c r="C52" s="102">
        <v>1290</v>
      </c>
      <c r="D52" s="102">
        <v>1612.5</v>
      </c>
      <c r="E52" s="102">
        <v>1919</v>
      </c>
      <c r="F52" s="103">
        <v>0.2</v>
      </c>
    </row>
    <row r="53" spans="1:6">
      <c r="A53" s="29" t="s">
        <v>2592</v>
      </c>
      <c r="B53" s="29" t="s">
        <v>2593</v>
      </c>
      <c r="C53" s="102">
        <v>2573</v>
      </c>
      <c r="D53" s="102">
        <v>3216.25</v>
      </c>
      <c r="E53" s="102">
        <v>3828</v>
      </c>
      <c r="F53" s="103">
        <v>0.2</v>
      </c>
    </row>
    <row r="54" spans="1:6">
      <c r="A54" s="96" t="s">
        <v>2594</v>
      </c>
      <c r="B54" s="97"/>
      <c r="C54" s="97"/>
      <c r="D54" s="97"/>
      <c r="E54" s="97"/>
      <c r="F54" s="97"/>
    </row>
    <row r="55" spans="1:6">
      <c r="A55" s="29" t="s">
        <v>2595</v>
      </c>
      <c r="B55" s="29" t="s">
        <v>2596</v>
      </c>
      <c r="C55" s="102">
        <v>60</v>
      </c>
      <c r="D55" s="102">
        <v>75</v>
      </c>
      <c r="E55" s="102">
        <v>90</v>
      </c>
      <c r="F55" s="103">
        <v>0.2</v>
      </c>
    </row>
    <row r="56" spans="1:6">
      <c r="A56" s="29" t="s">
        <v>2597</v>
      </c>
      <c r="B56" s="29" t="s">
        <v>2598</v>
      </c>
      <c r="C56" s="102">
        <v>161</v>
      </c>
      <c r="D56" s="102">
        <v>201.25</v>
      </c>
      <c r="E56" s="102">
        <v>240</v>
      </c>
      <c r="F56" s="103">
        <v>0.2</v>
      </c>
    </row>
    <row r="57" spans="1:6">
      <c r="A57" s="29" t="s">
        <v>2599</v>
      </c>
      <c r="B57" s="29" t="s">
        <v>2600</v>
      </c>
      <c r="C57" s="102">
        <v>76</v>
      </c>
      <c r="D57" s="102">
        <v>95</v>
      </c>
      <c r="E57" s="102">
        <v>114</v>
      </c>
      <c r="F57" s="103">
        <v>0.2</v>
      </c>
    </row>
    <row r="58" spans="1:6">
      <c r="A58" s="29" t="s">
        <v>2601</v>
      </c>
      <c r="B58" s="29" t="s">
        <v>2602</v>
      </c>
      <c r="C58" s="102">
        <v>210</v>
      </c>
      <c r="D58" s="102">
        <v>262.5</v>
      </c>
      <c r="E58" s="102">
        <v>313</v>
      </c>
      <c r="F58" s="103">
        <v>0.2</v>
      </c>
    </row>
    <row r="59" spans="1:6">
      <c r="A59" s="29" t="s">
        <v>2603</v>
      </c>
      <c r="B59" s="29" t="s">
        <v>2604</v>
      </c>
      <c r="C59" s="102">
        <v>133</v>
      </c>
      <c r="D59" s="102">
        <v>166.25</v>
      </c>
      <c r="E59" s="102">
        <v>198</v>
      </c>
      <c r="F59" s="103">
        <v>0.2</v>
      </c>
    </row>
    <row r="60" spans="1:6">
      <c r="A60" s="29" t="s">
        <v>2605</v>
      </c>
      <c r="B60" s="29" t="s">
        <v>2606</v>
      </c>
      <c r="C60" s="102">
        <v>112</v>
      </c>
      <c r="D60" s="102">
        <v>140</v>
      </c>
      <c r="E60" s="102">
        <v>167</v>
      </c>
      <c r="F60" s="103">
        <v>0.2</v>
      </c>
    </row>
    <row r="61" spans="1:6">
      <c r="A61" s="29" t="s">
        <v>2607</v>
      </c>
      <c r="B61" s="29" t="s">
        <v>2608</v>
      </c>
      <c r="C61" s="102">
        <v>397</v>
      </c>
      <c r="D61" s="102">
        <v>496.25</v>
      </c>
      <c r="E61" s="102">
        <v>591</v>
      </c>
      <c r="F61" s="103">
        <v>0.2</v>
      </c>
    </row>
    <row r="62" spans="1:6">
      <c r="A62" s="29" t="s">
        <v>2609</v>
      </c>
      <c r="B62" s="29" t="s">
        <v>2610</v>
      </c>
      <c r="C62" s="102">
        <v>183</v>
      </c>
      <c r="D62" s="102">
        <v>228.75</v>
      </c>
      <c r="E62" s="102">
        <v>273</v>
      </c>
      <c r="F62" s="103">
        <v>0.2</v>
      </c>
    </row>
    <row r="63" spans="1:6">
      <c r="A63" s="29" t="s">
        <v>2611</v>
      </c>
      <c r="B63" s="29" t="s">
        <v>2612</v>
      </c>
      <c r="C63" s="102">
        <v>530</v>
      </c>
      <c r="D63" s="102">
        <v>662.5</v>
      </c>
      <c r="E63" s="102">
        <v>789</v>
      </c>
      <c r="F63" s="103">
        <v>0.2</v>
      </c>
    </row>
    <row r="64" spans="1:6">
      <c r="A64" s="29" t="s">
        <v>2613</v>
      </c>
      <c r="B64" s="29" t="s">
        <v>2614</v>
      </c>
      <c r="C64" s="102">
        <v>242</v>
      </c>
      <c r="D64" s="102">
        <v>302.5</v>
      </c>
      <c r="E64" s="102">
        <v>360</v>
      </c>
      <c r="F64" s="103">
        <v>0.2</v>
      </c>
    </row>
    <row r="65" spans="1:6">
      <c r="A65" s="29" t="s">
        <v>2615</v>
      </c>
      <c r="B65" s="29" t="s">
        <v>2616</v>
      </c>
      <c r="C65" s="102">
        <v>696</v>
      </c>
      <c r="D65" s="102">
        <v>870</v>
      </c>
      <c r="E65" s="102">
        <v>1036</v>
      </c>
      <c r="F65" s="103">
        <v>0.2</v>
      </c>
    </row>
    <row r="66" spans="1:6">
      <c r="A66" s="29" t="s">
        <v>2617</v>
      </c>
      <c r="B66" s="29" t="s">
        <v>2618</v>
      </c>
      <c r="C66" s="102">
        <v>102</v>
      </c>
      <c r="D66" s="102">
        <v>127.5</v>
      </c>
      <c r="E66" s="102">
        <v>152</v>
      </c>
      <c r="F66" s="103">
        <v>0.2</v>
      </c>
    </row>
    <row r="67" spans="1:6">
      <c r="A67" s="29" t="s">
        <v>2619</v>
      </c>
      <c r="B67" s="29" t="s">
        <v>2620</v>
      </c>
      <c r="C67" s="102">
        <v>349</v>
      </c>
      <c r="D67" s="102">
        <v>436.25</v>
      </c>
      <c r="E67" s="102">
        <v>520</v>
      </c>
      <c r="F67" s="103">
        <v>0.2</v>
      </c>
    </row>
    <row r="68" spans="1:6">
      <c r="A68" s="29" t="s">
        <v>2621</v>
      </c>
      <c r="B68" s="29" t="s">
        <v>2622</v>
      </c>
      <c r="C68" s="102">
        <v>472</v>
      </c>
      <c r="D68" s="102">
        <v>590</v>
      </c>
      <c r="E68" s="102">
        <v>703</v>
      </c>
      <c r="F68" s="103">
        <v>0.2</v>
      </c>
    </row>
    <row r="69" spans="1:6">
      <c r="A69" s="29" t="s">
        <v>2623</v>
      </c>
      <c r="B69" s="29" t="s">
        <v>2624</v>
      </c>
      <c r="C69" s="102">
        <v>686</v>
      </c>
      <c r="D69" s="102">
        <v>857.5</v>
      </c>
      <c r="E69" s="102">
        <v>1021</v>
      </c>
      <c r="F69" s="103">
        <v>0.2</v>
      </c>
    </row>
    <row r="70" spans="1:6">
      <c r="A70" s="29" t="s">
        <v>2625</v>
      </c>
      <c r="B70" s="29" t="s">
        <v>2626</v>
      </c>
      <c r="C70" s="102">
        <v>838</v>
      </c>
      <c r="D70" s="102">
        <v>1047.5</v>
      </c>
      <c r="E70" s="102">
        <v>1247</v>
      </c>
      <c r="F70" s="103">
        <v>0.2</v>
      </c>
    </row>
    <row r="71" spans="1:6">
      <c r="A71" s="96" t="s">
        <v>2627</v>
      </c>
      <c r="B71" s="97"/>
      <c r="C71" s="97"/>
      <c r="D71" s="97"/>
      <c r="E71" s="97"/>
      <c r="F71" s="97"/>
    </row>
    <row r="72" spans="1:6">
      <c r="A72" s="29" t="s">
        <v>2628</v>
      </c>
      <c r="B72" s="29" t="s">
        <v>2629</v>
      </c>
      <c r="C72" s="102">
        <v>90</v>
      </c>
      <c r="D72" s="102">
        <v>112.5</v>
      </c>
      <c r="E72" s="102">
        <v>134</v>
      </c>
      <c r="F72" s="103">
        <v>0.2</v>
      </c>
    </row>
    <row r="73" spans="1:6">
      <c r="A73" s="29" t="s">
        <v>2630</v>
      </c>
      <c r="B73" s="29" t="s">
        <v>2631</v>
      </c>
      <c r="C73" s="102">
        <v>252</v>
      </c>
      <c r="D73" s="102">
        <v>315</v>
      </c>
      <c r="E73" s="102">
        <v>375</v>
      </c>
      <c r="F73" s="103">
        <v>0.2</v>
      </c>
    </row>
    <row r="74" spans="1:6">
      <c r="A74" s="29" t="s">
        <v>2632</v>
      </c>
      <c r="B74" s="29" t="s">
        <v>2633</v>
      </c>
      <c r="C74" s="102">
        <v>117</v>
      </c>
      <c r="D74" s="102">
        <v>146.25</v>
      </c>
      <c r="E74" s="102">
        <v>175</v>
      </c>
      <c r="F74" s="103">
        <v>0.2</v>
      </c>
    </row>
    <row r="75" spans="1:6">
      <c r="A75" s="29" t="s">
        <v>2634</v>
      </c>
      <c r="B75" s="29" t="s">
        <v>2635</v>
      </c>
      <c r="C75" s="102">
        <v>326</v>
      </c>
      <c r="D75" s="102">
        <v>407.5</v>
      </c>
      <c r="E75" s="102">
        <v>485</v>
      </c>
      <c r="F75" s="103">
        <v>0.2</v>
      </c>
    </row>
    <row r="76" spans="1:6">
      <c r="A76" s="29" t="s">
        <v>2636</v>
      </c>
      <c r="B76" s="29" t="s">
        <v>2637</v>
      </c>
      <c r="C76" s="102">
        <v>117</v>
      </c>
      <c r="D76" s="102">
        <v>146.25</v>
      </c>
      <c r="E76" s="102">
        <v>175</v>
      </c>
      <c r="F76" s="103">
        <v>0.2</v>
      </c>
    </row>
    <row r="77" spans="1:6">
      <c r="A77" s="29" t="s">
        <v>2638</v>
      </c>
      <c r="B77" s="29" t="s">
        <v>2639</v>
      </c>
      <c r="C77" s="102">
        <v>326</v>
      </c>
      <c r="D77" s="102">
        <v>407.5</v>
      </c>
      <c r="E77" s="102">
        <v>485</v>
      </c>
      <c r="F77" s="103">
        <v>0.2</v>
      </c>
    </row>
    <row r="78" spans="1:6">
      <c r="A78" s="29" t="s">
        <v>2640</v>
      </c>
      <c r="B78" s="29" t="s">
        <v>2641</v>
      </c>
      <c r="C78" s="102">
        <v>380</v>
      </c>
      <c r="D78" s="102">
        <v>475</v>
      </c>
      <c r="E78" s="102">
        <v>566</v>
      </c>
      <c r="F78" s="103">
        <v>0.2</v>
      </c>
    </row>
    <row r="79" spans="1:6">
      <c r="A79" s="29" t="s">
        <v>2642</v>
      </c>
      <c r="B79" s="29" t="s">
        <v>2643</v>
      </c>
      <c r="C79" s="102">
        <v>37</v>
      </c>
      <c r="D79" s="102">
        <v>46.25</v>
      </c>
      <c r="E79" s="102">
        <v>56</v>
      </c>
      <c r="F79" s="103">
        <v>0.2</v>
      </c>
    </row>
    <row r="80" spans="1:6">
      <c r="A80" s="29" t="s">
        <v>2644</v>
      </c>
      <c r="B80" s="29" t="s">
        <v>2645</v>
      </c>
      <c r="C80" s="102">
        <v>25</v>
      </c>
      <c r="D80" s="102">
        <v>31.25</v>
      </c>
      <c r="E80" s="102">
        <v>38</v>
      </c>
      <c r="F80" s="103">
        <v>0.2</v>
      </c>
    </row>
    <row r="81" spans="1:6">
      <c r="A81" s="29" t="s">
        <v>2645</v>
      </c>
      <c r="B81" s="29" t="s">
        <v>2645</v>
      </c>
      <c r="C81" s="102">
        <v>83</v>
      </c>
      <c r="D81" s="102">
        <v>103.75</v>
      </c>
      <c r="E81" s="102">
        <v>124</v>
      </c>
      <c r="F81" s="103">
        <v>0.2</v>
      </c>
    </row>
    <row r="82" spans="1:6">
      <c r="A82" s="29" t="s">
        <v>2646</v>
      </c>
      <c r="B82" s="29" t="s">
        <v>2647</v>
      </c>
      <c r="C82" s="102">
        <v>230</v>
      </c>
      <c r="D82" s="102">
        <v>287.5</v>
      </c>
      <c r="E82" s="102">
        <v>343</v>
      </c>
      <c r="F82" s="103">
        <v>0.2</v>
      </c>
    </row>
    <row r="83" spans="1:6">
      <c r="A83" s="29" t="s">
        <v>2648</v>
      </c>
      <c r="B83" s="29" t="s">
        <v>2649</v>
      </c>
      <c r="C83" s="102">
        <v>92</v>
      </c>
      <c r="D83" s="102">
        <v>115</v>
      </c>
      <c r="E83" s="102">
        <v>137</v>
      </c>
      <c r="F83" s="103">
        <v>0.2</v>
      </c>
    </row>
    <row r="84" spans="1:6">
      <c r="A84" s="29" t="s">
        <v>2650</v>
      </c>
      <c r="B84" s="29" t="s">
        <v>2651</v>
      </c>
      <c r="C84" s="102">
        <v>258</v>
      </c>
      <c r="D84" s="102">
        <v>322.5</v>
      </c>
      <c r="E84" s="102">
        <v>384</v>
      </c>
      <c r="F84" s="103">
        <v>0.2</v>
      </c>
    </row>
    <row r="85" spans="1:6">
      <c r="A85" s="29" t="s">
        <v>2652</v>
      </c>
      <c r="B85" s="29" t="s">
        <v>2653</v>
      </c>
      <c r="C85" s="102">
        <v>274</v>
      </c>
      <c r="D85" s="102">
        <v>342.5</v>
      </c>
      <c r="E85" s="102">
        <v>408</v>
      </c>
      <c r="F85" s="103">
        <v>0.2</v>
      </c>
    </row>
    <row r="86" spans="1:6">
      <c r="A86" s="96" t="s">
        <v>2654</v>
      </c>
      <c r="B86" s="97"/>
      <c r="C86" s="97"/>
      <c r="D86" s="97"/>
      <c r="E86" s="97"/>
      <c r="F86" s="97"/>
    </row>
    <row r="87" spans="1:6">
      <c r="A87" s="29" t="s">
        <v>2655</v>
      </c>
      <c r="B87" s="29" t="s">
        <v>2656</v>
      </c>
      <c r="C87" s="102">
        <v>140</v>
      </c>
      <c r="D87" s="102">
        <v>175</v>
      </c>
      <c r="E87" s="102">
        <v>209</v>
      </c>
      <c r="F87" s="103">
        <v>0.2</v>
      </c>
    </row>
    <row r="88" spans="1:6">
      <c r="A88" s="29" t="s">
        <v>2657</v>
      </c>
      <c r="B88" s="29" t="s">
        <v>2658</v>
      </c>
      <c r="C88" s="102">
        <v>198</v>
      </c>
      <c r="D88" s="102">
        <v>247.5</v>
      </c>
      <c r="E88" s="102">
        <v>295</v>
      </c>
      <c r="F88" s="103">
        <v>0.2</v>
      </c>
    </row>
    <row r="89" spans="1:6">
      <c r="A89" s="29" t="s">
        <v>2659</v>
      </c>
      <c r="B89" s="29" t="s">
        <v>2660</v>
      </c>
      <c r="C89" s="102">
        <v>327</v>
      </c>
      <c r="D89" s="102">
        <v>408.75</v>
      </c>
      <c r="E89" s="102">
        <v>487</v>
      </c>
      <c r="F89" s="103">
        <v>0.2</v>
      </c>
    </row>
    <row r="90" spans="1:6">
      <c r="A90" s="96" t="s">
        <v>2661</v>
      </c>
      <c r="B90" s="97"/>
      <c r="C90" s="97"/>
      <c r="D90" s="97"/>
      <c r="E90" s="97"/>
      <c r="F90" s="97"/>
    </row>
    <row r="91" spans="1:6">
      <c r="A91" s="29" t="s">
        <v>2662</v>
      </c>
      <c r="B91" s="29" t="s">
        <v>2663</v>
      </c>
      <c r="C91" s="102">
        <v>37</v>
      </c>
      <c r="D91" s="102">
        <v>46.25</v>
      </c>
      <c r="E91" s="102">
        <v>56</v>
      </c>
      <c r="F91" s="103">
        <v>0.2</v>
      </c>
    </row>
    <row r="92" spans="1:6">
      <c r="A92" s="29" t="s">
        <v>2664</v>
      </c>
      <c r="B92" s="29" t="s">
        <v>2665</v>
      </c>
      <c r="C92" s="102">
        <v>53</v>
      </c>
      <c r="D92" s="102">
        <v>66.25</v>
      </c>
      <c r="E92" s="102">
        <v>79</v>
      </c>
      <c r="F92" s="103">
        <v>0.2</v>
      </c>
    </row>
    <row r="93" spans="1:6">
      <c r="A93" s="29" t="s">
        <v>2666</v>
      </c>
      <c r="B93" s="29" t="s">
        <v>2667</v>
      </c>
      <c r="C93" s="102">
        <v>83</v>
      </c>
      <c r="D93" s="102">
        <v>103.75</v>
      </c>
      <c r="E93" s="102">
        <v>124</v>
      </c>
      <c r="F93" s="103">
        <v>0.2</v>
      </c>
    </row>
    <row r="94" spans="1:6">
      <c r="A94" s="29" t="s">
        <v>2668</v>
      </c>
      <c r="B94" s="29" t="s">
        <v>2669</v>
      </c>
      <c r="C94" s="102">
        <v>68</v>
      </c>
      <c r="D94" s="102">
        <v>85</v>
      </c>
      <c r="E94" s="102">
        <v>102</v>
      </c>
      <c r="F94" s="103">
        <v>0.2</v>
      </c>
    </row>
    <row r="95" spans="1:6">
      <c r="A95" s="29" t="s">
        <v>2670</v>
      </c>
      <c r="B95" s="29" t="s">
        <v>2671</v>
      </c>
      <c r="C95" s="102">
        <v>83</v>
      </c>
      <c r="D95" s="102">
        <v>103.75</v>
      </c>
      <c r="E95" s="102">
        <v>124</v>
      </c>
      <c r="F95" s="103">
        <v>0.2</v>
      </c>
    </row>
    <row r="96" spans="1:6">
      <c r="A96" s="29" t="s">
        <v>2672</v>
      </c>
      <c r="B96" s="29" t="s">
        <v>2673</v>
      </c>
      <c r="C96" s="102">
        <v>17</v>
      </c>
      <c r="D96" s="102">
        <v>21.25</v>
      </c>
      <c r="E96" s="102">
        <v>26</v>
      </c>
      <c r="F96" s="103">
        <v>0.2</v>
      </c>
    </row>
    <row r="97" spans="1:6">
      <c r="A97" s="29" t="s">
        <v>2674</v>
      </c>
      <c r="B97" s="29" t="s">
        <v>2675</v>
      </c>
      <c r="C97" s="102">
        <v>30</v>
      </c>
      <c r="D97" s="102">
        <v>37.5</v>
      </c>
      <c r="E97" s="102">
        <v>45</v>
      </c>
      <c r="F97" s="103">
        <v>0.2</v>
      </c>
    </row>
    <row r="98" spans="1:6">
      <c r="A98" s="29" t="s">
        <v>2676</v>
      </c>
      <c r="B98" s="29" t="s">
        <v>2677</v>
      </c>
      <c r="C98" s="102">
        <v>40</v>
      </c>
      <c r="D98" s="102">
        <v>50</v>
      </c>
      <c r="E98" s="102">
        <v>60</v>
      </c>
      <c r="F98" s="103">
        <v>0.2</v>
      </c>
    </row>
    <row r="99" spans="1:6">
      <c r="A99" s="29" t="s">
        <v>2678</v>
      </c>
      <c r="B99" s="29" t="s">
        <v>2679</v>
      </c>
      <c r="C99" s="102">
        <v>25</v>
      </c>
      <c r="D99" s="102">
        <v>31.25</v>
      </c>
      <c r="E99" s="102">
        <v>38</v>
      </c>
      <c r="F99" s="103">
        <v>0.2</v>
      </c>
    </row>
    <row r="100" spans="1:6">
      <c r="A100" s="29" t="s">
        <v>2680</v>
      </c>
      <c r="B100" s="29" t="s">
        <v>2681</v>
      </c>
      <c r="C100" s="102">
        <v>13</v>
      </c>
      <c r="D100" s="102">
        <v>16.25</v>
      </c>
      <c r="E100" s="102">
        <v>20</v>
      </c>
      <c r="F100" s="103">
        <v>0.2</v>
      </c>
    </row>
    <row r="101" spans="1:6">
      <c r="A101" s="29" t="s">
        <v>2682</v>
      </c>
      <c r="B101" s="29" t="s">
        <v>2683</v>
      </c>
      <c r="C101" s="102">
        <v>55</v>
      </c>
      <c r="D101" s="102">
        <v>68.75</v>
      </c>
      <c r="E101" s="102">
        <v>82</v>
      </c>
      <c r="F101" s="103">
        <v>0.2</v>
      </c>
    </row>
    <row r="102" spans="1:6">
      <c r="A102" s="29" t="s">
        <v>2684</v>
      </c>
      <c r="B102" s="29" t="s">
        <v>2685</v>
      </c>
      <c r="C102" s="102">
        <v>55</v>
      </c>
      <c r="D102" s="102">
        <v>68.75</v>
      </c>
      <c r="E102" s="102">
        <v>82</v>
      </c>
      <c r="F102" s="103">
        <v>0.2</v>
      </c>
    </row>
    <row r="103" spans="1:6">
      <c r="A103" s="29" t="s">
        <v>2686</v>
      </c>
      <c r="B103" s="29" t="s">
        <v>2687</v>
      </c>
      <c r="C103" s="102">
        <v>55</v>
      </c>
      <c r="D103" s="102">
        <v>68.75</v>
      </c>
      <c r="E103" s="102">
        <v>82</v>
      </c>
      <c r="F103" s="103">
        <v>0.2</v>
      </c>
    </row>
    <row r="104" spans="1:6">
      <c r="A104" s="29" t="s">
        <v>2688</v>
      </c>
      <c r="B104" s="29" t="s">
        <v>2689</v>
      </c>
      <c r="C104" s="102">
        <v>55</v>
      </c>
      <c r="D104" s="102">
        <v>68.75</v>
      </c>
      <c r="E104" s="102">
        <v>82</v>
      </c>
      <c r="F104" s="103">
        <v>0.2</v>
      </c>
    </row>
    <row r="105" spans="1:6">
      <c r="A105" s="96" t="s">
        <v>2690</v>
      </c>
      <c r="B105" s="97"/>
      <c r="C105" s="97"/>
      <c r="D105" s="97"/>
      <c r="E105" s="97"/>
      <c r="F105" s="97"/>
    </row>
    <row r="106" spans="1:6">
      <c r="A106" s="29" t="s">
        <v>2691</v>
      </c>
      <c r="B106" s="29" t="s">
        <v>2692</v>
      </c>
      <c r="C106" s="102">
        <v>48</v>
      </c>
      <c r="D106" s="102">
        <v>60</v>
      </c>
      <c r="E106" s="102">
        <v>72</v>
      </c>
      <c r="F106" s="103">
        <v>0.2</v>
      </c>
    </row>
    <row r="107" spans="1:6">
      <c r="A107" s="29" t="s">
        <v>2693</v>
      </c>
      <c r="B107" s="29" t="s">
        <v>2694</v>
      </c>
      <c r="C107" s="102">
        <v>69</v>
      </c>
      <c r="D107" s="102">
        <v>86.25</v>
      </c>
      <c r="E107" s="102">
        <v>103</v>
      </c>
      <c r="F107" s="103">
        <v>0.2</v>
      </c>
    </row>
    <row r="108" spans="1:6">
      <c r="A108" s="29" t="s">
        <v>2695</v>
      </c>
      <c r="B108" s="29" t="s">
        <v>2696</v>
      </c>
      <c r="C108" s="102">
        <v>87</v>
      </c>
      <c r="D108" s="102">
        <v>108.75</v>
      </c>
      <c r="E108" s="102">
        <v>130</v>
      </c>
      <c r="F108" s="103">
        <v>0.2</v>
      </c>
    </row>
    <row r="109" spans="1:6">
      <c r="A109" s="29" t="s">
        <v>2697</v>
      </c>
      <c r="B109" s="29" t="s">
        <v>2698</v>
      </c>
      <c r="C109" s="102">
        <v>145</v>
      </c>
      <c r="D109" s="102">
        <v>181.25</v>
      </c>
      <c r="E109" s="102">
        <v>216</v>
      </c>
      <c r="F109" s="103">
        <v>0.2</v>
      </c>
    </row>
    <row r="110" spans="1:6">
      <c r="A110" s="29" t="s">
        <v>2699</v>
      </c>
      <c r="B110" s="29" t="s">
        <v>2700</v>
      </c>
      <c r="C110" s="102">
        <v>268</v>
      </c>
      <c r="D110" s="102">
        <v>335</v>
      </c>
      <c r="E110" s="102">
        <v>399</v>
      </c>
      <c r="F110" s="103">
        <v>0.2</v>
      </c>
    </row>
    <row r="111" spans="1:6">
      <c r="A111" s="29" t="s">
        <v>2701</v>
      </c>
      <c r="B111" s="29" t="s">
        <v>2702</v>
      </c>
      <c r="C111" s="102">
        <v>300</v>
      </c>
      <c r="D111" s="102">
        <v>375</v>
      </c>
      <c r="E111" s="102">
        <v>447</v>
      </c>
      <c r="F111" s="103">
        <v>0.2</v>
      </c>
    </row>
    <row r="112" spans="1:6">
      <c r="A112" s="29" t="s">
        <v>2703</v>
      </c>
      <c r="B112" s="29" t="s">
        <v>2704</v>
      </c>
      <c r="C112" s="102">
        <v>349</v>
      </c>
      <c r="D112" s="102">
        <v>436.25</v>
      </c>
      <c r="E112" s="102">
        <v>520</v>
      </c>
      <c r="F112" s="103">
        <v>0.2</v>
      </c>
    </row>
    <row r="113" spans="1:6">
      <c r="A113" s="29" t="s">
        <v>2705</v>
      </c>
      <c r="B113" s="29" t="s">
        <v>2706</v>
      </c>
      <c r="C113" s="102">
        <v>472</v>
      </c>
      <c r="D113" s="102">
        <v>590</v>
      </c>
      <c r="E113" s="102">
        <v>703</v>
      </c>
      <c r="F113" s="103">
        <v>0.2</v>
      </c>
    </row>
    <row r="114" spans="1:6">
      <c r="A114" s="29" t="s">
        <v>2707</v>
      </c>
      <c r="B114" s="29" t="s">
        <v>2708</v>
      </c>
      <c r="C114" s="102">
        <v>659</v>
      </c>
      <c r="D114" s="102">
        <v>823.75</v>
      </c>
      <c r="E114" s="102">
        <v>981</v>
      </c>
      <c r="F114" s="103">
        <v>0.2</v>
      </c>
    </row>
    <row r="115" spans="1:6">
      <c r="A115" s="29" t="s">
        <v>2709</v>
      </c>
      <c r="B115" s="29" t="s">
        <v>2710</v>
      </c>
      <c r="C115" s="102">
        <v>814</v>
      </c>
      <c r="D115" s="102">
        <v>1017.5</v>
      </c>
      <c r="E115" s="102">
        <v>1211</v>
      </c>
      <c r="F115" s="103">
        <v>0.2</v>
      </c>
    </row>
    <row r="116" spans="1:6">
      <c r="A116" s="96" t="s">
        <v>2711</v>
      </c>
      <c r="B116" s="97"/>
      <c r="C116" s="97"/>
      <c r="D116" s="97"/>
      <c r="E116" s="97"/>
      <c r="F116" s="97"/>
    </row>
    <row r="117" spans="1:6">
      <c r="A117" s="29" t="s">
        <v>2712</v>
      </c>
      <c r="B117" s="29" t="s">
        <v>2713</v>
      </c>
      <c r="C117" s="102">
        <v>87</v>
      </c>
      <c r="D117" s="102">
        <v>108.75</v>
      </c>
      <c r="E117" s="102">
        <v>130</v>
      </c>
      <c r="F117" s="103">
        <v>0.2</v>
      </c>
    </row>
    <row r="118" spans="1:6">
      <c r="A118" s="29" t="s">
        <v>2714</v>
      </c>
      <c r="B118" s="29" t="s">
        <v>2715</v>
      </c>
      <c r="C118" s="102">
        <v>102</v>
      </c>
      <c r="D118" s="102">
        <v>127.5</v>
      </c>
      <c r="E118" s="102">
        <v>152</v>
      </c>
      <c r="F118" s="103">
        <v>0.2</v>
      </c>
    </row>
    <row r="119" spans="1:6">
      <c r="A119" s="29" t="s">
        <v>2716</v>
      </c>
      <c r="B119" s="29" t="s">
        <v>2717</v>
      </c>
      <c r="C119" s="102">
        <v>263</v>
      </c>
      <c r="D119" s="102">
        <v>328.75</v>
      </c>
      <c r="E119" s="102">
        <v>392</v>
      </c>
      <c r="F119" s="103">
        <v>0.2</v>
      </c>
    </row>
    <row r="120" spans="1:6">
      <c r="A120" s="29" t="s">
        <v>2718</v>
      </c>
      <c r="B120" s="29" t="s">
        <v>2719</v>
      </c>
      <c r="C120" s="102">
        <v>34</v>
      </c>
      <c r="D120" s="102">
        <v>42.5</v>
      </c>
      <c r="E120" s="102">
        <v>51</v>
      </c>
      <c r="F120" s="103">
        <v>0.2</v>
      </c>
    </row>
    <row r="121" spans="1:6">
      <c r="A121" s="29" t="s">
        <v>2720</v>
      </c>
      <c r="B121" s="29" t="s">
        <v>2721</v>
      </c>
      <c r="C121" s="102">
        <v>129</v>
      </c>
      <c r="D121" s="102">
        <v>161.25</v>
      </c>
      <c r="E121" s="102">
        <v>192</v>
      </c>
      <c r="F121" s="103">
        <v>0.2</v>
      </c>
    </row>
    <row r="122" spans="1:6">
      <c r="A122" s="29" t="s">
        <v>2722</v>
      </c>
      <c r="B122" s="29" t="s">
        <v>2723</v>
      </c>
      <c r="C122" s="102">
        <v>187</v>
      </c>
      <c r="D122" s="102">
        <v>233.75</v>
      </c>
      <c r="E122" s="102">
        <v>279</v>
      </c>
      <c r="F122" s="103">
        <v>0.2</v>
      </c>
    </row>
    <row r="123" spans="1:6">
      <c r="A123" s="29" t="s">
        <v>2724</v>
      </c>
      <c r="B123" s="29" t="s">
        <v>2725</v>
      </c>
      <c r="C123" s="102">
        <v>274</v>
      </c>
      <c r="D123" s="102">
        <v>342.5</v>
      </c>
      <c r="E123" s="102">
        <v>408</v>
      </c>
      <c r="F123" s="103">
        <v>0.2</v>
      </c>
    </row>
    <row r="124" spans="1:6">
      <c r="A124" s="29" t="s">
        <v>2726</v>
      </c>
      <c r="B124" s="29" t="s">
        <v>2727</v>
      </c>
      <c r="C124" s="102">
        <v>112</v>
      </c>
      <c r="D124" s="102">
        <v>140</v>
      </c>
      <c r="E124" s="102">
        <v>167</v>
      </c>
      <c r="F124" s="103">
        <v>0.2</v>
      </c>
    </row>
    <row r="125" spans="1:6">
      <c r="A125" s="29" t="s">
        <v>2728</v>
      </c>
      <c r="B125" s="29" t="s">
        <v>2729</v>
      </c>
      <c r="C125" s="102">
        <v>83</v>
      </c>
      <c r="D125" s="102">
        <v>103.75</v>
      </c>
      <c r="E125" s="102">
        <v>124</v>
      </c>
      <c r="F125" s="103">
        <v>0.2</v>
      </c>
    </row>
    <row r="126" spans="1:6">
      <c r="A126" s="29" t="s">
        <v>2730</v>
      </c>
      <c r="B126" s="29" t="s">
        <v>2731</v>
      </c>
      <c r="C126" s="102">
        <v>242</v>
      </c>
      <c r="D126" s="102">
        <v>302.5</v>
      </c>
      <c r="E126" s="102">
        <v>360</v>
      </c>
      <c r="F126" s="103">
        <v>0.2</v>
      </c>
    </row>
    <row r="127" spans="1:6">
      <c r="A127" s="29" t="s">
        <v>2732</v>
      </c>
      <c r="B127" s="29" t="s">
        <v>2733</v>
      </c>
      <c r="C127" s="102">
        <v>219</v>
      </c>
      <c r="D127" s="102">
        <v>273.75</v>
      </c>
      <c r="E127" s="102">
        <v>326</v>
      </c>
      <c r="F127" s="103">
        <v>0.2</v>
      </c>
    </row>
    <row r="128" spans="1:6">
      <c r="A128" s="29" t="s">
        <v>2734</v>
      </c>
      <c r="B128" s="29" t="s">
        <v>2735</v>
      </c>
      <c r="C128" s="102">
        <v>155</v>
      </c>
      <c r="D128" s="102">
        <v>193.75</v>
      </c>
      <c r="E128" s="102">
        <v>231</v>
      </c>
      <c r="F128" s="103">
        <v>0.2</v>
      </c>
    </row>
    <row r="129" spans="1:6">
      <c r="A129" s="29" t="s">
        <v>2736</v>
      </c>
      <c r="B129" s="29" t="s">
        <v>2737</v>
      </c>
      <c r="C129" s="102">
        <v>112</v>
      </c>
      <c r="D129" s="102">
        <v>140</v>
      </c>
      <c r="E129" s="102">
        <v>167</v>
      </c>
      <c r="F129" s="103">
        <v>0.2</v>
      </c>
    </row>
    <row r="130" spans="1:6">
      <c r="A130" s="29" t="s">
        <v>2738</v>
      </c>
      <c r="B130" s="29" t="s">
        <v>2739</v>
      </c>
      <c r="C130" s="102">
        <v>112</v>
      </c>
      <c r="D130" s="102">
        <v>140</v>
      </c>
      <c r="E130" s="102">
        <v>167</v>
      </c>
      <c r="F130" s="103">
        <v>0.2</v>
      </c>
    </row>
    <row r="131" spans="1:6">
      <c r="A131" s="29" t="s">
        <v>2740</v>
      </c>
      <c r="B131" s="29" t="s">
        <v>2741</v>
      </c>
      <c r="C131" s="102">
        <v>219</v>
      </c>
      <c r="D131" s="102">
        <v>273.75</v>
      </c>
      <c r="E131" s="102">
        <v>326</v>
      </c>
      <c r="F131" s="103">
        <v>0.2</v>
      </c>
    </row>
    <row r="132" spans="1:6">
      <c r="A132" s="29" t="s">
        <v>2742</v>
      </c>
      <c r="B132" s="29" t="s">
        <v>2743</v>
      </c>
      <c r="C132" s="102">
        <v>140</v>
      </c>
      <c r="D132" s="102">
        <v>175</v>
      </c>
      <c r="E132" s="102">
        <v>209</v>
      </c>
      <c r="F132" s="103">
        <v>0.2</v>
      </c>
    </row>
    <row r="133" spans="1:6">
      <c r="A133" s="29" t="s">
        <v>2744</v>
      </c>
      <c r="B133" s="29" t="s">
        <v>2745</v>
      </c>
      <c r="C133" s="102">
        <v>161</v>
      </c>
      <c r="D133" s="102">
        <v>201.25</v>
      </c>
      <c r="E133" s="102">
        <v>240</v>
      </c>
      <c r="F133" s="103">
        <v>0.2</v>
      </c>
    </row>
    <row r="134" spans="1:6">
      <c r="A134" s="29" t="s">
        <v>2746</v>
      </c>
      <c r="B134" s="29" t="s">
        <v>2747</v>
      </c>
      <c r="C134" s="102">
        <v>161</v>
      </c>
      <c r="D134" s="102">
        <v>201.25</v>
      </c>
      <c r="E134" s="102">
        <v>240</v>
      </c>
      <c r="F134" s="103">
        <v>0.2</v>
      </c>
    </row>
    <row r="135" spans="1:6">
      <c r="A135" s="29" t="s">
        <v>2748</v>
      </c>
      <c r="B135" s="29" t="s">
        <v>2749</v>
      </c>
      <c r="C135" s="102">
        <v>188</v>
      </c>
      <c r="D135" s="102">
        <v>235</v>
      </c>
      <c r="E135" s="102">
        <v>280</v>
      </c>
      <c r="F135" s="103">
        <v>0.2</v>
      </c>
    </row>
    <row r="136" spans="1:6">
      <c r="A136" s="29" t="s">
        <v>2750</v>
      </c>
      <c r="B136" s="29" t="s">
        <v>2751</v>
      </c>
      <c r="C136" s="102">
        <v>112</v>
      </c>
      <c r="D136" s="102">
        <v>140</v>
      </c>
      <c r="E136" s="102">
        <v>167</v>
      </c>
      <c r="F136" s="103">
        <v>0.2</v>
      </c>
    </row>
    <row r="137" spans="1:6">
      <c r="A137" s="29" t="s">
        <v>2752</v>
      </c>
      <c r="B137" s="29" t="s">
        <v>2753</v>
      </c>
      <c r="C137" s="102">
        <v>112</v>
      </c>
      <c r="D137" s="102">
        <v>140</v>
      </c>
      <c r="E137" s="102">
        <v>167</v>
      </c>
      <c r="F137" s="103">
        <v>0.2</v>
      </c>
    </row>
    <row r="138" spans="1:6">
      <c r="A138" s="29" t="s">
        <v>2754</v>
      </c>
      <c r="B138" s="29" t="s">
        <v>2755</v>
      </c>
      <c r="C138" s="102">
        <v>68</v>
      </c>
      <c r="D138" s="102">
        <v>85</v>
      </c>
      <c r="E138" s="102">
        <v>102</v>
      </c>
      <c r="F138" s="103">
        <v>0.2</v>
      </c>
    </row>
    <row r="139" spans="1:6">
      <c r="A139" s="29" t="s">
        <v>2756</v>
      </c>
      <c r="B139" s="29" t="s">
        <v>2757</v>
      </c>
      <c r="C139" s="102">
        <v>68</v>
      </c>
      <c r="D139" s="102">
        <v>85</v>
      </c>
      <c r="E139" s="102">
        <v>102</v>
      </c>
      <c r="F139" s="103">
        <v>0.2</v>
      </c>
    </row>
    <row r="140" spans="1:6">
      <c r="A140" s="29" t="s">
        <v>2758</v>
      </c>
      <c r="B140" s="29" t="s">
        <v>2759</v>
      </c>
      <c r="C140" s="102">
        <v>140</v>
      </c>
      <c r="D140" s="102">
        <v>175</v>
      </c>
      <c r="E140" s="102">
        <v>209</v>
      </c>
      <c r="F140" s="103">
        <v>0.2</v>
      </c>
    </row>
    <row r="141" spans="1:6">
      <c r="A141" s="29" t="s">
        <v>2760</v>
      </c>
      <c r="B141" s="29" t="s">
        <v>2761</v>
      </c>
      <c r="C141" s="102">
        <v>199</v>
      </c>
      <c r="D141" s="102">
        <v>248.75</v>
      </c>
      <c r="E141" s="102">
        <v>297</v>
      </c>
      <c r="F141" s="103">
        <v>0.2</v>
      </c>
    </row>
    <row r="142" spans="1:6">
      <c r="A142" s="29" t="s">
        <v>2762</v>
      </c>
      <c r="B142" s="29" t="s">
        <v>2763</v>
      </c>
      <c r="C142" s="102">
        <v>129</v>
      </c>
      <c r="D142" s="102">
        <v>161.25</v>
      </c>
      <c r="E142" s="102">
        <v>192</v>
      </c>
      <c r="F142" s="103">
        <v>0.2</v>
      </c>
    </row>
    <row r="143" spans="1:6">
      <c r="A143" s="29" t="s">
        <v>2764</v>
      </c>
      <c r="B143" s="29" t="s">
        <v>2765</v>
      </c>
      <c r="C143" s="102">
        <v>103</v>
      </c>
      <c r="D143" s="102">
        <v>128.75</v>
      </c>
      <c r="E143" s="102">
        <v>154</v>
      </c>
      <c r="F143" s="103">
        <v>0.2</v>
      </c>
    </row>
    <row r="144" spans="1:6">
      <c r="A144" s="29" t="s">
        <v>2766</v>
      </c>
      <c r="B144" s="29" t="s">
        <v>2767</v>
      </c>
      <c r="C144" s="102">
        <v>135</v>
      </c>
      <c r="D144" s="102">
        <v>168.75</v>
      </c>
      <c r="E144" s="102">
        <v>201</v>
      </c>
      <c r="F144" s="103">
        <v>0.2</v>
      </c>
    </row>
    <row r="145" spans="1:6">
      <c r="A145" s="29" t="s">
        <v>2768</v>
      </c>
      <c r="B145" s="29" t="s">
        <v>2769</v>
      </c>
      <c r="C145" s="102">
        <v>161</v>
      </c>
      <c r="D145" s="102">
        <v>201.25</v>
      </c>
      <c r="E145" s="102">
        <v>240</v>
      </c>
      <c r="F145" s="103">
        <v>0.2</v>
      </c>
    </row>
    <row r="146" spans="1:6">
      <c r="A146" s="96" t="s">
        <v>2770</v>
      </c>
      <c r="B146" s="97"/>
      <c r="C146" s="97"/>
      <c r="D146" s="97"/>
      <c r="E146" s="97"/>
      <c r="F146" s="97"/>
    </row>
    <row r="147" spans="1:6">
      <c r="A147" s="29" t="s">
        <v>2771</v>
      </c>
      <c r="B147" s="29" t="s">
        <v>2772</v>
      </c>
      <c r="C147" s="102">
        <v>88</v>
      </c>
      <c r="D147" s="102">
        <v>110</v>
      </c>
      <c r="E147" s="102">
        <v>131</v>
      </c>
      <c r="F147" s="103">
        <v>0.2</v>
      </c>
    </row>
    <row r="148" spans="1:6">
      <c r="A148" s="29" t="s">
        <v>2773</v>
      </c>
      <c r="B148" s="29" t="s">
        <v>2774</v>
      </c>
      <c r="C148" s="102">
        <v>68</v>
      </c>
      <c r="D148" s="102">
        <v>85</v>
      </c>
      <c r="E148" s="102">
        <v>102</v>
      </c>
      <c r="F148" s="103">
        <v>0.2</v>
      </c>
    </row>
    <row r="149" spans="1:6">
      <c r="A149" s="29" t="s">
        <v>2775</v>
      </c>
      <c r="B149" s="29" t="s">
        <v>2776</v>
      </c>
      <c r="C149" s="102">
        <v>88</v>
      </c>
      <c r="D149" s="102">
        <v>110</v>
      </c>
      <c r="E149" s="102">
        <v>131</v>
      </c>
      <c r="F149" s="103">
        <v>0.2</v>
      </c>
    </row>
    <row r="150" spans="1:6">
      <c r="A150" s="29" t="s">
        <v>2777</v>
      </c>
      <c r="B150" s="29" t="s">
        <v>2778</v>
      </c>
      <c r="C150" s="102">
        <v>88</v>
      </c>
      <c r="D150" s="102">
        <v>110</v>
      </c>
      <c r="E150" s="102">
        <v>131</v>
      </c>
      <c r="F150" s="103">
        <v>0.2</v>
      </c>
    </row>
    <row r="151" spans="1:6">
      <c r="A151" s="29" t="s">
        <v>2779</v>
      </c>
      <c r="B151" s="29" t="s">
        <v>2780</v>
      </c>
      <c r="C151" s="102">
        <v>103</v>
      </c>
      <c r="D151" s="102">
        <v>128.75</v>
      </c>
      <c r="E151" s="102">
        <v>154</v>
      </c>
      <c r="F151" s="103">
        <v>0.2</v>
      </c>
    </row>
    <row r="152" spans="1:6">
      <c r="A152" s="29" t="s">
        <v>2781</v>
      </c>
      <c r="B152" s="29" t="s">
        <v>2782</v>
      </c>
      <c r="C152" s="102">
        <v>44</v>
      </c>
      <c r="D152" s="102">
        <v>55</v>
      </c>
      <c r="E152" s="102">
        <v>66</v>
      </c>
      <c r="F152" s="103">
        <v>0.2</v>
      </c>
    </row>
    <row r="153" spans="1:6">
      <c r="A153" s="96" t="s">
        <v>2783</v>
      </c>
      <c r="B153" s="97"/>
      <c r="C153" s="97"/>
      <c r="D153" s="97"/>
      <c r="E153" s="97"/>
      <c r="F153" s="97"/>
    </row>
    <row r="154" spans="1:6">
      <c r="A154" s="29" t="s">
        <v>2784</v>
      </c>
      <c r="B154" s="29" t="s">
        <v>2785</v>
      </c>
      <c r="C154" s="102">
        <v>41</v>
      </c>
      <c r="D154" s="102">
        <v>51.25</v>
      </c>
      <c r="E154" s="102">
        <v>61</v>
      </c>
      <c r="F154" s="103">
        <v>0.2</v>
      </c>
    </row>
    <row r="155" spans="1:6">
      <c r="A155" s="96" t="s">
        <v>2786</v>
      </c>
      <c r="B155" s="97"/>
      <c r="C155" s="97"/>
      <c r="D155" s="97"/>
      <c r="E155" s="97"/>
      <c r="F155" s="97"/>
    </row>
    <row r="156" spans="1:6">
      <c r="A156" s="29" t="s">
        <v>2787</v>
      </c>
      <c r="B156" s="29" t="s">
        <v>2788</v>
      </c>
      <c r="C156" s="102">
        <v>34</v>
      </c>
      <c r="D156" s="102">
        <v>42.5</v>
      </c>
      <c r="E156" s="102">
        <v>51</v>
      </c>
      <c r="F156" s="103">
        <v>0.2</v>
      </c>
    </row>
    <row r="157" spans="1:6">
      <c r="A157" s="29" t="s">
        <v>2789</v>
      </c>
      <c r="B157" s="29" t="s">
        <v>2790</v>
      </c>
      <c r="C157" s="102">
        <v>55</v>
      </c>
      <c r="D157" s="102">
        <v>68.75</v>
      </c>
      <c r="E157" s="102">
        <v>82</v>
      </c>
      <c r="F157" s="103">
        <v>0.2</v>
      </c>
    </row>
    <row r="158" spans="1:6">
      <c r="A158" s="29" t="s">
        <v>2791</v>
      </c>
      <c r="B158" s="29" t="s">
        <v>2792</v>
      </c>
      <c r="C158" s="102">
        <v>22</v>
      </c>
      <c r="D158" s="102">
        <v>27.5</v>
      </c>
      <c r="E158" s="102">
        <v>33</v>
      </c>
      <c r="F158" s="103">
        <v>0.2</v>
      </c>
    </row>
    <row r="159" spans="1:6">
      <c r="A159" s="29" t="s">
        <v>2793</v>
      </c>
      <c r="B159" s="29" t="s">
        <v>2794</v>
      </c>
      <c r="C159" s="102">
        <v>30</v>
      </c>
      <c r="D159" s="102">
        <v>37.5</v>
      </c>
      <c r="E159" s="102">
        <v>45</v>
      </c>
      <c r="F159" s="103">
        <v>0.2</v>
      </c>
    </row>
    <row r="160" spans="1:6">
      <c r="A160" s="29" t="s">
        <v>2795</v>
      </c>
      <c r="B160" s="29" t="s">
        <v>2796</v>
      </c>
      <c r="C160" s="102">
        <v>38</v>
      </c>
      <c r="D160" s="102">
        <v>47.5</v>
      </c>
      <c r="E160" s="102">
        <v>57</v>
      </c>
      <c r="F160" s="103">
        <v>0.2</v>
      </c>
    </row>
    <row r="161" spans="1:6">
      <c r="A161" s="96" t="s">
        <v>2797</v>
      </c>
      <c r="B161" s="97"/>
      <c r="C161" s="97"/>
      <c r="D161" s="97"/>
      <c r="E161" s="97"/>
      <c r="F161" s="97"/>
    </row>
    <row r="162" spans="1:6">
      <c r="A162" s="29" t="s">
        <v>2798</v>
      </c>
      <c r="B162" s="29" t="s">
        <v>2799</v>
      </c>
      <c r="C162" s="102">
        <v>17</v>
      </c>
      <c r="D162" s="102">
        <v>21.25</v>
      </c>
      <c r="E162" s="102">
        <v>26</v>
      </c>
      <c r="F162" s="103">
        <v>0.2</v>
      </c>
    </row>
    <row r="163" spans="1:6">
      <c r="A163" s="29" t="s">
        <v>2800</v>
      </c>
      <c r="B163" s="29" t="s">
        <v>2800</v>
      </c>
      <c r="C163" s="102">
        <v>7</v>
      </c>
      <c r="D163" s="102">
        <v>8.75</v>
      </c>
      <c r="E163" s="102">
        <v>11</v>
      </c>
      <c r="F163" s="103">
        <v>0.2</v>
      </c>
    </row>
    <row r="164" spans="1:6">
      <c r="A164" s="29" t="s">
        <v>2801</v>
      </c>
      <c r="B164" s="29" t="s">
        <v>2802</v>
      </c>
      <c r="C164" s="102">
        <v>4</v>
      </c>
      <c r="D164" s="102">
        <v>5</v>
      </c>
      <c r="E164" s="102">
        <v>6</v>
      </c>
      <c r="F164" s="103">
        <v>0.2</v>
      </c>
    </row>
    <row r="165" spans="1:6">
      <c r="A165" s="29" t="s">
        <v>2803</v>
      </c>
      <c r="B165" s="29" t="s">
        <v>2804</v>
      </c>
      <c r="C165" s="102">
        <v>9</v>
      </c>
      <c r="D165" s="102">
        <v>11.25</v>
      </c>
      <c r="E165" s="102">
        <v>14</v>
      </c>
      <c r="F165" s="103">
        <v>0.2</v>
      </c>
    </row>
    <row r="166" spans="1:6">
      <c r="A166" s="29" t="s">
        <v>2805</v>
      </c>
      <c r="B166" s="29" t="s">
        <v>2806</v>
      </c>
      <c r="C166" s="102">
        <v>9</v>
      </c>
      <c r="D166" s="102">
        <v>11.25</v>
      </c>
      <c r="E166" s="102">
        <v>14</v>
      </c>
      <c r="F166" s="103">
        <v>0.2</v>
      </c>
    </row>
    <row r="167" spans="1:6">
      <c r="A167" s="29" t="s">
        <v>2807</v>
      </c>
      <c r="B167" s="29" t="s">
        <v>2808</v>
      </c>
      <c r="C167" s="102">
        <v>12</v>
      </c>
      <c r="D167" s="102">
        <v>15</v>
      </c>
      <c r="E167" s="102">
        <v>18</v>
      </c>
      <c r="F167" s="103">
        <v>0.2</v>
      </c>
    </row>
    <row r="168" spans="1:6">
      <c r="A168" s="29" t="s">
        <v>2809</v>
      </c>
      <c r="B168" s="29" t="s">
        <v>2810</v>
      </c>
      <c r="C168" s="102">
        <v>12</v>
      </c>
      <c r="D168" s="102">
        <v>15</v>
      </c>
      <c r="E168" s="102">
        <v>18</v>
      </c>
      <c r="F168" s="103">
        <v>0.2</v>
      </c>
    </row>
    <row r="169" spans="1:6">
      <c r="A169" s="29" t="s">
        <v>2811</v>
      </c>
      <c r="B169" s="29" t="s">
        <v>2812</v>
      </c>
      <c r="C169" s="102">
        <v>15</v>
      </c>
      <c r="D169" s="102">
        <v>18.75</v>
      </c>
      <c r="E169" s="102">
        <v>23</v>
      </c>
      <c r="F169" s="103">
        <v>0.2</v>
      </c>
    </row>
    <row r="170" spans="1:6">
      <c r="A170" s="29" t="s">
        <v>2813</v>
      </c>
      <c r="B170" s="29" t="s">
        <v>2814</v>
      </c>
      <c r="C170" s="102">
        <v>15</v>
      </c>
      <c r="D170" s="102">
        <v>18.75</v>
      </c>
      <c r="E170" s="102">
        <v>23</v>
      </c>
      <c r="F170" s="103">
        <v>0.2</v>
      </c>
    </row>
    <row r="171" spans="1:6">
      <c r="A171" s="29" t="s">
        <v>2815</v>
      </c>
      <c r="B171" s="29" t="s">
        <v>2816</v>
      </c>
      <c r="C171" s="102">
        <v>15</v>
      </c>
      <c r="D171" s="102">
        <v>18.75</v>
      </c>
      <c r="E171" s="102">
        <v>23</v>
      </c>
      <c r="F171" s="103">
        <v>0.2</v>
      </c>
    </row>
    <row r="172" spans="1:6">
      <c r="A172" s="29" t="s">
        <v>2817</v>
      </c>
      <c r="B172" s="29" t="s">
        <v>2818</v>
      </c>
      <c r="C172" s="102">
        <v>12</v>
      </c>
      <c r="D172" s="102">
        <v>15</v>
      </c>
      <c r="E172" s="102">
        <v>18</v>
      </c>
      <c r="F172" s="103">
        <v>0.2</v>
      </c>
    </row>
    <row r="173" spans="1:6">
      <c r="A173" s="29" t="s">
        <v>2819</v>
      </c>
      <c r="B173" s="29" t="s">
        <v>2820</v>
      </c>
      <c r="C173" s="102">
        <v>15</v>
      </c>
      <c r="D173" s="102">
        <v>18.75</v>
      </c>
      <c r="E173" s="102">
        <v>23</v>
      </c>
      <c r="F173" s="103">
        <v>0.2</v>
      </c>
    </row>
    <row r="174" spans="1:6">
      <c r="A174" s="29" t="s">
        <v>2821</v>
      </c>
      <c r="B174" s="29" t="s">
        <v>2822</v>
      </c>
      <c r="C174" s="102">
        <v>16</v>
      </c>
      <c r="D174" s="102">
        <v>20</v>
      </c>
      <c r="E174" s="102">
        <v>24</v>
      </c>
      <c r="F174" s="103">
        <v>0.2</v>
      </c>
    </row>
  </sheetData>
  <mergeCells count="1">
    <mergeCell ref="G1:H1"/>
  </mergeCells>
  <hyperlinks>
    <hyperlink ref="G1:H1" location="Pricelist!A1" display="back to catalog"/>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sheetPr codeName="Sheet22"/>
  <dimension ref="A1:W213"/>
  <sheetViews>
    <sheetView zoomScale="80" zoomScaleNormal="80" workbookViewId="0">
      <pane ySplit="1" topLeftCell="A2" activePane="bottomLeft" state="frozen"/>
      <selection pane="bottomLeft" activeCell="M1" sqref="M1:N1"/>
    </sheetView>
  </sheetViews>
  <sheetFormatPr defaultRowHeight="15"/>
  <cols>
    <col min="1" max="1" width="20.7109375" style="216" customWidth="1"/>
    <col min="2" max="2" width="15.28515625" style="216" customWidth="1"/>
    <col min="3" max="3" width="62.7109375" style="219" customWidth="1"/>
    <col min="4" max="4" width="12.85546875" style="217" hidden="1" customWidth="1"/>
    <col min="5" max="5" width="8.28515625" style="216" hidden="1" customWidth="1"/>
    <col min="6" max="6" width="11.140625" style="218" hidden="1" customWidth="1"/>
    <col min="7" max="7" width="20.42578125" style="216" hidden="1" customWidth="1"/>
    <col min="8" max="8" width="16.28515625" style="216" hidden="1" customWidth="1"/>
    <col min="9" max="9" width="12.28515625" style="216" customWidth="1"/>
    <col min="10" max="10" width="12.28515625" style="216" bestFit="1" customWidth="1"/>
    <col min="11" max="11" width="12.28515625" style="216" customWidth="1"/>
    <col min="12" max="12" width="14.28515625" style="127" customWidth="1"/>
    <col min="13" max="13" width="14.85546875" bestFit="1" customWidth="1"/>
  </cols>
  <sheetData>
    <row r="1" spans="1:23" ht="51" customHeight="1">
      <c r="A1" s="116" t="s">
        <v>2902</v>
      </c>
      <c r="B1" s="117" t="s">
        <v>2903</v>
      </c>
      <c r="C1" s="118" t="s">
        <v>6024</v>
      </c>
      <c r="D1" s="119" t="s">
        <v>2904</v>
      </c>
      <c r="E1" s="119" t="s">
        <v>2905</v>
      </c>
      <c r="F1" s="119" t="s">
        <v>2906</v>
      </c>
      <c r="G1" s="118" t="s">
        <v>2907</v>
      </c>
      <c r="H1" s="120" t="s">
        <v>2908</v>
      </c>
      <c r="I1" s="120" t="s">
        <v>2423</v>
      </c>
      <c r="J1" s="120" t="s">
        <v>2909</v>
      </c>
      <c r="K1" s="121" t="s">
        <v>2424</v>
      </c>
      <c r="L1" s="122" t="s">
        <v>2485</v>
      </c>
      <c r="M1" s="1047" t="s">
        <v>2102</v>
      </c>
      <c r="N1" s="1047"/>
    </row>
    <row r="2" spans="1:23" ht="47.25" customHeight="1">
      <c r="A2" s="624" t="s">
        <v>1706</v>
      </c>
      <c r="B2" s="591" t="s">
        <v>2910</v>
      </c>
      <c r="C2" s="591" t="s">
        <v>1717</v>
      </c>
      <c r="D2" s="592">
        <v>11.5</v>
      </c>
      <c r="E2" s="593" t="s">
        <v>2911</v>
      </c>
      <c r="F2" s="625">
        <v>20</v>
      </c>
      <c r="G2" s="594" t="s">
        <v>2912</v>
      </c>
      <c r="H2" s="595" t="s">
        <v>2913</v>
      </c>
      <c r="I2" s="626">
        <v>17</v>
      </c>
      <c r="J2" s="626">
        <v>24.107142857142858</v>
      </c>
      <c r="K2" s="423">
        <v>28.99</v>
      </c>
      <c r="L2" s="627">
        <v>0.29481481481481481</v>
      </c>
      <c r="M2" s="902"/>
      <c r="N2" s="902"/>
      <c r="O2" s="902"/>
      <c r="P2" s="902"/>
      <c r="Q2" s="902"/>
      <c r="R2" s="902"/>
      <c r="S2" s="902"/>
      <c r="T2" s="902"/>
      <c r="U2" s="902"/>
    </row>
    <row r="3" spans="1:23" ht="51" customHeight="1">
      <c r="A3" s="624" t="s">
        <v>1706</v>
      </c>
      <c r="B3" s="591" t="s">
        <v>2914</v>
      </c>
      <c r="C3" s="591" t="s">
        <v>2915</v>
      </c>
      <c r="D3" s="592">
        <v>58</v>
      </c>
      <c r="E3" s="593" t="s">
        <v>2911</v>
      </c>
      <c r="F3" s="628"/>
      <c r="G3" s="596"/>
      <c r="H3" s="597"/>
      <c r="I3" s="626">
        <v>75</v>
      </c>
      <c r="J3" s="626">
        <v>107.14285714285715</v>
      </c>
      <c r="K3" s="423">
        <v>127.99</v>
      </c>
      <c r="L3" s="627">
        <v>0.30000000000000004</v>
      </c>
      <c r="M3" s="902"/>
      <c r="N3" s="902"/>
      <c r="O3" s="902"/>
      <c r="P3" s="902"/>
      <c r="Q3" s="902"/>
      <c r="R3" s="902"/>
      <c r="S3" s="902"/>
      <c r="T3" s="902"/>
      <c r="U3" s="902"/>
    </row>
    <row r="4" spans="1:23" ht="60">
      <c r="A4" s="629" t="s">
        <v>1706</v>
      </c>
      <c r="B4" s="598" t="s">
        <v>1707</v>
      </c>
      <c r="C4" s="598" t="s">
        <v>6025</v>
      </c>
      <c r="D4" s="599">
        <v>85</v>
      </c>
      <c r="E4" s="600"/>
      <c r="F4" s="601">
        <v>10</v>
      </c>
      <c r="G4" s="602" t="s">
        <v>2916</v>
      </c>
      <c r="H4" s="603" t="s">
        <v>2917</v>
      </c>
      <c r="I4" s="626">
        <v>109</v>
      </c>
      <c r="J4" s="626">
        <v>155.35714285714286</v>
      </c>
      <c r="K4" s="423">
        <v>184.99</v>
      </c>
      <c r="L4" s="627">
        <v>0.29839080459770118</v>
      </c>
      <c r="M4" s="902"/>
      <c r="N4" s="902"/>
      <c r="O4" s="902"/>
      <c r="P4" s="902"/>
      <c r="Q4" s="902"/>
      <c r="R4" s="902"/>
      <c r="S4" s="902"/>
      <c r="T4" s="902"/>
      <c r="U4" s="902"/>
      <c r="V4" s="902"/>
      <c r="W4" s="902"/>
    </row>
    <row r="5" spans="1:23" ht="45">
      <c r="A5" s="630" t="s">
        <v>1706</v>
      </c>
      <c r="B5" s="604" t="s">
        <v>2918</v>
      </c>
      <c r="C5" s="605" t="s">
        <v>6026</v>
      </c>
      <c r="D5" s="606">
        <v>32</v>
      </c>
      <c r="E5" s="193" t="s">
        <v>2911</v>
      </c>
      <c r="F5" s="607">
        <v>10</v>
      </c>
      <c r="G5" s="608" t="s">
        <v>2919</v>
      </c>
      <c r="H5" s="609" t="s">
        <v>2920</v>
      </c>
      <c r="I5" s="626">
        <v>43</v>
      </c>
      <c r="J5" s="626">
        <v>60.714285714285715</v>
      </c>
      <c r="K5" s="423">
        <v>72.989999999999995</v>
      </c>
      <c r="L5" s="627">
        <v>0.29176470588235293</v>
      </c>
      <c r="M5" s="902"/>
      <c r="N5" s="902"/>
      <c r="O5" s="902"/>
      <c r="P5" s="902"/>
      <c r="Q5" s="902"/>
      <c r="R5" s="902"/>
      <c r="S5" s="902"/>
      <c r="T5" s="902"/>
      <c r="U5" s="902"/>
      <c r="V5" s="902"/>
      <c r="W5" s="902"/>
    </row>
    <row r="6" spans="1:23" ht="45">
      <c r="A6" s="630" t="s">
        <v>1706</v>
      </c>
      <c r="B6" s="605" t="s">
        <v>1708</v>
      </c>
      <c r="C6" s="605" t="s">
        <v>6027</v>
      </c>
      <c r="D6" s="592">
        <v>29</v>
      </c>
      <c r="E6" s="193"/>
      <c r="F6" s="610">
        <v>10</v>
      </c>
      <c r="G6" s="611" t="s">
        <v>2916</v>
      </c>
      <c r="H6" s="609" t="s">
        <v>2917</v>
      </c>
      <c r="I6" s="626">
        <v>39</v>
      </c>
      <c r="J6" s="626">
        <v>55.357142857142861</v>
      </c>
      <c r="K6" s="423">
        <v>65.989999999999995</v>
      </c>
      <c r="L6" s="627">
        <v>0.29548387096774198</v>
      </c>
      <c r="M6" s="902"/>
      <c r="N6" s="902"/>
      <c r="O6" s="902"/>
      <c r="P6" s="902"/>
      <c r="Q6" s="902"/>
      <c r="R6" s="902"/>
      <c r="S6" s="902"/>
      <c r="T6" s="902"/>
      <c r="U6" s="902"/>
      <c r="V6" s="902"/>
      <c r="W6" s="902"/>
    </row>
    <row r="7" spans="1:23" ht="60">
      <c r="A7" s="630" t="s">
        <v>1706</v>
      </c>
      <c r="B7" s="605" t="s">
        <v>1709</v>
      </c>
      <c r="C7" s="605" t="s">
        <v>6028</v>
      </c>
      <c r="D7" s="592">
        <v>34</v>
      </c>
      <c r="E7" s="193"/>
      <c r="F7" s="610">
        <v>10</v>
      </c>
      <c r="G7" s="611" t="s">
        <v>2916</v>
      </c>
      <c r="H7" s="609" t="s">
        <v>2917</v>
      </c>
      <c r="I7" s="626">
        <v>45</v>
      </c>
      <c r="J7" s="626">
        <v>64.285714285714292</v>
      </c>
      <c r="K7" s="423">
        <v>76.989999999999995</v>
      </c>
      <c r="L7" s="627">
        <v>0.30000000000000004</v>
      </c>
      <c r="M7" s="902"/>
      <c r="N7" s="902"/>
      <c r="O7" s="902"/>
      <c r="P7" s="902"/>
      <c r="Q7" s="902"/>
      <c r="R7" s="902"/>
      <c r="S7" s="902"/>
      <c r="T7" s="902"/>
      <c r="U7" s="902"/>
      <c r="V7" s="902"/>
      <c r="W7" s="902"/>
    </row>
    <row r="8" spans="1:23" ht="45">
      <c r="A8" s="630" t="s">
        <v>1706</v>
      </c>
      <c r="B8" s="605" t="s">
        <v>1710</v>
      </c>
      <c r="C8" s="605" t="s">
        <v>6029</v>
      </c>
      <c r="D8" s="592">
        <v>32</v>
      </c>
      <c r="E8" s="193"/>
      <c r="F8" s="610">
        <v>20</v>
      </c>
      <c r="G8" s="611" t="s">
        <v>2921</v>
      </c>
      <c r="H8" s="609" t="s">
        <v>2917</v>
      </c>
      <c r="I8" s="626">
        <v>43</v>
      </c>
      <c r="J8" s="626">
        <v>60.714285714285715</v>
      </c>
      <c r="K8" s="423">
        <v>72.989999999999995</v>
      </c>
      <c r="L8" s="627">
        <v>0.29176470588235293</v>
      </c>
      <c r="M8" s="902"/>
      <c r="N8" s="902"/>
      <c r="O8" s="902"/>
      <c r="P8" s="902"/>
      <c r="Q8" s="902"/>
      <c r="R8" s="902"/>
      <c r="S8" s="902"/>
      <c r="T8" s="902"/>
      <c r="U8" s="902"/>
      <c r="V8" s="902"/>
      <c r="W8" s="902"/>
    </row>
    <row r="9" spans="1:23" ht="30">
      <c r="A9" s="630" t="s">
        <v>1706</v>
      </c>
      <c r="B9" s="604" t="s">
        <v>2922</v>
      </c>
      <c r="C9" s="605" t="s">
        <v>6030</v>
      </c>
      <c r="D9" s="592">
        <v>12</v>
      </c>
      <c r="E9" s="193" t="s">
        <v>2911</v>
      </c>
      <c r="F9" s="612">
        <v>20</v>
      </c>
      <c r="G9" s="613" t="s">
        <v>2923</v>
      </c>
      <c r="H9" s="609" t="s">
        <v>2924</v>
      </c>
      <c r="I9" s="626">
        <v>18</v>
      </c>
      <c r="J9" s="626">
        <v>25</v>
      </c>
      <c r="K9" s="423">
        <v>29.99</v>
      </c>
      <c r="L9" s="627">
        <v>0.28000000000000003</v>
      </c>
      <c r="M9" s="902"/>
      <c r="N9" s="902"/>
      <c r="O9" s="902"/>
      <c r="P9" s="902"/>
      <c r="Q9" s="902"/>
      <c r="R9" s="902"/>
      <c r="S9" s="902"/>
      <c r="T9" s="902"/>
      <c r="U9" s="902"/>
      <c r="V9" s="902"/>
      <c r="W9" s="902"/>
    </row>
    <row r="10" spans="1:23" ht="38.25" customHeight="1">
      <c r="A10" s="630" t="s">
        <v>1706</v>
      </c>
      <c r="B10" s="604" t="s">
        <v>2925</v>
      </c>
      <c r="C10" s="605" t="s">
        <v>6031</v>
      </c>
      <c r="D10" s="592">
        <v>14.5</v>
      </c>
      <c r="E10" s="193" t="s">
        <v>2911</v>
      </c>
      <c r="F10" s="612">
        <v>20</v>
      </c>
      <c r="G10" s="613" t="s">
        <v>2923</v>
      </c>
      <c r="H10" s="609" t="s">
        <v>2924</v>
      </c>
      <c r="I10" s="626">
        <v>21</v>
      </c>
      <c r="J10" s="626">
        <v>29.464285714285715</v>
      </c>
      <c r="K10" s="423">
        <v>34.99</v>
      </c>
      <c r="L10" s="627">
        <v>0.28727272727272729</v>
      </c>
      <c r="M10" s="902"/>
      <c r="N10" s="902"/>
      <c r="O10" s="902"/>
      <c r="P10" s="902"/>
      <c r="Q10" s="902"/>
      <c r="R10" s="902"/>
      <c r="S10" s="902"/>
      <c r="T10" s="902"/>
      <c r="U10" s="902"/>
      <c r="V10" s="902"/>
      <c r="W10" s="902"/>
    </row>
    <row r="11" spans="1:23" ht="51" customHeight="1">
      <c r="A11" s="630" t="s">
        <v>1706</v>
      </c>
      <c r="B11" s="604" t="s">
        <v>2926</v>
      </c>
      <c r="C11" s="605" t="s">
        <v>2927</v>
      </c>
      <c r="D11" s="592">
        <v>16</v>
      </c>
      <c r="E11" s="193" t="s">
        <v>2911</v>
      </c>
      <c r="F11" s="612">
        <v>10</v>
      </c>
      <c r="G11" s="613" t="s">
        <v>2928</v>
      </c>
      <c r="H11" s="609" t="s">
        <v>2929</v>
      </c>
      <c r="I11" s="626">
        <v>23</v>
      </c>
      <c r="J11" s="626">
        <v>32.142857142857146</v>
      </c>
      <c r="K11" s="423">
        <v>38.99</v>
      </c>
      <c r="L11" s="627">
        <v>0.2844444444444445</v>
      </c>
      <c r="M11" s="902"/>
      <c r="N11" s="902"/>
      <c r="O11" s="902"/>
      <c r="P11" s="902"/>
      <c r="Q11" s="902"/>
      <c r="R11" s="902"/>
      <c r="S11" s="902"/>
      <c r="T11" s="902"/>
      <c r="U11" s="902"/>
      <c r="V11" s="902"/>
      <c r="W11" s="902"/>
    </row>
    <row r="12" spans="1:23" ht="60">
      <c r="A12" s="630" t="s">
        <v>1706</v>
      </c>
      <c r="B12" s="605" t="s">
        <v>1711</v>
      </c>
      <c r="C12" s="605" t="s">
        <v>6032</v>
      </c>
      <c r="D12" s="606">
        <v>15</v>
      </c>
      <c r="E12" s="193"/>
      <c r="F12" s="614">
        <v>20</v>
      </c>
      <c r="G12" s="611" t="s">
        <v>2930</v>
      </c>
      <c r="H12" s="609" t="s">
        <v>2931</v>
      </c>
      <c r="I12" s="626">
        <v>22</v>
      </c>
      <c r="J12" s="626">
        <v>30.357142857142858</v>
      </c>
      <c r="K12" s="423">
        <v>36.99</v>
      </c>
      <c r="L12" s="627">
        <v>0.27529411764705886</v>
      </c>
      <c r="M12" s="902"/>
      <c r="N12" s="902"/>
      <c r="O12" s="902"/>
      <c r="P12" s="902"/>
      <c r="Q12" s="902"/>
      <c r="R12" s="902"/>
      <c r="S12" s="902"/>
      <c r="T12" s="902"/>
      <c r="U12" s="902"/>
      <c r="V12" s="902"/>
      <c r="W12" s="902"/>
    </row>
    <row r="13" spans="1:23" ht="75">
      <c r="A13" s="630" t="s">
        <v>1706</v>
      </c>
      <c r="B13" s="605" t="s">
        <v>1712</v>
      </c>
      <c r="C13" s="605" t="s">
        <v>6033</v>
      </c>
      <c r="D13" s="606">
        <v>17</v>
      </c>
      <c r="E13" s="193"/>
      <c r="F13" s="622">
        <v>20</v>
      </c>
      <c r="G13" s="611" t="s">
        <v>2916</v>
      </c>
      <c r="H13" s="609" t="s">
        <v>2932</v>
      </c>
      <c r="I13" s="626">
        <v>24</v>
      </c>
      <c r="J13" s="626">
        <v>33.928571428571431</v>
      </c>
      <c r="K13" s="423">
        <v>40.99</v>
      </c>
      <c r="L13" s="627">
        <v>0.29263157894736846</v>
      </c>
      <c r="M13" s="902"/>
      <c r="N13" s="902"/>
      <c r="O13" s="902"/>
      <c r="P13" s="902"/>
      <c r="Q13" s="902"/>
      <c r="R13" s="902"/>
      <c r="S13" s="902"/>
      <c r="T13" s="902"/>
      <c r="U13" s="902"/>
      <c r="V13" s="902"/>
      <c r="W13" s="902"/>
    </row>
    <row r="14" spans="1:23" ht="60">
      <c r="A14" s="630" t="s">
        <v>1706</v>
      </c>
      <c r="B14" s="605" t="s">
        <v>1713</v>
      </c>
      <c r="C14" s="605" t="s">
        <v>6034</v>
      </c>
      <c r="D14" s="606">
        <v>13.5</v>
      </c>
      <c r="E14" s="193"/>
      <c r="F14" s="622">
        <v>10</v>
      </c>
      <c r="G14" s="611" t="s">
        <v>2916</v>
      </c>
      <c r="H14" s="609" t="s">
        <v>2933</v>
      </c>
      <c r="I14" s="626">
        <v>20</v>
      </c>
      <c r="J14" s="626">
        <v>27.678571428571431</v>
      </c>
      <c r="K14" s="423">
        <v>32.99</v>
      </c>
      <c r="L14" s="627">
        <v>0.27741935483870972</v>
      </c>
      <c r="M14" s="902"/>
      <c r="N14" s="902"/>
      <c r="O14" s="902"/>
      <c r="P14" s="902"/>
      <c r="Q14" s="902"/>
      <c r="R14" s="902"/>
      <c r="S14" s="902"/>
      <c r="T14" s="902"/>
      <c r="U14" s="902"/>
      <c r="V14" s="902"/>
      <c r="W14" s="902"/>
    </row>
    <row r="15" spans="1:23" ht="45">
      <c r="A15" s="630" t="s">
        <v>1706</v>
      </c>
      <c r="B15" s="605" t="s">
        <v>1714</v>
      </c>
      <c r="C15" s="605" t="s">
        <v>6035</v>
      </c>
      <c r="D15" s="606">
        <v>15</v>
      </c>
      <c r="E15" s="193"/>
      <c r="F15" s="631">
        <v>20</v>
      </c>
      <c r="G15" s="611" t="s">
        <v>2916</v>
      </c>
      <c r="H15" s="609" t="s">
        <v>2934</v>
      </c>
      <c r="I15" s="626">
        <v>22</v>
      </c>
      <c r="J15" s="626">
        <v>30.357142857142858</v>
      </c>
      <c r="K15" s="423">
        <v>36.99</v>
      </c>
      <c r="L15" s="627">
        <v>0.27529411764705886</v>
      </c>
      <c r="M15" s="902"/>
      <c r="N15" s="902"/>
      <c r="O15" s="902"/>
      <c r="P15" s="902"/>
      <c r="Q15" s="902"/>
      <c r="R15" s="902"/>
      <c r="S15" s="902"/>
      <c r="T15" s="902"/>
      <c r="U15" s="902"/>
      <c r="V15" s="902"/>
      <c r="W15" s="902"/>
    </row>
    <row r="16" spans="1:23" ht="60">
      <c r="A16" s="630" t="s">
        <v>1706</v>
      </c>
      <c r="B16" s="605" t="s">
        <v>1715</v>
      </c>
      <c r="C16" s="605" t="s">
        <v>6036</v>
      </c>
      <c r="D16" s="606">
        <v>14</v>
      </c>
      <c r="E16" s="193"/>
      <c r="F16" s="631">
        <v>10</v>
      </c>
      <c r="G16" s="611" t="s">
        <v>2935</v>
      </c>
      <c r="H16" s="609" t="s">
        <v>2936</v>
      </c>
      <c r="I16" s="626">
        <v>20</v>
      </c>
      <c r="J16" s="626">
        <v>28.571428571428573</v>
      </c>
      <c r="K16" s="423">
        <v>33.99</v>
      </c>
      <c r="L16" s="627">
        <v>0.30000000000000004</v>
      </c>
      <c r="M16" s="902"/>
      <c r="N16" s="902"/>
      <c r="O16" s="902"/>
      <c r="P16" s="902"/>
      <c r="Q16" s="902"/>
      <c r="R16" s="902"/>
      <c r="S16" s="902"/>
      <c r="T16" s="902"/>
      <c r="U16" s="902"/>
      <c r="V16" s="902"/>
      <c r="W16" s="902"/>
    </row>
    <row r="17" spans="1:23" ht="51" customHeight="1">
      <c r="A17" s="630" t="s">
        <v>1706</v>
      </c>
      <c r="B17" s="605" t="s">
        <v>1716</v>
      </c>
      <c r="C17" s="605" t="s">
        <v>6037</v>
      </c>
      <c r="D17" s="606">
        <v>12</v>
      </c>
      <c r="E17" s="193"/>
      <c r="F17" s="631">
        <v>20</v>
      </c>
      <c r="G17" s="611" t="s">
        <v>2912</v>
      </c>
      <c r="H17" s="609" t="s">
        <v>2913</v>
      </c>
      <c r="I17" s="626">
        <v>18</v>
      </c>
      <c r="J17" s="626">
        <v>25</v>
      </c>
      <c r="K17" s="423">
        <v>29.99</v>
      </c>
      <c r="L17" s="627">
        <v>0.28000000000000003</v>
      </c>
      <c r="M17" s="902"/>
      <c r="N17" s="902"/>
      <c r="O17" s="902"/>
      <c r="P17" s="902"/>
      <c r="Q17" s="902"/>
      <c r="R17" s="902"/>
      <c r="S17" s="902"/>
      <c r="T17" s="902"/>
      <c r="U17" s="902"/>
      <c r="V17" s="902"/>
      <c r="W17" s="902"/>
    </row>
    <row r="18" spans="1:23" ht="60">
      <c r="A18" s="630" t="s">
        <v>1706</v>
      </c>
      <c r="B18" s="605" t="s">
        <v>1718</v>
      </c>
      <c r="C18" s="605" t="s">
        <v>6038</v>
      </c>
      <c r="D18" s="606">
        <v>8.6</v>
      </c>
      <c r="E18" s="193"/>
      <c r="F18" s="631">
        <v>20</v>
      </c>
      <c r="G18" s="611" t="s">
        <v>2937</v>
      </c>
      <c r="H18" s="609" t="s">
        <v>2938</v>
      </c>
      <c r="I18" s="626">
        <v>14</v>
      </c>
      <c r="J18" s="626">
        <v>18.928571428571427</v>
      </c>
      <c r="K18" s="423">
        <v>22.99</v>
      </c>
      <c r="L18" s="627">
        <v>0.26037735849056598</v>
      </c>
      <c r="M18" s="902"/>
      <c r="N18" s="902"/>
      <c r="O18" s="902"/>
      <c r="P18" s="902"/>
      <c r="Q18" s="902"/>
      <c r="R18" s="902"/>
      <c r="S18" s="902"/>
      <c r="T18" s="902"/>
      <c r="U18" s="902"/>
      <c r="V18" s="902"/>
      <c r="W18" s="902"/>
    </row>
    <row r="19" spans="1:23" ht="45">
      <c r="A19" s="630" t="s">
        <v>1706</v>
      </c>
      <c r="B19" s="605" t="s">
        <v>1719</v>
      </c>
      <c r="C19" s="605" t="s">
        <v>6043</v>
      </c>
      <c r="D19" s="606">
        <v>12</v>
      </c>
      <c r="E19" s="193"/>
      <c r="F19" s="631">
        <v>10</v>
      </c>
      <c r="G19" s="611" t="s">
        <v>2912</v>
      </c>
      <c r="H19" s="609" t="s">
        <v>2933</v>
      </c>
      <c r="I19" s="626">
        <v>18</v>
      </c>
      <c r="J19" s="626">
        <v>25</v>
      </c>
      <c r="K19" s="423">
        <v>29.99</v>
      </c>
      <c r="L19" s="627">
        <v>0.28000000000000003</v>
      </c>
      <c r="M19" s="902"/>
      <c r="N19" s="902"/>
      <c r="O19" s="902"/>
      <c r="P19" s="902"/>
      <c r="Q19" s="902"/>
      <c r="R19" s="902"/>
      <c r="S19" s="902"/>
      <c r="T19" s="902"/>
      <c r="U19" s="902"/>
      <c r="V19" s="902"/>
      <c r="W19" s="902"/>
    </row>
    <row r="20" spans="1:23" ht="60">
      <c r="A20" s="630" t="s">
        <v>1706</v>
      </c>
      <c r="B20" s="605" t="s">
        <v>1720</v>
      </c>
      <c r="C20" s="605" t="s">
        <v>6039</v>
      </c>
      <c r="D20" s="606">
        <v>9</v>
      </c>
      <c r="E20" s="193"/>
      <c r="F20" s="631">
        <v>60</v>
      </c>
      <c r="G20" s="611" t="s">
        <v>2939</v>
      </c>
      <c r="H20" s="609" t="s">
        <v>2913</v>
      </c>
      <c r="I20" s="626">
        <v>14</v>
      </c>
      <c r="J20" s="626">
        <v>19.642857142857142</v>
      </c>
      <c r="K20" s="423">
        <v>23.99</v>
      </c>
      <c r="L20" s="627">
        <v>0.28727272727272724</v>
      </c>
      <c r="M20" s="902"/>
      <c r="N20" s="902"/>
      <c r="O20" s="902"/>
      <c r="P20" s="902"/>
      <c r="Q20" s="902"/>
      <c r="R20" s="902"/>
      <c r="S20" s="902"/>
      <c r="T20" s="902"/>
      <c r="U20" s="902"/>
      <c r="V20" s="902"/>
      <c r="W20" s="902"/>
    </row>
    <row r="21" spans="1:23" ht="65.25" customHeight="1">
      <c r="A21" s="630" t="s">
        <v>1706</v>
      </c>
      <c r="B21" s="605" t="s">
        <v>1721</v>
      </c>
      <c r="C21" s="605" t="s">
        <v>6037</v>
      </c>
      <c r="D21" s="606">
        <v>10</v>
      </c>
      <c r="E21" s="193"/>
      <c r="F21" s="631">
        <v>20</v>
      </c>
      <c r="G21" s="611" t="s">
        <v>2930</v>
      </c>
      <c r="H21" s="609" t="s">
        <v>2940</v>
      </c>
      <c r="I21" s="626">
        <v>15</v>
      </c>
      <c r="J21" s="626">
        <v>21.428571428571431</v>
      </c>
      <c r="K21" s="423">
        <v>25.99</v>
      </c>
      <c r="L21" s="627">
        <v>0.30000000000000004</v>
      </c>
      <c r="M21" s="902"/>
      <c r="N21" s="902"/>
      <c r="O21" s="902"/>
      <c r="P21" s="902"/>
      <c r="Q21" s="902"/>
      <c r="R21" s="902"/>
      <c r="S21" s="902"/>
      <c r="T21" s="902"/>
      <c r="U21" s="902"/>
      <c r="V21" s="902"/>
      <c r="W21" s="902"/>
    </row>
    <row r="22" spans="1:23" ht="45">
      <c r="A22" s="630" t="s">
        <v>1706</v>
      </c>
      <c r="B22" s="605" t="s">
        <v>1722</v>
      </c>
      <c r="C22" s="605" t="s">
        <v>6040</v>
      </c>
      <c r="D22" s="606">
        <v>11</v>
      </c>
      <c r="E22" s="193"/>
      <c r="F22" s="631">
        <v>20</v>
      </c>
      <c r="G22" s="611" t="s">
        <v>2941</v>
      </c>
      <c r="H22" s="609" t="s">
        <v>2942</v>
      </c>
      <c r="I22" s="626">
        <v>17</v>
      </c>
      <c r="J22" s="626">
        <v>23.214285714285715</v>
      </c>
      <c r="K22" s="423">
        <v>27.99</v>
      </c>
      <c r="L22" s="627">
        <v>0.26769230769230773</v>
      </c>
      <c r="M22" s="902"/>
      <c r="N22" s="902"/>
      <c r="O22" s="902"/>
      <c r="P22" s="902"/>
      <c r="Q22" s="902"/>
      <c r="R22" s="902"/>
      <c r="S22" s="902"/>
      <c r="T22" s="902"/>
      <c r="U22" s="902"/>
      <c r="V22" s="902"/>
      <c r="W22" s="902"/>
    </row>
    <row r="23" spans="1:23" ht="60">
      <c r="A23" s="630" t="s">
        <v>1706</v>
      </c>
      <c r="B23" s="605" t="s">
        <v>1723</v>
      </c>
      <c r="C23" s="605" t="s">
        <v>1724</v>
      </c>
      <c r="D23" s="606">
        <v>7.5</v>
      </c>
      <c r="E23" s="193"/>
      <c r="F23" s="631">
        <v>20</v>
      </c>
      <c r="G23" s="611" t="s">
        <v>2943</v>
      </c>
      <c r="H23" s="609" t="s">
        <v>2944</v>
      </c>
      <c r="I23" s="626">
        <v>12</v>
      </c>
      <c r="J23" s="626">
        <v>16.964285714285715</v>
      </c>
      <c r="K23" s="423">
        <v>20.99</v>
      </c>
      <c r="L23" s="627">
        <v>0.29263157894736846</v>
      </c>
      <c r="M23" s="902"/>
      <c r="N23" s="902"/>
      <c r="O23" s="902"/>
      <c r="P23" s="902"/>
      <c r="Q23" s="902"/>
      <c r="R23" s="902"/>
      <c r="S23" s="902"/>
      <c r="T23" s="902"/>
      <c r="U23" s="902"/>
      <c r="V23" s="902"/>
      <c r="W23" s="902"/>
    </row>
    <row r="24" spans="1:23" ht="60">
      <c r="A24" s="630" t="s">
        <v>1706</v>
      </c>
      <c r="B24" s="605" t="s">
        <v>1725</v>
      </c>
      <c r="C24" s="605" t="s">
        <v>1726</v>
      </c>
      <c r="D24" s="606">
        <v>9</v>
      </c>
      <c r="E24" s="193"/>
      <c r="F24" s="631">
        <v>20</v>
      </c>
      <c r="G24" s="611" t="s">
        <v>2943</v>
      </c>
      <c r="H24" s="609" t="s">
        <v>2945</v>
      </c>
      <c r="I24" s="626">
        <v>14</v>
      </c>
      <c r="J24" s="626">
        <v>19.642857142857142</v>
      </c>
      <c r="K24" s="423">
        <v>23.99</v>
      </c>
      <c r="L24" s="627">
        <v>0.28727272727272724</v>
      </c>
      <c r="M24" s="902"/>
      <c r="N24" s="902"/>
      <c r="O24" s="902"/>
      <c r="P24" s="902"/>
      <c r="Q24" s="902"/>
      <c r="R24" s="902"/>
      <c r="S24" s="902"/>
      <c r="T24" s="902"/>
      <c r="U24" s="902"/>
      <c r="V24" s="902"/>
      <c r="W24" s="902"/>
    </row>
    <row r="25" spans="1:23" ht="30">
      <c r="A25" s="632" t="s">
        <v>1706</v>
      </c>
      <c r="B25" s="615" t="s">
        <v>1727</v>
      </c>
      <c r="C25" s="615" t="s">
        <v>1728</v>
      </c>
      <c r="D25" s="633">
        <v>6.5</v>
      </c>
      <c r="E25" s="616"/>
      <c r="F25" s="631">
        <v>30</v>
      </c>
      <c r="G25" s="617" t="s">
        <v>2946</v>
      </c>
      <c r="H25" s="618" t="s">
        <v>2947</v>
      </c>
      <c r="I25" s="626">
        <v>11</v>
      </c>
      <c r="J25" s="626">
        <v>15.178571428571429</v>
      </c>
      <c r="K25" s="423">
        <v>17.989999999999998</v>
      </c>
      <c r="L25" s="627">
        <v>0.27529411764705886</v>
      </c>
      <c r="M25" s="902"/>
      <c r="N25" s="902"/>
      <c r="O25" s="902"/>
      <c r="P25" s="902"/>
      <c r="Q25" s="902"/>
      <c r="R25" s="902"/>
      <c r="S25" s="902"/>
      <c r="T25" s="902"/>
      <c r="U25" s="902"/>
      <c r="V25" s="902"/>
      <c r="W25" s="902"/>
    </row>
    <row r="26" spans="1:23" ht="60">
      <c r="A26" s="634" t="s">
        <v>1706</v>
      </c>
      <c r="B26" s="605" t="s">
        <v>1729</v>
      </c>
      <c r="C26" s="605" t="s">
        <v>6041</v>
      </c>
      <c r="D26" s="635">
        <v>7.8</v>
      </c>
      <c r="E26" s="193"/>
      <c r="F26" s="622">
        <v>30</v>
      </c>
      <c r="G26" s="619" t="s">
        <v>2939</v>
      </c>
      <c r="H26" s="620" t="s">
        <v>2948</v>
      </c>
      <c r="I26" s="626">
        <v>13</v>
      </c>
      <c r="J26" s="626">
        <v>17.5</v>
      </c>
      <c r="K26" s="423">
        <v>20.99</v>
      </c>
      <c r="L26" s="627">
        <v>0.25714285714285712</v>
      </c>
      <c r="M26" s="902"/>
      <c r="N26" s="902"/>
      <c r="O26" s="902"/>
      <c r="P26" s="902"/>
      <c r="Q26" s="902"/>
      <c r="R26" s="902"/>
      <c r="S26" s="902"/>
      <c r="T26" s="902"/>
      <c r="U26" s="902"/>
      <c r="V26" s="902"/>
      <c r="W26" s="902"/>
    </row>
    <row r="27" spans="1:23" ht="60">
      <c r="A27" s="634" t="s">
        <v>1706</v>
      </c>
      <c r="B27" s="605" t="s">
        <v>1730</v>
      </c>
      <c r="C27" s="605" t="s">
        <v>1731</v>
      </c>
      <c r="D27" s="606">
        <v>7.5</v>
      </c>
      <c r="E27" s="193"/>
      <c r="F27" s="622">
        <v>20</v>
      </c>
      <c r="G27" s="619" t="s">
        <v>2943</v>
      </c>
      <c r="H27" s="620" t="s">
        <v>2949</v>
      </c>
      <c r="I27" s="626">
        <v>12</v>
      </c>
      <c r="J27" s="626">
        <v>16.964285714285715</v>
      </c>
      <c r="K27" s="423">
        <v>20.99</v>
      </c>
      <c r="L27" s="627">
        <v>0.29263157894736846</v>
      </c>
      <c r="M27" s="902"/>
      <c r="N27" s="902"/>
      <c r="O27" s="902"/>
      <c r="P27" s="902"/>
      <c r="Q27" s="902"/>
      <c r="R27" s="902"/>
      <c r="S27" s="902"/>
      <c r="T27" s="902"/>
      <c r="U27" s="902"/>
      <c r="V27" s="902"/>
      <c r="W27" s="902"/>
    </row>
    <row r="28" spans="1:23" ht="30">
      <c r="A28" s="634" t="s">
        <v>1706</v>
      </c>
      <c r="B28" s="605" t="s">
        <v>1732</v>
      </c>
      <c r="C28" s="605" t="s">
        <v>1733</v>
      </c>
      <c r="D28" s="606">
        <v>8.5</v>
      </c>
      <c r="E28" s="193"/>
      <c r="F28" s="622">
        <v>60</v>
      </c>
      <c r="G28" s="619" t="s">
        <v>2937</v>
      </c>
      <c r="H28" s="620" t="s">
        <v>2950</v>
      </c>
      <c r="I28" s="626">
        <v>14</v>
      </c>
      <c r="J28" s="626">
        <v>18.75</v>
      </c>
      <c r="K28" s="423">
        <v>22.99</v>
      </c>
      <c r="L28" s="627">
        <v>0.25333333333333335</v>
      </c>
      <c r="M28" s="902"/>
      <c r="N28" s="902"/>
      <c r="O28" s="902"/>
      <c r="P28" s="902"/>
      <c r="Q28" s="902"/>
      <c r="R28" s="902"/>
      <c r="S28" s="902"/>
      <c r="T28" s="902"/>
      <c r="U28" s="902"/>
      <c r="V28" s="902"/>
      <c r="W28" s="902"/>
    </row>
    <row r="29" spans="1:23" ht="120">
      <c r="A29" s="634" t="s">
        <v>1706</v>
      </c>
      <c r="B29" s="605" t="s">
        <v>1734</v>
      </c>
      <c r="C29" s="605" t="s">
        <v>6044</v>
      </c>
      <c r="D29" s="635">
        <v>15.5</v>
      </c>
      <c r="E29" s="193"/>
      <c r="F29" s="622">
        <v>20</v>
      </c>
      <c r="G29" s="619" t="s">
        <v>2912</v>
      </c>
      <c r="H29" s="621" t="s">
        <v>2934</v>
      </c>
      <c r="I29" s="626">
        <v>22</v>
      </c>
      <c r="J29" s="626">
        <v>31.250000000000004</v>
      </c>
      <c r="K29" s="423">
        <v>37.99</v>
      </c>
      <c r="L29" s="627">
        <v>0.2960000000000001</v>
      </c>
      <c r="M29" s="902"/>
      <c r="N29" s="902"/>
      <c r="O29" s="902"/>
      <c r="P29" s="902"/>
      <c r="Q29" s="902"/>
      <c r="R29" s="902"/>
      <c r="S29" s="902"/>
      <c r="T29" s="902"/>
      <c r="U29" s="902"/>
      <c r="V29" s="902"/>
      <c r="W29" s="902"/>
    </row>
    <row r="30" spans="1:23" ht="45">
      <c r="A30" s="634" t="s">
        <v>1706</v>
      </c>
      <c r="B30" s="605" t="s">
        <v>1735</v>
      </c>
      <c r="C30" s="605" t="s">
        <v>1736</v>
      </c>
      <c r="D30" s="635">
        <v>6</v>
      </c>
      <c r="E30" s="193"/>
      <c r="F30" s="622">
        <v>40</v>
      </c>
      <c r="G30" s="619" t="s">
        <v>2951</v>
      </c>
      <c r="H30" s="621" t="s">
        <v>2952</v>
      </c>
      <c r="I30" s="626">
        <v>10</v>
      </c>
      <c r="J30" s="626">
        <v>14.285714285714286</v>
      </c>
      <c r="K30" s="423">
        <v>16.989999999999998</v>
      </c>
      <c r="L30" s="627">
        <v>0.30000000000000004</v>
      </c>
      <c r="M30" s="902"/>
      <c r="N30" s="902"/>
      <c r="O30" s="902"/>
      <c r="P30" s="902"/>
      <c r="Q30" s="902"/>
      <c r="R30" s="902"/>
      <c r="S30" s="902"/>
      <c r="T30" s="902"/>
      <c r="U30" s="902"/>
      <c r="V30" s="902"/>
      <c r="W30" s="902"/>
    </row>
    <row r="31" spans="1:23" ht="45">
      <c r="A31" s="634" t="s">
        <v>1706</v>
      </c>
      <c r="B31" s="605" t="s">
        <v>1737</v>
      </c>
      <c r="C31" s="605" t="s">
        <v>1738</v>
      </c>
      <c r="D31" s="606">
        <v>4</v>
      </c>
      <c r="E31" s="193"/>
      <c r="F31" s="622">
        <v>40</v>
      </c>
      <c r="G31" s="619" t="s">
        <v>2953</v>
      </c>
      <c r="H31" s="621" t="s">
        <v>2955</v>
      </c>
      <c r="I31" s="626">
        <v>8</v>
      </c>
      <c r="J31" s="626">
        <v>10.714285714285715</v>
      </c>
      <c r="K31" s="423">
        <v>12.99</v>
      </c>
      <c r="L31" s="627">
        <v>0.25333333333333341</v>
      </c>
      <c r="M31" s="902"/>
      <c r="N31" s="902"/>
      <c r="O31" s="902"/>
      <c r="P31" s="902"/>
      <c r="Q31" s="902"/>
      <c r="R31" s="902"/>
      <c r="S31" s="902"/>
      <c r="T31" s="902"/>
      <c r="U31" s="902"/>
      <c r="V31" s="902"/>
      <c r="W31" s="902"/>
    </row>
    <row r="32" spans="1:23" ht="45">
      <c r="A32" s="634" t="s">
        <v>1706</v>
      </c>
      <c r="B32" s="605" t="s">
        <v>1739</v>
      </c>
      <c r="C32" s="605" t="s">
        <v>1740</v>
      </c>
      <c r="D32" s="606">
        <v>3.5</v>
      </c>
      <c r="E32" s="193"/>
      <c r="F32" s="622">
        <v>40</v>
      </c>
      <c r="G32" s="619" t="s">
        <v>2953</v>
      </c>
      <c r="H32" s="621" t="s">
        <v>2956</v>
      </c>
      <c r="I32" s="626">
        <v>7</v>
      </c>
      <c r="J32" s="626">
        <v>9.8214285714285712</v>
      </c>
      <c r="K32" s="423">
        <v>11.99</v>
      </c>
      <c r="L32" s="627">
        <v>0.28727272727272724</v>
      </c>
      <c r="M32" s="902"/>
      <c r="N32" s="902"/>
      <c r="O32" s="902"/>
      <c r="P32" s="902"/>
      <c r="Q32" s="902"/>
      <c r="R32" s="902"/>
      <c r="S32" s="902"/>
      <c r="T32" s="902"/>
      <c r="U32" s="902"/>
      <c r="V32" s="902"/>
      <c r="W32" s="902"/>
    </row>
    <row r="33" spans="1:23" ht="60">
      <c r="A33" s="634" t="s">
        <v>1706</v>
      </c>
      <c r="B33" s="605" t="s">
        <v>1741</v>
      </c>
      <c r="C33" s="605" t="s">
        <v>1742</v>
      </c>
      <c r="D33" s="606">
        <v>5</v>
      </c>
      <c r="E33" s="193"/>
      <c r="F33" s="622">
        <v>40</v>
      </c>
      <c r="G33" s="619" t="s">
        <v>2957</v>
      </c>
      <c r="H33" s="621" t="s">
        <v>2958</v>
      </c>
      <c r="I33" s="626">
        <v>9</v>
      </c>
      <c r="J33" s="626">
        <v>12.5</v>
      </c>
      <c r="K33" s="423">
        <v>14.99</v>
      </c>
      <c r="L33" s="627">
        <v>0.28000000000000003</v>
      </c>
      <c r="M33" s="902"/>
      <c r="N33" s="902"/>
      <c r="O33" s="902"/>
      <c r="P33" s="902"/>
      <c r="Q33" s="902"/>
      <c r="R33" s="902"/>
      <c r="S33" s="902"/>
      <c r="T33" s="902"/>
      <c r="U33" s="902"/>
      <c r="V33" s="902"/>
      <c r="W33" s="902"/>
    </row>
    <row r="34" spans="1:23" ht="45">
      <c r="A34" s="634" t="s">
        <v>1706</v>
      </c>
      <c r="B34" s="605" t="s">
        <v>1743</v>
      </c>
      <c r="C34" s="605" t="s">
        <v>1744</v>
      </c>
      <c r="D34" s="606">
        <v>5.5</v>
      </c>
      <c r="E34" s="193"/>
      <c r="F34" s="622">
        <v>40</v>
      </c>
      <c r="G34" s="619" t="s">
        <v>2953</v>
      </c>
      <c r="H34" s="621" t="s">
        <v>2959</v>
      </c>
      <c r="I34" s="626">
        <v>10</v>
      </c>
      <c r="J34" s="626">
        <v>13.392857142857144</v>
      </c>
      <c r="K34" s="423">
        <v>15.99</v>
      </c>
      <c r="L34" s="627">
        <v>0.25333333333333341</v>
      </c>
      <c r="M34" s="902"/>
      <c r="N34" s="902"/>
      <c r="O34" s="902"/>
      <c r="P34" s="902"/>
      <c r="Q34" s="902"/>
      <c r="R34" s="902"/>
      <c r="S34" s="902"/>
      <c r="T34" s="902"/>
      <c r="U34" s="902"/>
      <c r="V34" s="902"/>
      <c r="W34" s="902"/>
    </row>
    <row r="35" spans="1:23" ht="38.25" customHeight="1">
      <c r="A35" s="634" t="s">
        <v>1706</v>
      </c>
      <c r="B35" s="605" t="s">
        <v>1745</v>
      </c>
      <c r="C35" s="605" t="s">
        <v>6042</v>
      </c>
      <c r="D35" s="606">
        <v>6.5</v>
      </c>
      <c r="E35" s="193"/>
      <c r="F35" s="622">
        <v>40</v>
      </c>
      <c r="G35" s="619" t="s">
        <v>2954</v>
      </c>
      <c r="H35" s="621" t="s">
        <v>2960</v>
      </c>
      <c r="I35" s="626">
        <v>11</v>
      </c>
      <c r="J35" s="626">
        <v>15.178571428571429</v>
      </c>
      <c r="K35" s="423">
        <v>17.989999999999998</v>
      </c>
      <c r="L35" s="627">
        <v>0.27529411764705886</v>
      </c>
      <c r="M35" s="902"/>
      <c r="N35" s="902"/>
      <c r="O35" s="902"/>
      <c r="P35" s="902"/>
      <c r="Q35" s="902"/>
      <c r="R35" s="902"/>
      <c r="S35" s="902"/>
      <c r="T35" s="902"/>
      <c r="U35" s="902"/>
      <c r="V35" s="902"/>
      <c r="W35" s="902"/>
    </row>
    <row r="36" spans="1:23" ht="38.25" customHeight="1">
      <c r="A36" s="634" t="s">
        <v>1706</v>
      </c>
      <c r="B36" s="605" t="s">
        <v>1746</v>
      </c>
      <c r="C36" s="605" t="s">
        <v>1747</v>
      </c>
      <c r="D36" s="606">
        <v>19</v>
      </c>
      <c r="E36" s="193"/>
      <c r="F36" s="623">
        <v>40</v>
      </c>
      <c r="G36" s="619" t="s">
        <v>2961</v>
      </c>
      <c r="H36" s="620" t="s">
        <v>2917</v>
      </c>
      <c r="I36" s="626">
        <v>27</v>
      </c>
      <c r="J36" s="626">
        <v>37.5</v>
      </c>
      <c r="K36" s="423">
        <v>44.99</v>
      </c>
      <c r="L36" s="627">
        <v>0.28000000000000003</v>
      </c>
      <c r="M36" s="902"/>
      <c r="N36" s="902"/>
      <c r="O36" s="902"/>
      <c r="P36" s="902"/>
      <c r="Q36" s="902"/>
      <c r="R36" s="902"/>
      <c r="S36" s="902"/>
      <c r="T36" s="902"/>
      <c r="U36" s="902"/>
      <c r="V36" s="902"/>
      <c r="W36" s="902"/>
    </row>
    <row r="37" spans="1:23" ht="18">
      <c r="A37" s="17" t="s">
        <v>1748</v>
      </c>
      <c r="B37" s="28"/>
      <c r="C37" s="19"/>
      <c r="D37" s="19"/>
      <c r="E37" s="19"/>
      <c r="F37" s="19"/>
      <c r="G37" s="19"/>
      <c r="H37" s="19"/>
      <c r="I37" s="19"/>
      <c r="J37" s="19"/>
      <c r="K37" s="19"/>
      <c r="L37" s="19"/>
      <c r="N37" s="902"/>
      <c r="O37" s="902"/>
      <c r="P37" s="902"/>
      <c r="Q37" s="902"/>
      <c r="R37" s="902"/>
      <c r="S37" s="902"/>
      <c r="T37" s="902"/>
      <c r="U37" s="902"/>
      <c r="V37" s="902"/>
      <c r="W37" s="902"/>
    </row>
    <row r="38" spans="1:23" ht="63.75" customHeight="1">
      <c r="A38" s="134" t="s">
        <v>1748</v>
      </c>
      <c r="B38" s="135" t="s">
        <v>1749</v>
      </c>
      <c r="C38" s="135" t="s">
        <v>6045</v>
      </c>
      <c r="D38" s="139">
        <v>20</v>
      </c>
      <c r="E38" s="140"/>
      <c r="F38" s="138">
        <v>60</v>
      </c>
      <c r="G38" s="135" t="s">
        <v>2962</v>
      </c>
      <c r="H38" s="136" t="s">
        <v>2963</v>
      </c>
      <c r="I38" s="126">
        <v>28</v>
      </c>
      <c r="J38" s="126">
        <v>39.285714285714285</v>
      </c>
      <c r="K38" s="423">
        <v>46.99</v>
      </c>
      <c r="L38" s="127">
        <v>0.28727272727272724</v>
      </c>
      <c r="M38" s="902"/>
    </row>
    <row r="39" spans="1:23" ht="76.5" customHeight="1">
      <c r="A39" s="134" t="s">
        <v>1748</v>
      </c>
      <c r="B39" s="135" t="s">
        <v>1750</v>
      </c>
      <c r="C39" s="135" t="s">
        <v>1751</v>
      </c>
      <c r="D39" s="139">
        <v>21</v>
      </c>
      <c r="E39" s="140"/>
      <c r="F39" s="138">
        <v>60</v>
      </c>
      <c r="G39" s="135" t="s">
        <v>2962</v>
      </c>
      <c r="H39" s="136" t="s">
        <v>2964</v>
      </c>
      <c r="I39" s="126">
        <v>29</v>
      </c>
      <c r="J39" s="126">
        <v>41.071428571428577</v>
      </c>
      <c r="K39" s="423">
        <v>48.99</v>
      </c>
      <c r="L39" s="127">
        <v>0.29391304347826097</v>
      </c>
      <c r="M39" s="902"/>
    </row>
    <row r="40" spans="1:23" ht="102">
      <c r="A40" s="128" t="s">
        <v>1748</v>
      </c>
      <c r="B40" s="141" t="s">
        <v>1752</v>
      </c>
      <c r="C40" s="141" t="s">
        <v>1753</v>
      </c>
      <c r="D40" s="142">
        <v>20</v>
      </c>
      <c r="E40" s="143"/>
      <c r="F40" s="131">
        <v>20</v>
      </c>
      <c r="G40" s="132" t="s">
        <v>2965</v>
      </c>
      <c r="H40" s="130" t="s">
        <v>2964</v>
      </c>
      <c r="I40" s="126">
        <v>28</v>
      </c>
      <c r="J40" s="126">
        <v>39.285714285714285</v>
      </c>
      <c r="K40" s="423">
        <v>46.99</v>
      </c>
      <c r="L40" s="127">
        <v>0.28727272727272724</v>
      </c>
      <c r="M40" s="902"/>
    </row>
    <row r="41" spans="1:23" ht="89.25">
      <c r="A41" s="134" t="s">
        <v>1748</v>
      </c>
      <c r="B41" s="135" t="s">
        <v>1754</v>
      </c>
      <c r="C41" s="135" t="s">
        <v>1755</v>
      </c>
      <c r="D41" s="139">
        <v>23</v>
      </c>
      <c r="E41" s="140"/>
      <c r="F41" s="138">
        <v>20</v>
      </c>
      <c r="G41" s="135" t="s">
        <v>2943</v>
      </c>
      <c r="H41" s="136" t="s">
        <v>2966</v>
      </c>
      <c r="I41" s="126">
        <v>32</v>
      </c>
      <c r="J41" s="126">
        <v>44.642857142857146</v>
      </c>
      <c r="K41" s="423">
        <v>53.99</v>
      </c>
      <c r="L41" s="127">
        <v>0.28320000000000006</v>
      </c>
      <c r="M41" s="902"/>
    </row>
    <row r="42" spans="1:23" ht="102">
      <c r="A42" s="134" t="s">
        <v>1748</v>
      </c>
      <c r="B42" s="135" t="s">
        <v>1756</v>
      </c>
      <c r="C42" s="135" t="s">
        <v>1757</v>
      </c>
      <c r="D42" s="139">
        <v>22</v>
      </c>
      <c r="E42" s="140"/>
      <c r="F42" s="138">
        <v>20</v>
      </c>
      <c r="G42" s="135" t="s">
        <v>2943</v>
      </c>
      <c r="H42" s="136" t="s">
        <v>2964</v>
      </c>
      <c r="I42" s="126">
        <v>30</v>
      </c>
      <c r="J42" s="126">
        <v>42.857142857142861</v>
      </c>
      <c r="K42" s="423">
        <v>50.99</v>
      </c>
      <c r="L42" s="127">
        <v>0.30000000000000004</v>
      </c>
      <c r="M42" s="902"/>
    </row>
    <row r="43" spans="1:23" ht="114.75">
      <c r="A43" s="134" t="s">
        <v>1748</v>
      </c>
      <c r="B43" s="135" t="s">
        <v>1758</v>
      </c>
      <c r="C43" s="135" t="s">
        <v>1759</v>
      </c>
      <c r="D43" s="139">
        <v>28</v>
      </c>
      <c r="E43" s="140"/>
      <c r="F43" s="138">
        <v>20</v>
      </c>
      <c r="G43" s="135" t="s">
        <v>2943</v>
      </c>
      <c r="H43" s="136" t="s">
        <v>2964</v>
      </c>
      <c r="I43" s="126">
        <v>38</v>
      </c>
      <c r="J43" s="126">
        <v>53.571428571428577</v>
      </c>
      <c r="K43" s="423">
        <v>63.99</v>
      </c>
      <c r="L43" s="127">
        <v>0.29066666666666674</v>
      </c>
      <c r="M43" s="902"/>
    </row>
    <row r="44" spans="1:23" ht="102">
      <c r="A44" s="134" t="s">
        <v>1748</v>
      </c>
      <c r="B44" s="135" t="s">
        <v>1760</v>
      </c>
      <c r="C44" s="135" t="s">
        <v>1761</v>
      </c>
      <c r="D44" s="144">
        <v>77</v>
      </c>
      <c r="E44" s="140"/>
      <c r="F44" s="138">
        <v>5</v>
      </c>
      <c r="G44" s="135" t="s">
        <v>2967</v>
      </c>
      <c r="H44" s="136" t="s">
        <v>2963</v>
      </c>
      <c r="I44" s="126">
        <v>99</v>
      </c>
      <c r="J44" s="126">
        <v>141.07142857142858</v>
      </c>
      <c r="K44" s="423">
        <v>167.99</v>
      </c>
      <c r="L44" s="127">
        <v>0.2982278481012659</v>
      </c>
      <c r="M44" s="902"/>
    </row>
    <row r="45" spans="1:23" ht="102">
      <c r="A45" s="134" t="s">
        <v>1748</v>
      </c>
      <c r="B45" s="135" t="s">
        <v>1762</v>
      </c>
      <c r="C45" s="135" t="s">
        <v>1763</v>
      </c>
      <c r="D45" s="144">
        <v>108</v>
      </c>
      <c r="E45" s="140"/>
      <c r="F45" s="138">
        <v>5</v>
      </c>
      <c r="G45" s="135" t="s">
        <v>2967</v>
      </c>
      <c r="H45" s="136" t="s">
        <v>2963</v>
      </c>
      <c r="I45" s="126">
        <v>138</v>
      </c>
      <c r="J45" s="126">
        <v>196.42857142857144</v>
      </c>
      <c r="K45" s="423">
        <v>233.99</v>
      </c>
      <c r="L45" s="127">
        <v>0.29745454545454553</v>
      </c>
      <c r="M45" s="902"/>
    </row>
    <row r="46" spans="1:23" ht="140.25">
      <c r="A46" s="134" t="s">
        <v>1748</v>
      </c>
      <c r="B46" s="135" t="s">
        <v>1764</v>
      </c>
      <c r="C46" s="135" t="s">
        <v>1765</v>
      </c>
      <c r="D46" s="144">
        <v>30</v>
      </c>
      <c r="E46" s="140"/>
      <c r="F46" s="138">
        <v>10</v>
      </c>
      <c r="G46" s="135" t="s">
        <v>2968</v>
      </c>
      <c r="H46" s="136" t="s">
        <v>2964</v>
      </c>
      <c r="I46" s="126">
        <v>40</v>
      </c>
      <c r="J46" s="126">
        <v>57.142857142857146</v>
      </c>
      <c r="K46" s="423">
        <v>67.989999999999995</v>
      </c>
      <c r="L46" s="127">
        <v>0.30000000000000004</v>
      </c>
      <c r="M46" s="902"/>
    </row>
    <row r="47" spans="1:23" ht="38.25" customHeight="1">
      <c r="A47" s="134" t="s">
        <v>1748</v>
      </c>
      <c r="B47" s="135" t="s">
        <v>1766</v>
      </c>
      <c r="C47" s="135" t="s">
        <v>1767</v>
      </c>
      <c r="D47" s="139">
        <v>26</v>
      </c>
      <c r="E47" s="140"/>
      <c r="F47" s="138">
        <v>20</v>
      </c>
      <c r="G47" s="135" t="s">
        <v>2930</v>
      </c>
      <c r="H47" s="136" t="s">
        <v>2969</v>
      </c>
      <c r="I47" s="126">
        <v>35</v>
      </c>
      <c r="J47" s="126">
        <v>50</v>
      </c>
      <c r="K47" s="423">
        <v>59.99</v>
      </c>
      <c r="L47" s="127">
        <v>0.3</v>
      </c>
      <c r="M47" s="902"/>
    </row>
    <row r="48" spans="1:23" ht="102">
      <c r="A48" s="123" t="s">
        <v>1748</v>
      </c>
      <c r="B48" s="145" t="s">
        <v>1768</v>
      </c>
      <c r="C48" s="145" t="s">
        <v>1769</v>
      </c>
      <c r="D48" s="147">
        <v>45</v>
      </c>
      <c r="E48" s="148"/>
      <c r="F48" s="149">
        <v>10</v>
      </c>
      <c r="G48" s="150" t="s">
        <v>2970</v>
      </c>
      <c r="H48" s="125" t="s">
        <v>2964</v>
      </c>
      <c r="I48" s="126">
        <v>59</v>
      </c>
      <c r="J48" s="126">
        <v>83.928571428571431</v>
      </c>
      <c r="K48" s="423">
        <v>99.99</v>
      </c>
      <c r="L48" s="127">
        <v>0.29702127659574468</v>
      </c>
      <c r="M48" s="902"/>
    </row>
    <row r="49" spans="1:17" ht="18">
      <c r="A49" s="17" t="s">
        <v>1770</v>
      </c>
      <c r="B49" s="28"/>
      <c r="C49" s="19"/>
      <c r="D49" s="19"/>
      <c r="E49" s="19"/>
      <c r="F49" s="19"/>
      <c r="G49" s="19"/>
      <c r="H49" s="19"/>
      <c r="I49" s="19"/>
      <c r="J49" s="19"/>
      <c r="K49" s="1000"/>
      <c r="L49" s="19"/>
      <c r="M49" s="902"/>
    </row>
    <row r="50" spans="1:17" ht="113.25" customHeight="1">
      <c r="A50" s="134" t="s">
        <v>1770</v>
      </c>
      <c r="B50" s="151" t="s">
        <v>1771</v>
      </c>
      <c r="C50" s="151" t="s">
        <v>1772</v>
      </c>
      <c r="D50" s="152">
        <v>13</v>
      </c>
      <c r="E50" s="153"/>
      <c r="F50" s="154">
        <v>60</v>
      </c>
      <c r="G50" s="155" t="s">
        <v>2972</v>
      </c>
      <c r="H50" s="156" t="s">
        <v>2971</v>
      </c>
      <c r="I50" s="126">
        <v>19</v>
      </c>
      <c r="J50" s="126">
        <v>26.785714285714288</v>
      </c>
      <c r="K50" s="423">
        <v>31.99</v>
      </c>
      <c r="L50" s="127">
        <v>0.29066666666666674</v>
      </c>
      <c r="M50" s="902"/>
    </row>
    <row r="51" spans="1:17" ht="18">
      <c r="A51" s="17" t="s">
        <v>1773</v>
      </c>
      <c r="B51" s="28"/>
      <c r="C51" s="19"/>
      <c r="D51" s="19"/>
      <c r="E51" s="19"/>
      <c r="F51" s="19"/>
      <c r="G51" s="19"/>
      <c r="H51" s="19"/>
      <c r="I51" s="19"/>
      <c r="J51" s="19"/>
      <c r="K51" s="1000"/>
      <c r="L51" s="19"/>
      <c r="M51" s="902"/>
    </row>
    <row r="52" spans="1:17" ht="111.75" customHeight="1">
      <c r="A52" s="134" t="s">
        <v>2973</v>
      </c>
      <c r="B52" s="151" t="s">
        <v>1774</v>
      </c>
      <c r="C52" s="151" t="s">
        <v>1775</v>
      </c>
      <c r="D52" s="152">
        <v>9</v>
      </c>
      <c r="E52" s="153"/>
      <c r="F52" s="154">
        <v>60</v>
      </c>
      <c r="G52" s="151" t="s">
        <v>2962</v>
      </c>
      <c r="H52" s="157"/>
      <c r="I52" s="126">
        <v>14</v>
      </c>
      <c r="J52" s="126">
        <v>19.642857142857142</v>
      </c>
      <c r="K52" s="423">
        <v>23.99</v>
      </c>
      <c r="L52" s="127">
        <v>0.28727272727272724</v>
      </c>
    </row>
    <row r="53" spans="1:17" ht="18">
      <c r="A53" s="17" t="s">
        <v>1776</v>
      </c>
      <c r="B53" s="28"/>
      <c r="C53" s="19"/>
      <c r="D53" s="19"/>
      <c r="E53" s="19"/>
      <c r="F53" s="19"/>
      <c r="G53" s="19"/>
      <c r="H53" s="19"/>
      <c r="I53" s="19"/>
      <c r="J53" s="19"/>
      <c r="K53" s="1000"/>
      <c r="L53" s="19"/>
    </row>
    <row r="54" spans="1:17" ht="108" customHeight="1">
      <c r="A54" s="158" t="s">
        <v>1776</v>
      </c>
      <c r="B54" s="159" t="s">
        <v>1777</v>
      </c>
      <c r="C54" s="159" t="s">
        <v>1778</v>
      </c>
      <c r="D54" s="160">
        <v>15</v>
      </c>
      <c r="E54" s="129"/>
      <c r="F54" s="161">
        <v>20</v>
      </c>
      <c r="G54" s="159" t="s">
        <v>2930</v>
      </c>
      <c r="H54" s="157"/>
      <c r="I54" s="126">
        <v>22</v>
      </c>
      <c r="J54" s="126">
        <v>30.357142857142858</v>
      </c>
      <c r="K54" s="423">
        <v>36.99</v>
      </c>
      <c r="L54" s="127">
        <v>0.27529411764705886</v>
      </c>
    </row>
    <row r="55" spans="1:17" ht="18">
      <c r="A55" s="17" t="s">
        <v>1779</v>
      </c>
      <c r="B55" s="28"/>
      <c r="C55" s="19"/>
      <c r="D55" s="19"/>
      <c r="E55" s="19"/>
      <c r="F55" s="19"/>
      <c r="G55" s="19"/>
      <c r="H55" s="19"/>
      <c r="I55" s="19"/>
      <c r="J55" s="19"/>
      <c r="K55" s="1000"/>
      <c r="L55" s="19"/>
    </row>
    <row r="56" spans="1:17" ht="95.25" customHeight="1">
      <c r="A56" s="158" t="s">
        <v>1779</v>
      </c>
      <c r="B56" s="159" t="s">
        <v>1780</v>
      </c>
      <c r="C56" s="159" t="s">
        <v>1781</v>
      </c>
      <c r="D56" s="162">
        <v>15.5</v>
      </c>
      <c r="E56" s="129"/>
      <c r="F56" s="161">
        <v>60</v>
      </c>
      <c r="G56" s="159" t="s">
        <v>2975</v>
      </c>
      <c r="H56" s="157"/>
      <c r="I56" s="126">
        <v>22</v>
      </c>
      <c r="J56" s="126">
        <v>31.250000000000004</v>
      </c>
      <c r="K56" s="423">
        <v>37.99</v>
      </c>
      <c r="L56" s="127">
        <v>0.2960000000000001</v>
      </c>
      <c r="M56" s="902"/>
      <c r="N56" s="902"/>
      <c r="O56" s="902"/>
      <c r="P56" s="902"/>
      <c r="Q56" s="902"/>
    </row>
    <row r="57" spans="1:17" ht="108.75" customHeight="1">
      <c r="A57" s="158" t="s">
        <v>1779</v>
      </c>
      <c r="B57" s="159" t="s">
        <v>1782</v>
      </c>
      <c r="C57" s="159" t="s">
        <v>1783</v>
      </c>
      <c r="D57" s="162">
        <v>20</v>
      </c>
      <c r="E57" s="129"/>
      <c r="F57" s="161">
        <v>40</v>
      </c>
      <c r="G57" s="159" t="s">
        <v>2974</v>
      </c>
      <c r="H57" s="157"/>
      <c r="I57" s="126">
        <v>28</v>
      </c>
      <c r="J57" s="126">
        <v>39.285714285714285</v>
      </c>
      <c r="K57" s="423">
        <v>46.99</v>
      </c>
      <c r="L57" s="127">
        <v>0.28727272727272724</v>
      </c>
      <c r="M57" s="902"/>
      <c r="N57" s="902"/>
      <c r="O57" s="902"/>
      <c r="P57" s="902"/>
      <c r="Q57" s="902"/>
    </row>
    <row r="58" spans="1:17" ht="76.5">
      <c r="A58" s="158" t="s">
        <v>1779</v>
      </c>
      <c r="B58" s="159" t="s">
        <v>1784</v>
      </c>
      <c r="C58" s="159" t="s">
        <v>1785</v>
      </c>
      <c r="D58" s="162">
        <v>25</v>
      </c>
      <c r="E58" s="129"/>
      <c r="F58" s="161">
        <v>40</v>
      </c>
      <c r="G58" s="159" t="s">
        <v>2974</v>
      </c>
      <c r="H58" s="157"/>
      <c r="I58" s="126">
        <v>34</v>
      </c>
      <c r="J58" s="126">
        <v>48.214285714285715</v>
      </c>
      <c r="K58" s="423">
        <v>57.99</v>
      </c>
      <c r="L58" s="127">
        <v>0.29481481481481481</v>
      </c>
      <c r="M58" s="902"/>
      <c r="N58" s="902"/>
      <c r="O58" s="902"/>
      <c r="P58" s="902"/>
      <c r="Q58" s="902"/>
    </row>
    <row r="59" spans="1:17" ht="18">
      <c r="A59" s="17" t="s">
        <v>1786</v>
      </c>
      <c r="B59" s="28"/>
      <c r="C59" s="19"/>
      <c r="D59" s="19"/>
      <c r="E59" s="19"/>
      <c r="F59" s="19"/>
      <c r="G59" s="19"/>
      <c r="H59" s="19"/>
      <c r="I59" s="19"/>
      <c r="J59" s="19"/>
      <c r="K59" s="1000"/>
      <c r="L59" s="19"/>
    </row>
    <row r="60" spans="1:17" ht="63.75">
      <c r="A60" s="134" t="s">
        <v>1786</v>
      </c>
      <c r="B60" s="159" t="s">
        <v>1787</v>
      </c>
      <c r="C60" s="159" t="s">
        <v>1788</v>
      </c>
      <c r="D60" s="162">
        <v>32</v>
      </c>
      <c r="E60" s="129"/>
      <c r="F60" s="161">
        <v>120</v>
      </c>
      <c r="G60" s="159" t="s">
        <v>2974</v>
      </c>
      <c r="H60" s="157"/>
      <c r="I60" s="126">
        <v>43</v>
      </c>
      <c r="J60" s="126">
        <v>60.714285714285715</v>
      </c>
      <c r="K60" s="423">
        <v>72.989999999999995</v>
      </c>
      <c r="L60" s="127">
        <v>0.29176470588235293</v>
      </c>
    </row>
    <row r="61" spans="1:17" ht="18">
      <c r="A61" s="17" t="s">
        <v>1789</v>
      </c>
      <c r="B61" s="28"/>
      <c r="C61" s="19"/>
      <c r="D61" s="19"/>
      <c r="E61" s="19"/>
      <c r="F61" s="19"/>
      <c r="G61" s="19"/>
      <c r="H61" s="19"/>
      <c r="I61" s="19"/>
      <c r="J61" s="19"/>
      <c r="K61" s="1000"/>
      <c r="L61" s="19"/>
    </row>
    <row r="62" spans="1:17" ht="28.5" customHeight="1">
      <c r="A62" s="134" t="s">
        <v>1789</v>
      </c>
      <c r="B62" s="135" t="s">
        <v>1790</v>
      </c>
      <c r="C62" s="163" t="s">
        <v>1791</v>
      </c>
      <c r="D62" s="139">
        <v>24</v>
      </c>
      <c r="E62" s="164"/>
      <c r="F62" s="138">
        <v>5</v>
      </c>
      <c r="G62" s="135" t="s">
        <v>2976</v>
      </c>
      <c r="H62" s="136" t="s">
        <v>2977</v>
      </c>
      <c r="I62" s="126">
        <v>33</v>
      </c>
      <c r="J62" s="126">
        <v>46.428571428571431</v>
      </c>
      <c r="K62" s="423">
        <v>55.99</v>
      </c>
      <c r="L62" s="127">
        <v>0.28923076923076924</v>
      </c>
    </row>
    <row r="63" spans="1:17" ht="18">
      <c r="A63" s="17" t="s">
        <v>1792</v>
      </c>
      <c r="B63" s="28"/>
      <c r="C63" s="19"/>
      <c r="D63" s="19"/>
      <c r="E63" s="19"/>
      <c r="F63" s="19"/>
      <c r="G63" s="19"/>
      <c r="H63" s="19"/>
      <c r="I63" s="19"/>
      <c r="J63" s="19"/>
      <c r="K63" s="1000"/>
      <c r="L63" s="19"/>
    </row>
    <row r="64" spans="1:17" ht="76.5" customHeight="1">
      <c r="A64" s="1067" t="s">
        <v>2978</v>
      </c>
      <c r="B64" s="135" t="s">
        <v>1793</v>
      </c>
      <c r="C64" s="165" t="s">
        <v>1794</v>
      </c>
      <c r="D64" s="133">
        <v>4</v>
      </c>
      <c r="E64" s="166"/>
      <c r="F64" s="167">
        <v>30</v>
      </c>
      <c r="G64" s="168" t="s">
        <v>2979</v>
      </c>
      <c r="H64" s="169" t="s">
        <v>2980</v>
      </c>
      <c r="I64" s="126">
        <v>8</v>
      </c>
      <c r="J64" s="126">
        <v>10.714285714285715</v>
      </c>
      <c r="K64" s="423">
        <v>12.99</v>
      </c>
      <c r="L64" s="127">
        <v>0.25333333333333341</v>
      </c>
      <c r="M64" s="951"/>
    </row>
    <row r="65" spans="1:13" ht="68.25" customHeight="1">
      <c r="A65" s="1067"/>
      <c r="B65" s="170" t="s">
        <v>1795</v>
      </c>
      <c r="C65" s="171" t="s">
        <v>1796</v>
      </c>
      <c r="D65" s="172">
        <v>3.5</v>
      </c>
      <c r="E65" s="124" t="s">
        <v>2911</v>
      </c>
      <c r="F65" s="173">
        <v>30</v>
      </c>
      <c r="G65" s="174" t="s">
        <v>2981</v>
      </c>
      <c r="H65" s="175" t="s">
        <v>2980</v>
      </c>
      <c r="I65" s="126">
        <v>7</v>
      </c>
      <c r="J65" s="126">
        <v>9.8214285714285712</v>
      </c>
      <c r="K65" s="423">
        <v>11.99</v>
      </c>
      <c r="L65" s="127">
        <v>0.28727272727272724</v>
      </c>
      <c r="M65" s="952"/>
    </row>
    <row r="66" spans="1:13" ht="25.5">
      <c r="A66" s="1067"/>
      <c r="B66" s="135" t="s">
        <v>1797</v>
      </c>
      <c r="C66" s="165" t="s">
        <v>1798</v>
      </c>
      <c r="D66" s="133">
        <v>5</v>
      </c>
      <c r="E66" s="166"/>
      <c r="F66" s="167">
        <v>30</v>
      </c>
      <c r="G66" s="168" t="s">
        <v>2982</v>
      </c>
      <c r="H66" s="169" t="s">
        <v>2980</v>
      </c>
      <c r="I66" s="126">
        <v>9</v>
      </c>
      <c r="J66" s="126">
        <v>12.5</v>
      </c>
      <c r="K66" s="423">
        <v>14.99</v>
      </c>
      <c r="L66" s="127">
        <v>0.28000000000000003</v>
      </c>
      <c r="M66" s="951"/>
    </row>
    <row r="67" spans="1:13" ht="57" customHeight="1">
      <c r="A67" s="1067"/>
      <c r="B67" s="170" t="s">
        <v>1799</v>
      </c>
      <c r="C67" s="171" t="s">
        <v>1800</v>
      </c>
      <c r="D67" s="172">
        <v>4.8</v>
      </c>
      <c r="E67" s="124" t="s">
        <v>2911</v>
      </c>
      <c r="F67" s="173">
        <v>30</v>
      </c>
      <c r="G67" s="174" t="s">
        <v>2983</v>
      </c>
      <c r="H67" s="175" t="s">
        <v>2980</v>
      </c>
      <c r="I67" s="126">
        <v>9</v>
      </c>
      <c r="J67" s="126">
        <v>12.142857142857144</v>
      </c>
      <c r="K67" s="423">
        <v>14.99</v>
      </c>
      <c r="L67" s="127">
        <v>0.25882352941176479</v>
      </c>
      <c r="M67" s="952"/>
    </row>
    <row r="68" spans="1:13" ht="72" customHeight="1">
      <c r="A68" s="1067" t="s">
        <v>2984</v>
      </c>
      <c r="B68" s="135" t="s">
        <v>1801</v>
      </c>
      <c r="C68" s="176" t="s">
        <v>189</v>
      </c>
      <c r="D68" s="133">
        <v>9.5</v>
      </c>
      <c r="E68" s="166"/>
      <c r="F68" s="133">
        <v>20</v>
      </c>
      <c r="G68" s="135" t="s">
        <v>2985</v>
      </c>
      <c r="H68" s="169" t="s">
        <v>2980</v>
      </c>
      <c r="I68" s="126">
        <v>15</v>
      </c>
      <c r="J68" s="126">
        <v>20.535714285714288</v>
      </c>
      <c r="K68" s="423">
        <v>24.99</v>
      </c>
      <c r="L68" s="127">
        <v>0.26956521739130446</v>
      </c>
      <c r="M68" s="951"/>
    </row>
    <row r="69" spans="1:13" ht="78.75" customHeight="1">
      <c r="A69" s="1067"/>
      <c r="B69" s="177" t="s">
        <v>1802</v>
      </c>
      <c r="C69" s="165" t="s">
        <v>138</v>
      </c>
      <c r="D69" s="137">
        <v>13.5</v>
      </c>
      <c r="E69" s="178"/>
      <c r="F69" s="137">
        <v>20</v>
      </c>
      <c r="G69" s="177" t="s">
        <v>2986</v>
      </c>
      <c r="H69" s="169" t="s">
        <v>2980</v>
      </c>
      <c r="I69" s="126">
        <v>20</v>
      </c>
      <c r="J69" s="126">
        <v>27.678571428571431</v>
      </c>
      <c r="K69" s="423">
        <v>32.99</v>
      </c>
      <c r="L69" s="127">
        <v>0.27741935483870972</v>
      </c>
      <c r="M69" s="953"/>
    </row>
    <row r="70" spans="1:13" ht="79.5" customHeight="1">
      <c r="A70" s="1067"/>
      <c r="B70" s="177" t="s">
        <v>1803</v>
      </c>
      <c r="C70" s="176" t="s">
        <v>1804</v>
      </c>
      <c r="D70" s="137">
        <v>8.5</v>
      </c>
      <c r="E70" s="166"/>
      <c r="F70" s="137">
        <v>20</v>
      </c>
      <c r="G70" s="135" t="s">
        <v>2987</v>
      </c>
      <c r="H70" s="169" t="s">
        <v>2980</v>
      </c>
      <c r="I70" s="126">
        <v>14</v>
      </c>
      <c r="J70" s="126">
        <v>18.75</v>
      </c>
      <c r="K70" s="423">
        <v>22.99</v>
      </c>
      <c r="L70" s="127">
        <v>0.25333333333333335</v>
      </c>
      <c r="M70" s="953"/>
    </row>
    <row r="71" spans="1:13" ht="79.5" customHeight="1">
      <c r="A71" s="1067"/>
      <c r="B71" s="177" t="s">
        <v>1805</v>
      </c>
      <c r="C71" s="165" t="s">
        <v>1806</v>
      </c>
      <c r="D71" s="133">
        <v>13</v>
      </c>
      <c r="E71" s="166"/>
      <c r="F71" s="137">
        <v>20</v>
      </c>
      <c r="G71" s="135" t="s">
        <v>2988</v>
      </c>
      <c r="H71" s="169" t="s">
        <v>2980</v>
      </c>
      <c r="I71" s="126">
        <v>19</v>
      </c>
      <c r="J71" s="126">
        <v>26.785714285714288</v>
      </c>
      <c r="K71" s="423">
        <v>31.99</v>
      </c>
      <c r="L71" s="127">
        <v>0.29066666666666674</v>
      </c>
      <c r="M71" s="953"/>
    </row>
    <row r="72" spans="1:13" ht="18">
      <c r="A72" s="17" t="s">
        <v>1807</v>
      </c>
      <c r="B72" s="28"/>
      <c r="C72" s="19"/>
      <c r="D72" s="19"/>
      <c r="E72" s="19"/>
      <c r="F72" s="19"/>
      <c r="G72" s="19"/>
      <c r="H72" s="19"/>
      <c r="I72" s="19"/>
      <c r="J72" s="19"/>
      <c r="K72" s="1000"/>
      <c r="L72" s="19"/>
    </row>
    <row r="73" spans="1:13" ht="66.75" customHeight="1">
      <c r="A73" s="1067" t="s">
        <v>2989</v>
      </c>
      <c r="B73" s="146" t="s">
        <v>2990</v>
      </c>
      <c r="C73" s="146" t="s">
        <v>2991</v>
      </c>
      <c r="D73" s="172">
        <v>20</v>
      </c>
      <c r="E73" s="179" t="s">
        <v>2992</v>
      </c>
      <c r="F73" s="172">
        <v>10</v>
      </c>
      <c r="G73" s="146" t="s">
        <v>2993</v>
      </c>
      <c r="H73" s="175" t="s">
        <v>2977</v>
      </c>
      <c r="I73" s="126">
        <v>28</v>
      </c>
      <c r="J73" s="126">
        <v>39.285714285714285</v>
      </c>
      <c r="K73" s="423">
        <v>46.99</v>
      </c>
      <c r="L73" s="127">
        <v>0.28727272727272724</v>
      </c>
      <c r="M73" s="902"/>
    </row>
    <row r="74" spans="1:13" ht="38.25">
      <c r="A74" s="1067"/>
      <c r="B74" s="135" t="s">
        <v>1808</v>
      </c>
      <c r="C74" s="176" t="s">
        <v>2994</v>
      </c>
      <c r="D74" s="133">
        <v>53</v>
      </c>
      <c r="E74" s="166"/>
      <c r="F74" s="133">
        <v>10</v>
      </c>
      <c r="G74" s="135" t="s">
        <v>2995</v>
      </c>
      <c r="H74" s="169" t="s">
        <v>2980</v>
      </c>
      <c r="I74" s="126">
        <v>69</v>
      </c>
      <c r="J74" s="126">
        <v>98.214285714285722</v>
      </c>
      <c r="K74" s="423">
        <v>116.99</v>
      </c>
      <c r="L74" s="127">
        <v>0.29745454545454553</v>
      </c>
      <c r="M74" s="902"/>
    </row>
    <row r="75" spans="1:13" ht="25.5">
      <c r="A75" s="1067"/>
      <c r="B75" s="177" t="s">
        <v>1809</v>
      </c>
      <c r="C75" s="165" t="s">
        <v>140</v>
      </c>
      <c r="D75" s="180">
        <v>41</v>
      </c>
      <c r="E75" s="181"/>
      <c r="F75" s="182">
        <v>5</v>
      </c>
      <c r="G75" s="176" t="s">
        <v>2995</v>
      </c>
      <c r="H75" s="183" t="s">
        <v>2980</v>
      </c>
      <c r="I75" s="126">
        <v>54</v>
      </c>
      <c r="J75" s="126">
        <v>76.785714285714292</v>
      </c>
      <c r="K75" s="423">
        <v>91.99</v>
      </c>
      <c r="L75" s="127">
        <v>0.2967441860465117</v>
      </c>
      <c r="M75" s="902"/>
    </row>
    <row r="76" spans="1:13" ht="38.25">
      <c r="A76" s="1067"/>
      <c r="B76" s="177" t="s">
        <v>1810</v>
      </c>
      <c r="C76" s="165" t="s">
        <v>2996</v>
      </c>
      <c r="D76" s="133">
        <v>57</v>
      </c>
      <c r="E76" s="166"/>
      <c r="F76" s="137">
        <v>5</v>
      </c>
      <c r="G76" s="135" t="s">
        <v>2995</v>
      </c>
      <c r="H76" s="169" t="s">
        <v>2980</v>
      </c>
      <c r="I76" s="126">
        <v>74</v>
      </c>
      <c r="J76" s="126">
        <v>105.35714285714286</v>
      </c>
      <c r="K76" s="423">
        <v>125.99</v>
      </c>
      <c r="L76" s="127">
        <v>0.29762711864406782</v>
      </c>
      <c r="M76" s="902"/>
    </row>
    <row r="77" spans="1:13" ht="25.5" customHeight="1">
      <c r="A77" s="1067"/>
      <c r="B77" s="135" t="s">
        <v>1811</v>
      </c>
      <c r="C77" s="165" t="s">
        <v>1812</v>
      </c>
      <c r="D77" s="184">
        <v>71</v>
      </c>
      <c r="E77" s="181"/>
      <c r="F77" s="182">
        <v>5</v>
      </c>
      <c r="G77" s="176" t="s">
        <v>2995</v>
      </c>
      <c r="H77" s="183" t="s">
        <v>2924</v>
      </c>
      <c r="I77" s="126">
        <v>92</v>
      </c>
      <c r="J77" s="126">
        <v>130.35714285714286</v>
      </c>
      <c r="K77" s="423">
        <v>155.99</v>
      </c>
      <c r="L77" s="127">
        <v>0.29424657534246579</v>
      </c>
      <c r="M77" s="902"/>
    </row>
    <row r="78" spans="1:13" ht="25.5" customHeight="1">
      <c r="A78" s="185" t="s">
        <v>2997</v>
      </c>
      <c r="B78" s="177" t="s">
        <v>1813</v>
      </c>
      <c r="C78" s="165" t="s">
        <v>145</v>
      </c>
      <c r="D78" s="133">
        <v>12</v>
      </c>
      <c r="E78" s="166"/>
      <c r="F78" s="167">
        <v>20</v>
      </c>
      <c r="G78" s="168" t="s">
        <v>2998</v>
      </c>
      <c r="H78" s="169" t="s">
        <v>2980</v>
      </c>
      <c r="I78" s="126">
        <v>18</v>
      </c>
      <c r="J78" s="126">
        <v>25</v>
      </c>
      <c r="K78" s="423">
        <v>29.99</v>
      </c>
      <c r="L78" s="127">
        <v>0.28000000000000003</v>
      </c>
      <c r="M78" s="902"/>
    </row>
    <row r="79" spans="1:13" ht="25.5" customHeight="1">
      <c r="A79" s="1067" t="s">
        <v>2999</v>
      </c>
      <c r="B79" s="177" t="s">
        <v>1814</v>
      </c>
      <c r="C79" s="165" t="s">
        <v>148</v>
      </c>
      <c r="D79" s="133">
        <v>19</v>
      </c>
      <c r="E79" s="166"/>
      <c r="F79" s="167">
        <v>10</v>
      </c>
      <c r="G79" s="168" t="s">
        <v>3000</v>
      </c>
      <c r="H79" s="169" t="s">
        <v>2980</v>
      </c>
      <c r="I79" s="126">
        <v>27</v>
      </c>
      <c r="J79" s="126">
        <v>37.5</v>
      </c>
      <c r="K79" s="423">
        <v>44.99</v>
      </c>
      <c r="L79" s="127">
        <v>0.28000000000000003</v>
      </c>
      <c r="M79" s="902"/>
    </row>
    <row r="80" spans="1:13" ht="25.5" customHeight="1">
      <c r="A80" s="1067"/>
      <c r="B80" s="177" t="s">
        <v>1815</v>
      </c>
      <c r="C80" s="165" t="s">
        <v>149</v>
      </c>
      <c r="D80" s="133">
        <v>25</v>
      </c>
      <c r="E80" s="166"/>
      <c r="F80" s="167">
        <v>10</v>
      </c>
      <c r="G80" s="168" t="s">
        <v>3000</v>
      </c>
      <c r="H80" s="169" t="s">
        <v>2980</v>
      </c>
      <c r="I80" s="126">
        <v>34</v>
      </c>
      <c r="J80" s="126">
        <v>48.214285714285715</v>
      </c>
      <c r="K80" s="423">
        <v>57.99</v>
      </c>
      <c r="L80" s="127">
        <v>0.29481481481481481</v>
      </c>
      <c r="M80" s="902"/>
    </row>
    <row r="81" spans="1:13" ht="25.5" customHeight="1">
      <c r="A81" s="1067"/>
      <c r="B81" s="177" t="s">
        <v>1816</v>
      </c>
      <c r="C81" s="165" t="s">
        <v>150</v>
      </c>
      <c r="D81" s="133">
        <v>63.5</v>
      </c>
      <c r="E81" s="166"/>
      <c r="F81" s="167">
        <v>5</v>
      </c>
      <c r="G81" s="168" t="s">
        <v>3001</v>
      </c>
      <c r="H81" s="169" t="s">
        <v>2980</v>
      </c>
      <c r="I81" s="126">
        <v>82</v>
      </c>
      <c r="J81" s="126">
        <v>116.96428571428572</v>
      </c>
      <c r="K81" s="423">
        <v>139.99</v>
      </c>
      <c r="L81" s="127">
        <v>0.29893129770992372</v>
      </c>
      <c r="M81" s="902"/>
    </row>
    <row r="82" spans="1:13" ht="18">
      <c r="A82" s="954" t="s">
        <v>7248</v>
      </c>
      <c r="B82" s="19"/>
      <c r="C82" s="19"/>
      <c r="D82" s="19"/>
      <c r="E82" s="19"/>
      <c r="F82" s="19"/>
      <c r="G82" s="19"/>
      <c r="H82" s="19"/>
      <c r="I82" s="19"/>
      <c r="J82" s="19"/>
      <c r="K82" s="1000"/>
      <c r="L82" s="19"/>
    </row>
    <row r="83" spans="1:13" ht="25.5" customHeight="1">
      <c r="A83" s="1067" t="s">
        <v>2997</v>
      </c>
      <c r="B83" s="135" t="s">
        <v>1817</v>
      </c>
      <c r="C83" s="165" t="s">
        <v>3002</v>
      </c>
      <c r="D83" s="137">
        <v>30</v>
      </c>
      <c r="E83" s="166"/>
      <c r="F83" s="133">
        <v>10</v>
      </c>
      <c r="G83" s="135" t="s">
        <v>2993</v>
      </c>
      <c r="H83" s="136" t="s">
        <v>3003</v>
      </c>
      <c r="I83" s="126">
        <v>40</v>
      </c>
      <c r="J83" s="126">
        <v>57.142857142857146</v>
      </c>
      <c r="K83" s="423">
        <v>67.989999999999995</v>
      </c>
      <c r="L83" s="127">
        <v>0.30000000000000004</v>
      </c>
      <c r="M83" s="902"/>
    </row>
    <row r="84" spans="1:13" ht="25.5">
      <c r="A84" s="1070"/>
      <c r="B84" s="135" t="s">
        <v>1818</v>
      </c>
      <c r="C84" s="165" t="s">
        <v>1819</v>
      </c>
      <c r="D84" s="137">
        <v>50</v>
      </c>
      <c r="E84" s="166" t="s">
        <v>2992</v>
      </c>
      <c r="F84" s="133">
        <v>10</v>
      </c>
      <c r="G84" s="135" t="s">
        <v>3004</v>
      </c>
      <c r="H84" s="136" t="s">
        <v>3003</v>
      </c>
      <c r="I84" s="126">
        <v>65</v>
      </c>
      <c r="J84" s="126">
        <v>92.857142857142861</v>
      </c>
      <c r="K84" s="423">
        <v>110.99</v>
      </c>
      <c r="L84" s="127">
        <v>0.30000000000000004</v>
      </c>
      <c r="M84" s="902"/>
    </row>
    <row r="85" spans="1:13" ht="25.5">
      <c r="A85" s="185" t="s">
        <v>2999</v>
      </c>
      <c r="B85" s="135" t="s">
        <v>1820</v>
      </c>
      <c r="C85" s="165" t="s">
        <v>3005</v>
      </c>
      <c r="D85" s="137">
        <v>69</v>
      </c>
      <c r="E85" s="166"/>
      <c r="F85" s="133">
        <v>5</v>
      </c>
      <c r="G85" s="135" t="s">
        <v>2976</v>
      </c>
      <c r="H85" s="136" t="s">
        <v>2980</v>
      </c>
      <c r="I85" s="126">
        <v>89</v>
      </c>
      <c r="J85" s="126">
        <v>126.78571428571432</v>
      </c>
      <c r="K85" s="423">
        <v>150.99</v>
      </c>
      <c r="L85" s="127">
        <v>0.29802816901408469</v>
      </c>
      <c r="M85" s="902"/>
    </row>
    <row r="86" spans="1:13" ht="51" customHeight="1">
      <c r="A86" s="1067" t="s">
        <v>3006</v>
      </c>
      <c r="B86" s="135" t="s">
        <v>1821</v>
      </c>
      <c r="C86" s="165" t="s">
        <v>3007</v>
      </c>
      <c r="D86" s="137">
        <v>45</v>
      </c>
      <c r="E86" s="166"/>
      <c r="F86" s="133">
        <v>10</v>
      </c>
      <c r="G86" s="135" t="s">
        <v>3004</v>
      </c>
      <c r="H86" s="136" t="s">
        <v>2980</v>
      </c>
      <c r="I86" s="126">
        <v>59</v>
      </c>
      <c r="J86" s="126">
        <v>83.928571428571431</v>
      </c>
      <c r="K86" s="423">
        <v>99.99</v>
      </c>
      <c r="L86" s="127">
        <v>0.29702127659574468</v>
      </c>
      <c r="M86" s="902"/>
    </row>
    <row r="87" spans="1:13" ht="38.25">
      <c r="A87" s="1067"/>
      <c r="B87" s="177" t="s">
        <v>1822</v>
      </c>
      <c r="C87" s="165" t="s">
        <v>3008</v>
      </c>
      <c r="D87" s="133">
        <v>65</v>
      </c>
      <c r="E87" s="166"/>
      <c r="F87" s="133">
        <v>10</v>
      </c>
      <c r="G87" s="135" t="s">
        <v>3004</v>
      </c>
      <c r="H87" s="136" t="s">
        <v>2980</v>
      </c>
      <c r="I87" s="126">
        <v>84</v>
      </c>
      <c r="J87" s="126">
        <v>119.64285714285715</v>
      </c>
      <c r="K87" s="423">
        <v>142.99</v>
      </c>
      <c r="L87" s="127">
        <v>0.29791044776119407</v>
      </c>
      <c r="M87" s="902"/>
    </row>
    <row r="88" spans="1:13" ht="51">
      <c r="A88" s="1067"/>
      <c r="B88" s="177" t="s">
        <v>1823</v>
      </c>
      <c r="C88" s="165" t="s">
        <v>3009</v>
      </c>
      <c r="D88" s="133">
        <v>75</v>
      </c>
      <c r="E88" s="166"/>
      <c r="F88" s="133">
        <v>10</v>
      </c>
      <c r="G88" s="135" t="s">
        <v>3004</v>
      </c>
      <c r="H88" s="136" t="s">
        <v>3010</v>
      </c>
      <c r="I88" s="126">
        <v>97</v>
      </c>
      <c r="J88" s="126">
        <v>137.5</v>
      </c>
      <c r="K88" s="423">
        <v>163.99</v>
      </c>
      <c r="L88" s="127">
        <v>0.29454545454545455</v>
      </c>
      <c r="M88" s="902"/>
    </row>
    <row r="89" spans="1:13" ht="56.25" customHeight="1">
      <c r="A89" s="1068" t="s">
        <v>2989</v>
      </c>
      <c r="B89" s="177" t="s">
        <v>1824</v>
      </c>
      <c r="C89" s="165" t="s">
        <v>3011</v>
      </c>
      <c r="D89" s="137">
        <v>103</v>
      </c>
      <c r="E89" s="166"/>
      <c r="F89" s="133">
        <v>5</v>
      </c>
      <c r="G89" s="135" t="s">
        <v>3001</v>
      </c>
      <c r="H89" s="136" t="s">
        <v>3010</v>
      </c>
      <c r="I89" s="126">
        <v>132</v>
      </c>
      <c r="J89" s="126">
        <v>187.5</v>
      </c>
      <c r="K89" s="423">
        <v>223.99</v>
      </c>
      <c r="L89" s="127">
        <v>0.29599999999999999</v>
      </c>
      <c r="M89" s="902"/>
    </row>
    <row r="90" spans="1:13" ht="25.5" customHeight="1">
      <c r="A90" s="1069"/>
      <c r="B90" s="177" t="s">
        <v>1825</v>
      </c>
      <c r="C90" s="165" t="s">
        <v>3012</v>
      </c>
      <c r="D90" s="137">
        <v>350</v>
      </c>
      <c r="E90" s="166"/>
      <c r="F90" s="133">
        <v>5</v>
      </c>
      <c r="G90" s="135" t="s">
        <v>3013</v>
      </c>
      <c r="H90" s="136" t="s">
        <v>2980</v>
      </c>
      <c r="I90" s="126">
        <v>440</v>
      </c>
      <c r="J90" s="126">
        <v>628.57142857142856</v>
      </c>
      <c r="K90" s="423">
        <v>747.99</v>
      </c>
      <c r="L90" s="127">
        <v>0.3</v>
      </c>
      <c r="M90" s="902"/>
    </row>
    <row r="91" spans="1:13" ht="18">
      <c r="A91" s="954" t="s">
        <v>7249</v>
      </c>
      <c r="B91" s="19"/>
      <c r="C91" s="19"/>
      <c r="D91" s="19"/>
      <c r="E91" s="19"/>
      <c r="F91" s="19"/>
      <c r="G91" s="19"/>
      <c r="H91" s="19"/>
      <c r="I91" s="19"/>
      <c r="J91" s="19"/>
      <c r="K91" s="1000"/>
      <c r="L91" s="19"/>
      <c r="M91" s="902"/>
    </row>
    <row r="92" spans="1:13" ht="30" customHeight="1">
      <c r="A92" s="1067" t="s">
        <v>3014</v>
      </c>
      <c r="B92" s="135" t="s">
        <v>1826</v>
      </c>
      <c r="C92" s="165" t="s">
        <v>3015</v>
      </c>
      <c r="D92" s="167">
        <v>92</v>
      </c>
      <c r="E92" s="166"/>
      <c r="F92" s="133">
        <v>5</v>
      </c>
      <c r="G92" s="135" t="s">
        <v>3001</v>
      </c>
      <c r="H92" s="136"/>
      <c r="I92" s="126">
        <v>118</v>
      </c>
      <c r="J92" s="126">
        <v>167.85714285714286</v>
      </c>
      <c r="K92" s="423">
        <v>199.99</v>
      </c>
      <c r="L92" s="127">
        <v>0.29702127659574468</v>
      </c>
    </row>
    <row r="93" spans="1:13" ht="28.5" customHeight="1">
      <c r="A93" s="1067"/>
      <c r="B93" s="135" t="s">
        <v>1827</v>
      </c>
      <c r="C93" s="165" t="s">
        <v>3016</v>
      </c>
      <c r="D93" s="167">
        <v>99</v>
      </c>
      <c r="E93" s="166"/>
      <c r="F93" s="133">
        <v>5</v>
      </c>
      <c r="G93" s="135" t="s">
        <v>3001</v>
      </c>
      <c r="H93" s="136"/>
      <c r="I93" s="126">
        <v>127</v>
      </c>
      <c r="J93" s="126">
        <v>180.35714285714286</v>
      </c>
      <c r="K93" s="423">
        <v>214.99</v>
      </c>
      <c r="L93" s="127">
        <v>0.29584158415841588</v>
      </c>
    </row>
    <row r="94" spans="1:13" ht="18">
      <c r="A94" s="956" t="s">
        <v>7250</v>
      </c>
      <c r="B94" s="19"/>
      <c r="C94" s="19"/>
      <c r="D94" s="19"/>
      <c r="E94" s="19"/>
      <c r="F94" s="19"/>
      <c r="G94" s="19"/>
      <c r="H94" s="19"/>
      <c r="I94" s="19"/>
      <c r="J94" s="19"/>
      <c r="K94" s="1000"/>
      <c r="L94" s="19"/>
    </row>
    <row r="95" spans="1:13" ht="42.75" customHeight="1">
      <c r="A95" s="1067" t="s">
        <v>3017</v>
      </c>
      <c r="B95" s="177" t="s">
        <v>1828</v>
      </c>
      <c r="C95" s="177" t="s">
        <v>1829</v>
      </c>
      <c r="D95" s="186">
        <v>11</v>
      </c>
      <c r="E95" s="178"/>
      <c r="F95" s="137">
        <v>40</v>
      </c>
      <c r="G95" s="177" t="s">
        <v>3018</v>
      </c>
      <c r="H95" s="169" t="s">
        <v>2980</v>
      </c>
      <c r="I95" s="126">
        <v>17</v>
      </c>
      <c r="J95" s="126">
        <v>23.214285714285715</v>
      </c>
      <c r="K95" s="423">
        <v>27.99</v>
      </c>
      <c r="L95" s="127">
        <v>0.26769230769230773</v>
      </c>
    </row>
    <row r="96" spans="1:13" ht="31.5" customHeight="1">
      <c r="A96" s="1067"/>
      <c r="B96" s="170" t="s">
        <v>3019</v>
      </c>
      <c r="C96" s="187" t="s">
        <v>3020</v>
      </c>
      <c r="D96" s="186">
        <v>7</v>
      </c>
      <c r="E96" s="188"/>
      <c r="F96" s="177">
        <v>40</v>
      </c>
      <c r="G96" s="177" t="s">
        <v>3018</v>
      </c>
      <c r="H96" s="169"/>
      <c r="I96" s="126">
        <v>12</v>
      </c>
      <c r="J96" s="126">
        <v>16.071428571428573</v>
      </c>
      <c r="K96" s="423">
        <v>19.989999999999998</v>
      </c>
      <c r="L96" s="127">
        <v>0.25333333333333341</v>
      </c>
    </row>
    <row r="97" spans="1:13" ht="32.25" customHeight="1">
      <c r="A97" s="185" t="s">
        <v>3021</v>
      </c>
      <c r="B97" s="135" t="s">
        <v>1830</v>
      </c>
      <c r="C97" s="177" t="s">
        <v>1831</v>
      </c>
      <c r="D97" s="137">
        <v>65</v>
      </c>
      <c r="E97" s="166"/>
      <c r="F97" s="133">
        <v>10</v>
      </c>
      <c r="G97" s="135" t="s">
        <v>2976</v>
      </c>
      <c r="H97" s="169"/>
      <c r="I97" s="126">
        <v>84</v>
      </c>
      <c r="J97" s="126">
        <v>119.64285714285715</v>
      </c>
      <c r="K97" s="423">
        <v>142.99</v>
      </c>
      <c r="L97" s="127">
        <v>0.29791044776119407</v>
      </c>
    </row>
    <row r="98" spans="1:13" ht="28.5" customHeight="1">
      <c r="A98" s="185" t="s">
        <v>3022</v>
      </c>
      <c r="B98" s="135" t="s">
        <v>1832</v>
      </c>
      <c r="C98" s="135" t="s">
        <v>1833</v>
      </c>
      <c r="D98" s="139">
        <v>2.2200000000000002</v>
      </c>
      <c r="E98" s="166"/>
      <c r="F98" s="133">
        <v>120</v>
      </c>
      <c r="G98" s="135" t="s">
        <v>3023</v>
      </c>
      <c r="H98" s="169" t="s">
        <v>2977</v>
      </c>
      <c r="I98" s="126">
        <v>6</v>
      </c>
      <c r="J98" s="126">
        <v>7.5357142857142865</v>
      </c>
      <c r="K98" s="423">
        <v>8.99</v>
      </c>
      <c r="L98" s="127">
        <v>0.20379146919431287</v>
      </c>
    </row>
    <row r="99" spans="1:13" ht="18">
      <c r="A99" s="955" t="s">
        <v>1834</v>
      </c>
      <c r="B99" s="19"/>
      <c r="C99" s="19"/>
      <c r="D99" s="19"/>
      <c r="E99" s="19"/>
      <c r="F99" s="19"/>
      <c r="G99" s="19"/>
      <c r="H99" s="19"/>
      <c r="I99" s="19"/>
      <c r="J99" s="19"/>
      <c r="K99" s="1000"/>
      <c r="L99" s="19"/>
      <c r="M99" s="902"/>
    </row>
    <row r="100" spans="1:13" ht="44.25" customHeight="1">
      <c r="A100" s="134" t="s">
        <v>1834</v>
      </c>
      <c r="B100" s="159" t="s">
        <v>1835</v>
      </c>
      <c r="C100" s="189" t="s">
        <v>3024</v>
      </c>
      <c r="D100" s="162">
        <v>37.799999999999997</v>
      </c>
      <c r="E100" s="190"/>
      <c r="F100" s="191">
        <v>60</v>
      </c>
      <c r="G100" s="190" t="s">
        <v>3025</v>
      </c>
      <c r="H100" s="192" t="s">
        <v>3026</v>
      </c>
      <c r="I100" s="126">
        <v>50</v>
      </c>
      <c r="J100" s="126">
        <v>71.071428571428555</v>
      </c>
      <c r="K100" s="423">
        <v>84.99</v>
      </c>
      <c r="L100" s="127">
        <v>0.29648241206030135</v>
      </c>
      <c r="M100" s="902"/>
    </row>
    <row r="101" spans="1:13" ht="54.75" customHeight="1">
      <c r="A101" s="134" t="s">
        <v>1834</v>
      </c>
      <c r="B101" s="159" t="s">
        <v>1836</v>
      </c>
      <c r="C101" s="159" t="s">
        <v>1837</v>
      </c>
      <c r="D101" s="162">
        <v>18.88</v>
      </c>
      <c r="E101" s="193"/>
      <c r="F101" s="191">
        <v>20</v>
      </c>
      <c r="G101" s="159" t="s">
        <v>3027</v>
      </c>
      <c r="H101" s="194" t="s">
        <v>3028</v>
      </c>
      <c r="I101" s="126">
        <v>27</v>
      </c>
      <c r="J101" s="126">
        <v>37.285714285714285</v>
      </c>
      <c r="K101" s="423">
        <v>44.99</v>
      </c>
      <c r="L101" s="127">
        <v>0.27586206896551724</v>
      </c>
      <c r="M101" s="902"/>
    </row>
    <row r="102" spans="1:13" ht="53.25" customHeight="1">
      <c r="A102" s="134" t="s">
        <v>1834</v>
      </c>
      <c r="B102" s="159" t="s">
        <v>1838</v>
      </c>
      <c r="C102" s="189" t="s">
        <v>1839</v>
      </c>
      <c r="D102" s="162">
        <v>9.75</v>
      </c>
      <c r="E102" s="193"/>
      <c r="F102" s="191">
        <v>20</v>
      </c>
      <c r="G102" s="159" t="s">
        <v>3027</v>
      </c>
      <c r="H102" s="194" t="s">
        <v>3028</v>
      </c>
      <c r="I102" s="126">
        <v>15</v>
      </c>
      <c r="J102" s="126">
        <v>20.982142857142858</v>
      </c>
      <c r="K102" s="423">
        <v>24.99</v>
      </c>
      <c r="L102" s="127">
        <v>0.28510638297872343</v>
      </c>
      <c r="M102" s="902"/>
    </row>
    <row r="103" spans="1:13" ht="67.5" customHeight="1">
      <c r="A103" s="134" t="s">
        <v>1834</v>
      </c>
      <c r="B103" s="159" t="s">
        <v>1840</v>
      </c>
      <c r="C103" s="159" t="s">
        <v>1841</v>
      </c>
      <c r="D103" s="162">
        <v>18.13</v>
      </c>
      <c r="E103" s="193"/>
      <c r="F103" s="191">
        <v>60</v>
      </c>
      <c r="G103" s="159" t="s">
        <v>3029</v>
      </c>
      <c r="H103" s="194" t="s">
        <v>3026</v>
      </c>
      <c r="I103" s="126">
        <v>26</v>
      </c>
      <c r="J103" s="126">
        <v>35.946428571428569</v>
      </c>
      <c r="K103" s="423">
        <v>42.99</v>
      </c>
      <c r="L103" s="127">
        <v>0.27670144063586682</v>
      </c>
      <c r="M103" s="902"/>
    </row>
    <row r="104" spans="1:13" ht="25.5" customHeight="1">
      <c r="A104" s="134" t="s">
        <v>1834</v>
      </c>
      <c r="B104" s="159" t="s">
        <v>1842</v>
      </c>
      <c r="C104" s="159" t="s">
        <v>3030</v>
      </c>
      <c r="D104" s="162">
        <v>26.3</v>
      </c>
      <c r="E104" s="129"/>
      <c r="F104" s="191">
        <v>30</v>
      </c>
      <c r="G104" s="159" t="s">
        <v>3031</v>
      </c>
      <c r="H104" s="194" t="s">
        <v>3026</v>
      </c>
      <c r="I104" s="126">
        <v>36</v>
      </c>
      <c r="J104" s="126">
        <v>50.535714285714292</v>
      </c>
      <c r="K104" s="423">
        <v>60.99</v>
      </c>
      <c r="L104" s="127">
        <v>0.28763250883392233</v>
      </c>
      <c r="M104" s="902"/>
    </row>
    <row r="105" spans="1:13" ht="76.5">
      <c r="A105" s="134" t="s">
        <v>1834</v>
      </c>
      <c r="B105" s="195" t="s">
        <v>3032</v>
      </c>
      <c r="C105" s="196" t="s">
        <v>3033</v>
      </c>
      <c r="D105" s="197">
        <v>50</v>
      </c>
      <c r="E105" s="129"/>
      <c r="F105" s="198">
        <v>20</v>
      </c>
      <c r="G105" s="196" t="s">
        <v>3034</v>
      </c>
      <c r="H105" s="194" t="s">
        <v>3035</v>
      </c>
      <c r="I105" s="126">
        <v>65</v>
      </c>
      <c r="J105" s="126">
        <v>92.857142857142861</v>
      </c>
      <c r="K105" s="423">
        <v>110.99</v>
      </c>
      <c r="L105" s="127">
        <v>0.30000000000000004</v>
      </c>
      <c r="M105" s="902"/>
    </row>
    <row r="106" spans="1:13" ht="77.25" thickBot="1">
      <c r="A106" s="134" t="s">
        <v>1834</v>
      </c>
      <c r="B106" s="199" t="s">
        <v>3036</v>
      </c>
      <c r="C106" s="200" t="s">
        <v>3037</v>
      </c>
      <c r="D106" s="201">
        <v>44</v>
      </c>
      <c r="E106" s="202"/>
      <c r="F106" s="203">
        <v>20</v>
      </c>
      <c r="G106" s="200" t="s">
        <v>3034</v>
      </c>
      <c r="H106" s="204" t="s">
        <v>3035</v>
      </c>
      <c r="I106" s="126">
        <v>58</v>
      </c>
      <c r="J106" s="126">
        <v>82.142857142857153</v>
      </c>
      <c r="K106" s="423">
        <v>97.99</v>
      </c>
      <c r="L106" s="127">
        <v>0.29391304347826097</v>
      </c>
      <c r="M106" s="902"/>
    </row>
    <row r="107" spans="1:13" ht="18">
      <c r="A107" s="957" t="s">
        <v>7251</v>
      </c>
      <c r="B107" s="19"/>
      <c r="C107" s="19"/>
      <c r="D107" s="19"/>
      <c r="E107" s="19"/>
      <c r="F107" s="19"/>
      <c r="G107" s="19"/>
      <c r="H107" s="19"/>
      <c r="I107" s="19"/>
      <c r="J107" s="19"/>
      <c r="K107" s="1000"/>
      <c r="L107" s="19"/>
      <c r="M107" s="902"/>
    </row>
    <row r="108" spans="1:13" ht="25.5" customHeight="1">
      <c r="A108" s="128" t="s">
        <v>3038</v>
      </c>
      <c r="B108" s="205" t="s">
        <v>1843</v>
      </c>
      <c r="C108" s="206" t="s">
        <v>1844</v>
      </c>
      <c r="D108" s="207">
        <v>14</v>
      </c>
      <c r="E108" s="129"/>
      <c r="F108" s="208">
        <v>20</v>
      </c>
      <c r="G108" s="159" t="s">
        <v>2985</v>
      </c>
      <c r="H108" s="209" t="s">
        <v>3039</v>
      </c>
      <c r="I108" s="126">
        <v>20</v>
      </c>
      <c r="J108" s="126">
        <v>28.571428571428573</v>
      </c>
      <c r="K108" s="423">
        <v>33.99</v>
      </c>
      <c r="L108" s="127">
        <v>0.30000000000000004</v>
      </c>
      <c r="M108" s="902"/>
    </row>
    <row r="109" spans="1:13" ht="25.5" customHeight="1">
      <c r="A109" s="128" t="s">
        <v>3038</v>
      </c>
      <c r="B109" s="210" t="s">
        <v>1845</v>
      </c>
      <c r="C109" s="212" t="s">
        <v>3040</v>
      </c>
      <c r="D109" s="211">
        <v>16</v>
      </c>
      <c r="E109" s="129"/>
      <c r="F109" s="208">
        <v>20</v>
      </c>
      <c r="G109" s="159" t="s">
        <v>2985</v>
      </c>
      <c r="H109" s="209" t="s">
        <v>3039</v>
      </c>
      <c r="I109" s="126">
        <v>23</v>
      </c>
      <c r="J109" s="126">
        <v>32.142857142857146</v>
      </c>
      <c r="K109" s="423">
        <v>38.99</v>
      </c>
      <c r="L109" s="127">
        <v>0.2844444444444445</v>
      </c>
      <c r="M109" s="902"/>
    </row>
    <row r="110" spans="1:13" ht="25.5" customHeight="1">
      <c r="A110" s="128" t="s">
        <v>3038</v>
      </c>
      <c r="B110" s="210" t="s">
        <v>1846</v>
      </c>
      <c r="C110" s="213" t="s">
        <v>1847</v>
      </c>
      <c r="D110" s="211">
        <v>25</v>
      </c>
      <c r="E110" s="129"/>
      <c r="F110" s="208">
        <v>20</v>
      </c>
      <c r="G110" s="159" t="s">
        <v>3041</v>
      </c>
      <c r="H110" s="194" t="s">
        <v>3042</v>
      </c>
      <c r="I110" s="126">
        <v>34</v>
      </c>
      <c r="J110" s="126">
        <v>48.214285714285715</v>
      </c>
      <c r="K110" s="423">
        <v>57.99</v>
      </c>
      <c r="L110" s="127">
        <v>0.29481481481481481</v>
      </c>
      <c r="M110" s="902"/>
    </row>
    <row r="111" spans="1:13" ht="63.75">
      <c r="A111" s="128" t="s">
        <v>3038</v>
      </c>
      <c r="B111" s="210" t="s">
        <v>1848</v>
      </c>
      <c r="C111" s="213" t="s">
        <v>3043</v>
      </c>
      <c r="D111" s="211">
        <v>49</v>
      </c>
      <c r="E111" s="129"/>
      <c r="F111" s="208">
        <v>20</v>
      </c>
      <c r="G111" s="159"/>
      <c r="H111" s="194" t="s">
        <v>3042</v>
      </c>
      <c r="I111" s="126">
        <v>64</v>
      </c>
      <c r="J111" s="126">
        <v>91.071428571428584</v>
      </c>
      <c r="K111" s="423">
        <v>108.99</v>
      </c>
      <c r="L111" s="127">
        <v>0.29725490196078441</v>
      </c>
      <c r="M111" s="902"/>
    </row>
    <row r="112" spans="1:13" ht="63.75" customHeight="1">
      <c r="A112" s="128" t="s">
        <v>3038</v>
      </c>
      <c r="B112" s="159" t="s">
        <v>1849</v>
      </c>
      <c r="C112" s="213" t="s">
        <v>3044</v>
      </c>
      <c r="D112" s="214">
        <v>25.5</v>
      </c>
      <c r="E112" s="129"/>
      <c r="F112" s="208">
        <v>40</v>
      </c>
      <c r="G112" s="215" t="s">
        <v>3042</v>
      </c>
      <c r="H112" s="194" t="s">
        <v>3045</v>
      </c>
      <c r="I112" s="126">
        <v>35</v>
      </c>
      <c r="J112" s="126">
        <v>49.107142857142861</v>
      </c>
      <c r="K112" s="423">
        <v>58.99</v>
      </c>
      <c r="L112" s="127">
        <v>0.28727272727272735</v>
      </c>
      <c r="M112" s="902"/>
    </row>
    <row r="113" spans="1:13" ht="76.5" customHeight="1">
      <c r="A113" s="128" t="s">
        <v>3038</v>
      </c>
      <c r="B113" s="215" t="s">
        <v>1850</v>
      </c>
      <c r="C113" s="213" t="s">
        <v>3046</v>
      </c>
      <c r="D113" s="214">
        <v>32</v>
      </c>
      <c r="E113" s="129"/>
      <c r="F113" s="208">
        <v>40</v>
      </c>
      <c r="G113" s="215" t="s">
        <v>3042</v>
      </c>
      <c r="H113" s="194" t="s">
        <v>3045</v>
      </c>
      <c r="I113" s="126">
        <v>43</v>
      </c>
      <c r="J113" s="126">
        <v>60.714285714285715</v>
      </c>
      <c r="K113" s="423">
        <v>72.989999999999995</v>
      </c>
      <c r="L113" s="127">
        <v>0.29176470588235293</v>
      </c>
      <c r="M113" s="902"/>
    </row>
    <row r="114" spans="1:13" ht="76.5" customHeight="1">
      <c r="A114" s="81"/>
      <c r="B114" s="81"/>
      <c r="C114" s="81"/>
      <c r="D114" s="81"/>
      <c r="E114" s="81"/>
      <c r="F114" s="81"/>
      <c r="G114" s="81"/>
      <c r="H114" s="81"/>
      <c r="I114" s="81"/>
      <c r="J114" s="81"/>
      <c r="K114" s="902"/>
      <c r="L114" s="81"/>
      <c r="M114" s="902"/>
    </row>
    <row r="115" spans="1:13" ht="83.25" customHeight="1">
      <c r="A115" s="81"/>
      <c r="B115" s="81"/>
      <c r="C115" s="81"/>
      <c r="D115" s="81"/>
      <c r="E115" s="81"/>
      <c r="F115" s="81"/>
      <c r="G115" s="81"/>
      <c r="H115" s="81"/>
      <c r="I115" s="81"/>
      <c r="J115" s="81"/>
      <c r="K115" s="902"/>
      <c r="L115" s="81"/>
    </row>
    <row r="116" spans="1:13" ht="85.5" customHeight="1">
      <c r="A116" s="81"/>
      <c r="B116" s="81"/>
      <c r="C116" s="81"/>
      <c r="D116" s="81"/>
      <c r="E116" s="81"/>
      <c r="F116" s="81"/>
      <c r="G116" s="81"/>
      <c r="H116" s="81"/>
      <c r="I116" s="81"/>
      <c r="J116" s="81"/>
      <c r="K116" s="902"/>
      <c r="L116" s="81"/>
    </row>
    <row r="117" spans="1:13" ht="72" customHeight="1">
      <c r="A117" s="81"/>
      <c r="B117" s="81"/>
      <c r="C117" s="81"/>
      <c r="D117" s="81"/>
      <c r="E117" s="81"/>
      <c r="F117" s="81"/>
      <c r="G117" s="81"/>
      <c r="H117" s="81"/>
      <c r="I117" s="81"/>
      <c r="J117" s="81"/>
      <c r="K117" s="902"/>
      <c r="L117" s="81"/>
    </row>
    <row r="118" spans="1:13" ht="81" customHeight="1">
      <c r="A118" s="81"/>
      <c r="B118" s="81"/>
      <c r="C118" s="81"/>
      <c r="D118" s="81"/>
      <c r="E118" s="81"/>
      <c r="F118" s="81"/>
      <c r="G118" s="81"/>
      <c r="H118" s="81"/>
      <c r="I118" s="81"/>
      <c r="J118" s="81"/>
      <c r="K118" s="902"/>
      <c r="L118" s="81"/>
    </row>
    <row r="119" spans="1:13" ht="87" customHeight="1">
      <c r="A119" s="81"/>
      <c r="B119" s="81"/>
      <c r="C119" s="81"/>
      <c r="D119" s="81"/>
      <c r="E119" s="81"/>
      <c r="F119" s="81"/>
      <c r="G119" s="81"/>
      <c r="H119" s="81"/>
      <c r="I119" s="81"/>
      <c r="J119" s="81"/>
      <c r="K119" s="902"/>
      <c r="L119" s="81"/>
    </row>
    <row r="120" spans="1:13" ht="51" customHeight="1">
      <c r="A120" s="81"/>
      <c r="B120" s="81"/>
      <c r="C120" s="81"/>
      <c r="D120" s="81"/>
      <c r="E120" s="81"/>
      <c r="F120" s="81"/>
      <c r="G120" s="81"/>
      <c r="H120" s="81"/>
      <c r="I120" s="81"/>
      <c r="J120" s="81"/>
      <c r="K120" s="902"/>
      <c r="L120" s="81"/>
    </row>
    <row r="121" spans="1:13" ht="54.75" customHeight="1">
      <c r="A121" s="81"/>
      <c r="B121" s="81"/>
      <c r="C121" s="81"/>
      <c r="D121" s="81"/>
      <c r="E121" s="81"/>
      <c r="F121" s="81"/>
      <c r="G121" s="81"/>
      <c r="H121" s="81"/>
      <c r="I121" s="81"/>
      <c r="J121" s="81"/>
      <c r="K121" s="902"/>
      <c r="L121" s="81"/>
    </row>
    <row r="122" spans="1:13" ht="64.5" customHeight="1">
      <c r="A122" s="81"/>
      <c r="B122" s="81"/>
      <c r="C122" s="81"/>
      <c r="D122" s="81"/>
      <c r="E122" s="81"/>
      <c r="F122" s="81"/>
      <c r="G122" s="81"/>
      <c r="H122" s="81"/>
      <c r="I122" s="81"/>
      <c r="J122" s="81"/>
      <c r="K122" s="902"/>
      <c r="L122" s="81"/>
    </row>
    <row r="123" spans="1:13">
      <c r="A123" s="81"/>
      <c r="B123" s="81"/>
      <c r="C123" s="81"/>
      <c r="D123" s="81"/>
      <c r="E123" s="81"/>
      <c r="F123" s="81"/>
      <c r="G123" s="81"/>
      <c r="H123" s="81"/>
      <c r="I123" s="81"/>
      <c r="J123" s="81"/>
      <c r="K123" s="902"/>
      <c r="L123" s="81"/>
    </row>
    <row r="124" spans="1:13" ht="61.5" customHeight="1">
      <c r="A124" s="81"/>
      <c r="B124" s="81"/>
      <c r="C124" s="81"/>
      <c r="D124" s="81"/>
      <c r="E124" s="81"/>
      <c r="F124" s="81"/>
      <c r="G124" s="81"/>
      <c r="H124" s="81"/>
      <c r="I124" s="81"/>
      <c r="J124" s="81"/>
      <c r="K124" s="902"/>
      <c r="L124" s="81"/>
    </row>
    <row r="125" spans="1:13" ht="69.75" customHeight="1">
      <c r="A125" s="81"/>
      <c r="B125" s="81"/>
      <c r="C125" s="81"/>
      <c r="D125" s="81"/>
      <c r="E125" s="81"/>
      <c r="F125" s="81"/>
      <c r="G125" s="81"/>
      <c r="H125" s="81"/>
      <c r="I125" s="81"/>
      <c r="J125" s="81"/>
      <c r="K125" s="902"/>
      <c r="L125" s="81"/>
    </row>
    <row r="126" spans="1:13" ht="72" customHeight="1">
      <c r="A126" s="81"/>
      <c r="B126" s="81"/>
      <c r="C126" s="81"/>
      <c r="D126" s="81"/>
      <c r="E126" s="81"/>
      <c r="F126" s="81"/>
      <c r="G126" s="81"/>
      <c r="H126" s="81"/>
      <c r="I126" s="81"/>
      <c r="J126" s="81"/>
      <c r="K126" s="902"/>
      <c r="L126" s="81"/>
    </row>
    <row r="127" spans="1:13" ht="76.5" customHeight="1">
      <c r="A127" s="81"/>
      <c r="B127" s="81"/>
      <c r="C127" s="81"/>
      <c r="D127" s="81"/>
      <c r="E127" s="81"/>
      <c r="F127" s="81"/>
      <c r="G127" s="81"/>
      <c r="H127" s="81"/>
      <c r="I127" s="81"/>
      <c r="J127" s="81"/>
      <c r="K127" s="902"/>
      <c r="L127" s="81"/>
    </row>
    <row r="128" spans="1:13" ht="76.5" customHeight="1">
      <c r="A128" s="81"/>
      <c r="B128" s="81"/>
      <c r="C128" s="81"/>
      <c r="D128" s="81"/>
      <c r="E128" s="81"/>
      <c r="F128" s="81"/>
      <c r="G128" s="81"/>
      <c r="H128" s="81"/>
      <c r="I128" s="81"/>
      <c r="J128" s="81"/>
      <c r="K128" s="902"/>
      <c r="L128" s="81"/>
    </row>
    <row r="129" spans="1:13" ht="78" customHeight="1">
      <c r="A129" s="81"/>
      <c r="B129" s="81"/>
      <c r="C129" s="81"/>
      <c r="D129" s="81"/>
      <c r="E129" s="81"/>
      <c r="F129" s="81"/>
      <c r="G129" s="81"/>
      <c r="H129" s="81"/>
      <c r="I129" s="81"/>
      <c r="J129" s="81"/>
      <c r="K129" s="902"/>
      <c r="L129" s="81"/>
    </row>
    <row r="130" spans="1:13">
      <c r="A130" s="81"/>
      <c r="B130" s="81"/>
      <c r="C130" s="81"/>
      <c r="D130" s="81"/>
      <c r="E130" s="81"/>
      <c r="F130" s="81"/>
      <c r="G130" s="81"/>
      <c r="H130" s="81"/>
      <c r="I130" s="81"/>
      <c r="J130" s="81"/>
      <c r="K130" s="902"/>
      <c r="L130" s="81"/>
      <c r="M130" s="81"/>
    </row>
    <row r="131" spans="1:13">
      <c r="A131" s="81"/>
      <c r="B131" s="81"/>
      <c r="C131" s="81"/>
      <c r="D131" s="81"/>
      <c r="E131" s="81"/>
      <c r="F131" s="81"/>
      <c r="G131" s="81"/>
      <c r="H131" s="81"/>
      <c r="I131" s="81"/>
      <c r="J131" s="81"/>
      <c r="K131" s="902"/>
      <c r="L131" s="81"/>
      <c r="M131" s="81"/>
    </row>
    <row r="132" spans="1:13">
      <c r="A132" s="81"/>
      <c r="B132" s="81"/>
      <c r="C132" s="81"/>
      <c r="D132" s="81"/>
      <c r="E132" s="81"/>
      <c r="F132" s="81"/>
      <c r="G132" s="81"/>
      <c r="H132" s="81"/>
      <c r="I132" s="81"/>
      <c r="J132" s="81"/>
      <c r="K132" s="902"/>
      <c r="L132" s="81"/>
      <c r="M132" s="81"/>
    </row>
    <row r="133" spans="1:13">
      <c r="A133" s="81"/>
      <c r="B133" s="81"/>
      <c r="C133" s="81"/>
      <c r="D133" s="81"/>
      <c r="E133" s="81"/>
      <c r="F133" s="81"/>
      <c r="G133" s="81"/>
      <c r="H133" s="81"/>
      <c r="I133" s="81"/>
      <c r="J133" s="81"/>
      <c r="K133" s="902"/>
      <c r="L133" s="81"/>
      <c r="M133" s="81"/>
    </row>
    <row r="134" spans="1:13">
      <c r="A134" s="81"/>
      <c r="B134" s="81"/>
      <c r="C134" s="81"/>
      <c r="D134" s="81"/>
      <c r="E134" s="81"/>
      <c r="F134" s="81"/>
      <c r="G134" s="81"/>
      <c r="H134" s="81"/>
      <c r="I134" s="81"/>
      <c r="J134" s="81"/>
      <c r="K134" s="902"/>
      <c r="L134" s="81"/>
      <c r="M134" s="81"/>
    </row>
    <row r="135" spans="1:13">
      <c r="A135" s="81"/>
      <c r="B135" s="81"/>
      <c r="C135" s="81"/>
      <c r="D135" s="81"/>
      <c r="E135" s="81"/>
      <c r="F135" s="81"/>
      <c r="G135" s="81"/>
      <c r="H135" s="81"/>
      <c r="I135" s="81"/>
      <c r="J135" s="81"/>
      <c r="K135" s="902"/>
      <c r="L135" s="81"/>
      <c r="M135" s="81"/>
    </row>
    <row r="136" spans="1:13">
      <c r="A136" s="81"/>
      <c r="B136" s="81"/>
      <c r="C136" s="81"/>
      <c r="D136" s="81"/>
      <c r="E136" s="81"/>
      <c r="F136" s="81"/>
      <c r="G136" s="81"/>
      <c r="H136" s="81"/>
      <c r="I136" s="81"/>
      <c r="J136" s="81"/>
      <c r="K136" s="902"/>
      <c r="L136" s="81"/>
      <c r="M136" s="81"/>
    </row>
    <row r="137" spans="1:13">
      <c r="A137" s="81"/>
      <c r="B137" s="81"/>
      <c r="C137" s="81"/>
      <c r="D137" s="81"/>
      <c r="E137" s="81"/>
      <c r="F137" s="81"/>
      <c r="G137" s="81"/>
      <c r="H137" s="81"/>
      <c r="I137" s="81"/>
      <c r="J137" s="81"/>
      <c r="K137" s="902"/>
      <c r="L137" s="81"/>
      <c r="M137" s="81"/>
    </row>
    <row r="138" spans="1:13">
      <c r="A138" s="81"/>
      <c r="B138" s="81"/>
      <c r="C138" s="81"/>
      <c r="D138" s="81"/>
      <c r="E138" s="81"/>
      <c r="F138" s="81"/>
      <c r="G138" s="81"/>
      <c r="H138" s="81"/>
      <c r="I138" s="81"/>
      <c r="J138" s="81"/>
      <c r="K138" s="902"/>
      <c r="L138" s="81"/>
      <c r="M138" s="81"/>
    </row>
    <row r="139" spans="1:13">
      <c r="A139" s="81"/>
      <c r="B139" s="81"/>
      <c r="C139" s="81"/>
      <c r="D139" s="81"/>
      <c r="E139" s="81"/>
      <c r="F139" s="81"/>
      <c r="G139" s="81"/>
      <c r="H139" s="81"/>
      <c r="I139" s="81"/>
      <c r="J139" s="81"/>
      <c r="K139" s="902"/>
      <c r="L139" s="81"/>
      <c r="M139" s="81"/>
    </row>
    <row r="140" spans="1:13">
      <c r="A140" s="81"/>
      <c r="B140" s="81"/>
      <c r="C140" s="81"/>
      <c r="D140" s="81"/>
      <c r="E140" s="81"/>
      <c r="F140" s="81"/>
      <c r="G140" s="81"/>
      <c r="H140" s="81"/>
      <c r="I140" s="81"/>
      <c r="J140" s="81"/>
      <c r="K140" s="902"/>
      <c r="L140" s="81"/>
      <c r="M140" s="81"/>
    </row>
    <row r="141" spans="1:13">
      <c r="A141" s="81"/>
      <c r="B141" s="81"/>
      <c r="C141" s="81"/>
      <c r="D141" s="81"/>
      <c r="E141" s="81"/>
      <c r="F141" s="81"/>
      <c r="G141" s="81"/>
      <c r="H141" s="81"/>
      <c r="I141" s="81"/>
      <c r="J141" s="81"/>
      <c r="K141" s="902"/>
      <c r="L141" s="81"/>
      <c r="M141" s="81"/>
    </row>
    <row r="142" spans="1:13">
      <c r="A142" s="81"/>
      <c r="B142" s="81"/>
      <c r="C142" s="81"/>
      <c r="D142" s="81"/>
      <c r="E142" s="81"/>
      <c r="F142" s="81"/>
      <c r="G142" s="81"/>
      <c r="H142" s="81"/>
      <c r="I142" s="81"/>
      <c r="J142" s="81"/>
      <c r="K142" s="902"/>
      <c r="L142" s="81"/>
      <c r="M142" s="81"/>
    </row>
    <row r="143" spans="1:13">
      <c r="A143" s="81"/>
      <c r="B143" s="81"/>
      <c r="C143" s="81"/>
      <c r="D143" s="81"/>
      <c r="E143" s="81"/>
      <c r="F143" s="81"/>
      <c r="G143" s="81"/>
      <c r="H143" s="81"/>
      <c r="I143" s="81"/>
      <c r="J143" s="81"/>
      <c r="K143" s="902"/>
      <c r="L143" s="81"/>
      <c r="M143" s="81"/>
    </row>
    <row r="144" spans="1:13">
      <c r="A144" s="81"/>
      <c r="B144" s="81"/>
      <c r="C144" s="81"/>
      <c r="D144" s="81"/>
      <c r="E144" s="81"/>
      <c r="F144" s="81"/>
      <c r="G144" s="81"/>
      <c r="H144" s="81"/>
      <c r="I144" s="81"/>
      <c r="J144" s="81"/>
      <c r="K144" s="902"/>
      <c r="L144" s="81"/>
      <c r="M144" s="81"/>
    </row>
    <row r="145" spans="1:13">
      <c r="A145" s="81"/>
      <c r="B145" s="81"/>
      <c r="C145" s="81"/>
      <c r="D145" s="81"/>
      <c r="E145" s="81"/>
      <c r="F145" s="81"/>
      <c r="G145" s="81"/>
      <c r="H145" s="81"/>
      <c r="I145" s="81"/>
      <c r="J145" s="81"/>
      <c r="K145" s="902"/>
      <c r="L145" s="81"/>
      <c r="M145" s="81"/>
    </row>
    <row r="146" spans="1:13">
      <c r="A146" s="81"/>
      <c r="B146" s="81"/>
      <c r="C146" s="81"/>
      <c r="D146" s="81"/>
      <c r="E146" s="81"/>
      <c r="F146" s="81"/>
      <c r="G146" s="81"/>
      <c r="H146" s="81"/>
      <c r="I146" s="81"/>
      <c r="J146" s="81"/>
      <c r="K146" s="902"/>
      <c r="L146" s="81"/>
      <c r="M146" s="81"/>
    </row>
    <row r="147" spans="1:13">
      <c r="A147" s="81"/>
      <c r="B147" s="81"/>
      <c r="C147" s="81"/>
      <c r="D147" s="81"/>
      <c r="E147" s="81"/>
      <c r="F147" s="81"/>
      <c r="G147" s="81"/>
      <c r="H147" s="81"/>
      <c r="I147" s="81"/>
      <c r="J147" s="81"/>
      <c r="K147" s="902"/>
      <c r="L147" s="81"/>
      <c r="M147" s="81"/>
    </row>
    <row r="148" spans="1:13">
      <c r="A148" s="81"/>
      <c r="B148" s="81"/>
      <c r="C148" s="81"/>
      <c r="D148" s="81"/>
      <c r="E148" s="81"/>
      <c r="F148" s="81"/>
      <c r="G148" s="81"/>
      <c r="H148" s="81"/>
      <c r="I148" s="81"/>
      <c r="J148" s="81"/>
      <c r="K148" s="902"/>
      <c r="L148" s="81"/>
      <c r="M148" s="81"/>
    </row>
    <row r="149" spans="1:13">
      <c r="A149" s="81"/>
      <c r="B149" s="81"/>
      <c r="C149" s="81"/>
      <c r="D149" s="81"/>
      <c r="E149" s="81"/>
      <c r="F149" s="81"/>
      <c r="G149" s="81"/>
      <c r="H149" s="81"/>
      <c r="I149" s="81"/>
      <c r="J149" s="81"/>
      <c r="K149" s="902"/>
      <c r="L149" s="81"/>
      <c r="M149" s="81"/>
    </row>
    <row r="150" spans="1:13">
      <c r="A150" s="81"/>
      <c r="B150" s="81"/>
      <c r="C150" s="81"/>
      <c r="D150" s="81"/>
      <c r="E150" s="81"/>
      <c r="F150" s="81"/>
      <c r="G150" s="81"/>
      <c r="H150" s="81"/>
      <c r="I150" s="81"/>
      <c r="J150" s="81"/>
      <c r="K150" s="902"/>
      <c r="L150" s="81"/>
      <c r="M150" s="81"/>
    </row>
    <row r="151" spans="1:13">
      <c r="A151" s="81"/>
      <c r="B151" s="81"/>
      <c r="C151" s="81"/>
      <c r="D151" s="81"/>
      <c r="E151" s="81"/>
      <c r="F151" s="81"/>
      <c r="G151" s="81"/>
      <c r="H151" s="81"/>
      <c r="I151" s="81"/>
      <c r="J151" s="81"/>
      <c r="K151" s="902"/>
      <c r="L151" s="81"/>
      <c r="M151" s="81"/>
    </row>
    <row r="152" spans="1:13">
      <c r="A152" s="81"/>
      <c r="B152" s="81"/>
      <c r="C152" s="81"/>
      <c r="D152" s="81"/>
      <c r="E152" s="81"/>
      <c r="F152" s="81"/>
      <c r="G152" s="81"/>
      <c r="H152" s="81"/>
      <c r="I152" s="81"/>
      <c r="J152" s="81"/>
      <c r="K152" s="902"/>
      <c r="L152" s="81"/>
      <c r="M152" s="81"/>
    </row>
    <row r="153" spans="1:13">
      <c r="A153" s="81"/>
      <c r="B153" s="81"/>
      <c r="C153" s="81"/>
      <c r="D153" s="81"/>
      <c r="E153" s="81"/>
      <c r="F153" s="81"/>
      <c r="G153" s="81"/>
      <c r="H153" s="81"/>
      <c r="I153" s="81"/>
      <c r="J153" s="81"/>
      <c r="K153" s="902"/>
      <c r="L153" s="81"/>
      <c r="M153" s="81"/>
    </row>
    <row r="154" spans="1:13">
      <c r="A154" s="81"/>
      <c r="B154" s="81"/>
      <c r="C154" s="81"/>
      <c r="D154" s="81"/>
      <c r="E154" s="81"/>
      <c r="F154" s="81"/>
      <c r="G154" s="81"/>
      <c r="H154" s="81"/>
      <c r="I154" s="81"/>
      <c r="J154" s="81"/>
      <c r="K154" s="902"/>
      <c r="L154" s="81"/>
      <c r="M154" s="81"/>
    </row>
    <row r="155" spans="1:13">
      <c r="A155" s="81"/>
      <c r="B155" s="81"/>
      <c r="C155" s="81"/>
      <c r="D155" s="81"/>
      <c r="E155" s="81"/>
      <c r="F155" s="81"/>
      <c r="G155" s="81"/>
      <c r="H155" s="81"/>
      <c r="I155" s="81"/>
      <c r="J155" s="81"/>
      <c r="K155" s="902"/>
      <c r="L155" s="81"/>
      <c r="M155" s="81"/>
    </row>
    <row r="156" spans="1:13">
      <c r="A156" s="81"/>
      <c r="B156" s="81"/>
      <c r="C156" s="81"/>
      <c r="D156" s="81"/>
      <c r="E156" s="81"/>
      <c r="F156" s="81"/>
      <c r="G156" s="81"/>
      <c r="H156" s="81"/>
      <c r="I156" s="81"/>
      <c r="J156" s="81"/>
      <c r="K156" s="902"/>
      <c r="L156" s="81"/>
      <c r="M156" s="81"/>
    </row>
    <row r="157" spans="1:13">
      <c r="A157" s="81"/>
      <c r="B157" s="81"/>
      <c r="C157" s="81"/>
      <c r="D157" s="81"/>
      <c r="E157" s="81"/>
      <c r="F157" s="81"/>
      <c r="G157" s="81"/>
      <c r="H157" s="81"/>
      <c r="I157" s="81"/>
      <c r="J157" s="81"/>
      <c r="K157" s="902"/>
      <c r="L157" s="81"/>
      <c r="M157" s="81"/>
    </row>
    <row r="158" spans="1:13">
      <c r="A158" s="81"/>
      <c r="B158" s="81"/>
      <c r="C158" s="81"/>
      <c r="D158" s="81"/>
      <c r="E158" s="81"/>
      <c r="F158" s="81"/>
      <c r="G158" s="81"/>
      <c r="H158" s="81"/>
      <c r="I158" s="81"/>
      <c r="J158" s="81"/>
      <c r="K158" s="902"/>
      <c r="L158" s="81"/>
      <c r="M158" s="81"/>
    </row>
    <row r="159" spans="1:13">
      <c r="A159" s="81"/>
      <c r="B159" s="81"/>
      <c r="C159" s="81"/>
      <c r="D159" s="81"/>
      <c r="E159" s="81"/>
      <c r="F159" s="81"/>
      <c r="G159" s="81"/>
      <c r="H159" s="81"/>
      <c r="I159" s="81"/>
      <c r="J159" s="81"/>
      <c r="K159" s="902"/>
      <c r="L159" s="81"/>
      <c r="M159" s="81"/>
    </row>
    <row r="160" spans="1:13">
      <c r="A160" s="81"/>
      <c r="B160" s="81"/>
      <c r="C160" s="81"/>
      <c r="D160" s="81"/>
      <c r="E160" s="81"/>
      <c r="F160" s="81"/>
      <c r="G160" s="81"/>
      <c r="H160" s="81"/>
      <c r="I160" s="81"/>
      <c r="J160" s="81"/>
      <c r="K160" s="902"/>
      <c r="L160" s="81"/>
      <c r="M160" s="81"/>
    </row>
    <row r="161" spans="1:13">
      <c r="A161" s="81"/>
      <c r="B161" s="81"/>
      <c r="C161" s="81"/>
      <c r="D161" s="81"/>
      <c r="E161" s="81"/>
      <c r="F161" s="81"/>
      <c r="G161" s="81"/>
      <c r="H161" s="81"/>
      <c r="I161" s="81"/>
      <c r="J161" s="81"/>
      <c r="K161" s="902"/>
      <c r="L161" s="81"/>
      <c r="M161" s="81"/>
    </row>
    <row r="162" spans="1:13">
      <c r="A162" s="81"/>
      <c r="B162" s="81"/>
      <c r="C162" s="81"/>
      <c r="D162" s="81"/>
      <c r="E162" s="81"/>
      <c r="F162" s="81"/>
      <c r="G162" s="81"/>
      <c r="H162" s="81"/>
      <c r="I162" s="81"/>
      <c r="J162" s="81"/>
      <c r="K162" s="902"/>
      <c r="L162" s="81"/>
      <c r="M162" s="81"/>
    </row>
    <row r="163" spans="1:13">
      <c r="A163" s="81"/>
      <c r="B163" s="81"/>
      <c r="C163" s="81"/>
      <c r="D163" s="81"/>
      <c r="E163" s="81"/>
      <c r="F163" s="81"/>
      <c r="G163" s="81"/>
      <c r="H163" s="81"/>
      <c r="I163" s="81"/>
      <c r="J163" s="81"/>
      <c r="K163" s="902"/>
      <c r="L163" s="81"/>
      <c r="M163" s="81"/>
    </row>
    <row r="164" spans="1:13">
      <c r="A164" s="81"/>
      <c r="B164" s="81"/>
      <c r="C164" s="81"/>
      <c r="D164" s="81"/>
      <c r="E164" s="81"/>
      <c r="F164" s="81"/>
      <c r="G164" s="81"/>
      <c r="H164" s="81"/>
      <c r="I164" s="81"/>
      <c r="J164" s="81"/>
      <c r="K164" s="902"/>
      <c r="L164" s="81"/>
      <c r="M164" s="81"/>
    </row>
    <row r="165" spans="1:13">
      <c r="A165" s="81"/>
      <c r="B165" s="81"/>
      <c r="C165" s="81"/>
      <c r="D165" s="81"/>
      <c r="E165" s="81"/>
      <c r="F165" s="81"/>
      <c r="G165" s="81"/>
      <c r="H165" s="81"/>
      <c r="I165" s="81"/>
      <c r="J165" s="81"/>
      <c r="K165" s="902"/>
      <c r="L165" s="81"/>
      <c r="M165" s="81"/>
    </row>
    <row r="166" spans="1:13">
      <c r="A166" s="81"/>
      <c r="B166" s="81"/>
      <c r="C166" s="81"/>
      <c r="D166" s="81"/>
      <c r="E166" s="81"/>
      <c r="F166" s="81"/>
      <c r="G166" s="81"/>
      <c r="H166" s="81"/>
      <c r="I166" s="81"/>
      <c r="J166" s="81"/>
      <c r="K166" s="902"/>
      <c r="L166" s="81"/>
      <c r="M166" s="81"/>
    </row>
    <row r="167" spans="1:13">
      <c r="A167" s="81"/>
      <c r="B167" s="81"/>
      <c r="C167" s="81"/>
      <c r="D167" s="81"/>
      <c r="E167" s="81"/>
      <c r="F167" s="81"/>
      <c r="G167" s="81"/>
      <c r="H167" s="81"/>
      <c r="I167" s="81"/>
      <c r="J167" s="81"/>
      <c r="K167" s="902"/>
      <c r="L167" s="81"/>
      <c r="M167" s="81"/>
    </row>
    <row r="168" spans="1:13">
      <c r="A168" s="81"/>
      <c r="B168" s="81"/>
      <c r="C168" s="81"/>
      <c r="D168" s="81"/>
      <c r="E168" s="81"/>
      <c r="F168" s="81"/>
      <c r="G168" s="81"/>
      <c r="H168" s="81"/>
      <c r="I168" s="81"/>
      <c r="J168" s="81"/>
      <c r="K168" s="902"/>
      <c r="L168" s="81"/>
      <c r="M168" s="81"/>
    </row>
    <row r="169" spans="1:13">
      <c r="A169" s="81"/>
      <c r="B169" s="81"/>
      <c r="C169" s="81"/>
      <c r="D169" s="81"/>
      <c r="E169" s="81"/>
      <c r="F169" s="81"/>
      <c r="G169" s="81"/>
      <c r="H169" s="81"/>
      <c r="I169" s="81"/>
      <c r="J169" s="81"/>
      <c r="K169" s="902"/>
      <c r="L169" s="81"/>
      <c r="M169" s="81"/>
    </row>
    <row r="170" spans="1:13">
      <c r="A170" s="81"/>
      <c r="B170" s="81"/>
      <c r="C170" s="81"/>
      <c r="D170" s="81"/>
      <c r="E170" s="81"/>
      <c r="F170" s="81"/>
      <c r="G170" s="81"/>
      <c r="H170" s="81"/>
      <c r="I170" s="81"/>
      <c r="J170" s="81"/>
      <c r="K170" s="902"/>
      <c r="L170" s="81"/>
      <c r="M170" s="81"/>
    </row>
    <row r="171" spans="1:13">
      <c r="A171" s="81"/>
      <c r="B171" s="81"/>
      <c r="C171" s="81"/>
      <c r="D171" s="81"/>
      <c r="E171" s="81"/>
      <c r="F171" s="81"/>
      <c r="G171" s="81"/>
      <c r="H171" s="81"/>
      <c r="I171" s="81"/>
      <c r="J171" s="81"/>
      <c r="K171" s="902"/>
      <c r="L171" s="81"/>
      <c r="M171" s="81"/>
    </row>
    <row r="172" spans="1:13">
      <c r="A172" s="81"/>
      <c r="B172" s="81"/>
      <c r="C172" s="81"/>
      <c r="D172" s="81"/>
      <c r="E172" s="81"/>
      <c r="F172" s="81"/>
      <c r="G172" s="81"/>
      <c r="H172" s="81"/>
      <c r="I172" s="81"/>
      <c r="J172" s="81"/>
      <c r="K172" s="902"/>
      <c r="L172" s="81"/>
      <c r="M172" s="81"/>
    </row>
    <row r="173" spans="1:13">
      <c r="A173" s="81"/>
      <c r="B173" s="81"/>
      <c r="C173" s="81"/>
      <c r="D173" s="81"/>
      <c r="E173" s="81"/>
      <c r="F173" s="81"/>
      <c r="G173" s="81"/>
      <c r="H173" s="81"/>
      <c r="I173" s="81"/>
      <c r="J173" s="81"/>
      <c r="K173" s="902"/>
      <c r="L173" s="81"/>
      <c r="M173" s="81"/>
    </row>
    <row r="174" spans="1:13">
      <c r="A174" s="81"/>
      <c r="B174" s="81"/>
      <c r="C174" s="81"/>
      <c r="D174" s="81"/>
      <c r="E174" s="81"/>
      <c r="F174" s="81"/>
      <c r="G174" s="81"/>
      <c r="H174" s="81"/>
      <c r="I174" s="81"/>
      <c r="J174" s="81"/>
      <c r="K174" s="902"/>
      <c r="L174" s="81"/>
      <c r="M174" s="81"/>
    </row>
    <row r="175" spans="1:13">
      <c r="A175" s="81"/>
      <c r="B175" s="81"/>
      <c r="C175" s="81"/>
      <c r="D175" s="81"/>
      <c r="E175" s="81"/>
      <c r="F175" s="81"/>
      <c r="G175" s="81"/>
      <c r="H175" s="81"/>
      <c r="I175" s="81"/>
      <c r="J175" s="81"/>
      <c r="K175" s="902"/>
      <c r="L175" s="81"/>
      <c r="M175" s="81"/>
    </row>
    <row r="176" spans="1:13">
      <c r="A176" s="81"/>
      <c r="B176" s="81"/>
      <c r="C176" s="81"/>
      <c r="D176" s="81"/>
      <c r="E176" s="81"/>
      <c r="F176" s="81"/>
      <c r="G176" s="81"/>
      <c r="H176" s="81"/>
      <c r="I176" s="81"/>
      <c r="J176" s="81"/>
      <c r="K176" s="902"/>
      <c r="L176" s="81"/>
      <c r="M176" s="81"/>
    </row>
    <row r="177" spans="1:13">
      <c r="A177" s="81"/>
      <c r="B177" s="81"/>
      <c r="C177" s="81"/>
      <c r="D177" s="81"/>
      <c r="E177" s="81"/>
      <c r="F177" s="81"/>
      <c r="G177" s="81"/>
      <c r="H177" s="81"/>
      <c r="I177" s="81"/>
      <c r="J177" s="81"/>
      <c r="K177" s="902"/>
      <c r="L177" s="81"/>
      <c r="M177" s="81"/>
    </row>
    <row r="178" spans="1:13">
      <c r="A178" s="81"/>
      <c r="B178" s="81"/>
      <c r="C178" s="81"/>
      <c r="D178" s="81"/>
      <c r="E178" s="81"/>
      <c r="F178" s="81"/>
      <c r="G178" s="81"/>
      <c r="H178" s="81"/>
      <c r="I178" s="81"/>
      <c r="J178" s="81"/>
      <c r="K178" s="902"/>
      <c r="L178" s="81"/>
      <c r="M178" s="81"/>
    </row>
    <row r="179" spans="1:13">
      <c r="A179" s="81"/>
      <c r="B179" s="81"/>
      <c r="C179" s="81"/>
      <c r="D179" s="81"/>
      <c r="E179" s="81"/>
      <c r="F179" s="81"/>
      <c r="G179" s="81"/>
      <c r="H179" s="81"/>
      <c r="I179" s="81"/>
      <c r="J179" s="81"/>
      <c r="K179" s="902"/>
      <c r="L179" s="81"/>
      <c r="M179" s="81"/>
    </row>
    <row r="180" spans="1:13">
      <c r="A180" s="81"/>
      <c r="B180" s="81"/>
      <c r="C180" s="81"/>
      <c r="D180" s="81"/>
      <c r="E180" s="81"/>
      <c r="F180" s="81"/>
      <c r="G180" s="81"/>
      <c r="H180" s="81"/>
      <c r="I180" s="81"/>
      <c r="J180" s="81"/>
      <c r="K180" s="902"/>
      <c r="L180" s="81"/>
      <c r="M180" s="81"/>
    </row>
    <row r="181" spans="1:13">
      <c r="A181" s="81"/>
      <c r="B181" s="81"/>
      <c r="C181" s="81"/>
      <c r="D181" s="81"/>
      <c r="E181" s="81"/>
      <c r="F181" s="81"/>
      <c r="G181" s="81"/>
      <c r="H181" s="81"/>
      <c r="I181" s="81"/>
      <c r="J181" s="81"/>
      <c r="K181" s="902"/>
      <c r="L181" s="81"/>
      <c r="M181" s="81"/>
    </row>
    <row r="182" spans="1:13">
      <c r="A182" s="81"/>
      <c r="B182" s="81"/>
      <c r="C182" s="81"/>
      <c r="D182" s="81"/>
      <c r="E182" s="81"/>
      <c r="F182" s="81"/>
      <c r="G182" s="81"/>
      <c r="H182" s="81"/>
      <c r="I182" s="81"/>
      <c r="J182" s="81"/>
      <c r="K182" s="902"/>
      <c r="L182" s="81"/>
      <c r="M182" s="81"/>
    </row>
    <row r="183" spans="1:13">
      <c r="A183" s="81"/>
      <c r="B183" s="81"/>
      <c r="C183" s="81"/>
      <c r="D183" s="81"/>
      <c r="E183" s="81"/>
      <c r="F183" s="81"/>
      <c r="G183" s="81"/>
      <c r="H183" s="81"/>
      <c r="I183" s="81"/>
      <c r="J183" s="81"/>
      <c r="K183" s="902"/>
      <c r="L183" s="81"/>
      <c r="M183" s="81"/>
    </row>
    <row r="184" spans="1:13">
      <c r="A184" s="81"/>
      <c r="B184" s="81"/>
      <c r="C184" s="81"/>
      <c r="D184" s="81"/>
      <c r="E184" s="81"/>
      <c r="F184" s="81"/>
      <c r="G184" s="81"/>
      <c r="H184" s="81"/>
      <c r="I184" s="81"/>
      <c r="J184" s="81"/>
      <c r="K184" s="902"/>
      <c r="L184" s="81"/>
      <c r="M184" s="81"/>
    </row>
    <row r="185" spans="1:13">
      <c r="A185" s="81"/>
      <c r="B185" s="81"/>
      <c r="C185" s="81"/>
      <c r="D185" s="81"/>
      <c r="E185" s="81"/>
      <c r="F185" s="81"/>
      <c r="G185" s="81"/>
      <c r="H185" s="81"/>
      <c r="I185" s="81"/>
      <c r="J185" s="81"/>
      <c r="K185" s="902"/>
      <c r="L185" s="81"/>
      <c r="M185" s="81"/>
    </row>
    <row r="186" spans="1:13">
      <c r="A186" s="81"/>
      <c r="B186" s="81"/>
      <c r="C186" s="81"/>
      <c r="D186" s="81"/>
      <c r="E186" s="81"/>
      <c r="F186" s="81"/>
      <c r="G186" s="81"/>
      <c r="H186" s="81"/>
      <c r="I186" s="81"/>
      <c r="J186" s="81"/>
      <c r="K186" s="902"/>
      <c r="L186" s="81"/>
      <c r="M186" s="81"/>
    </row>
    <row r="187" spans="1:13">
      <c r="A187" s="81"/>
      <c r="B187" s="81"/>
      <c r="C187" s="81"/>
      <c r="D187" s="81"/>
      <c r="E187" s="81"/>
      <c r="F187" s="81"/>
      <c r="G187" s="81"/>
      <c r="H187" s="81"/>
      <c r="I187" s="81"/>
      <c r="J187" s="81"/>
      <c r="K187" s="902"/>
      <c r="L187" s="81"/>
      <c r="M187" s="81"/>
    </row>
    <row r="188" spans="1:13">
      <c r="A188" s="81"/>
      <c r="B188" s="81"/>
      <c r="C188" s="81"/>
      <c r="D188" s="81"/>
      <c r="E188" s="81"/>
      <c r="F188" s="81"/>
      <c r="G188" s="81"/>
      <c r="H188" s="81"/>
      <c r="I188" s="81"/>
      <c r="J188" s="81"/>
      <c r="K188" s="902"/>
      <c r="L188" s="81"/>
      <c r="M188" s="81"/>
    </row>
    <row r="189" spans="1:13">
      <c r="A189" s="81"/>
      <c r="B189" s="81"/>
      <c r="C189" s="81"/>
      <c r="D189" s="81"/>
      <c r="E189" s="81"/>
      <c r="F189" s="81"/>
      <c r="G189" s="81"/>
      <c r="H189" s="81"/>
      <c r="I189" s="81"/>
      <c r="J189" s="81"/>
      <c r="K189" s="902"/>
      <c r="L189" s="81"/>
      <c r="M189" s="81"/>
    </row>
    <row r="190" spans="1:13">
      <c r="A190" s="81"/>
      <c r="B190" s="81"/>
      <c r="C190" s="81"/>
      <c r="D190" s="81"/>
      <c r="E190" s="81"/>
      <c r="F190" s="81"/>
      <c r="G190" s="81"/>
      <c r="H190" s="81"/>
      <c r="I190" s="81"/>
      <c r="J190" s="81"/>
      <c r="K190" s="902"/>
      <c r="L190" s="81"/>
      <c r="M190" s="81"/>
    </row>
    <row r="191" spans="1:13">
      <c r="A191" s="81"/>
      <c r="B191" s="81"/>
      <c r="C191" s="81"/>
      <c r="D191" s="81"/>
      <c r="E191" s="81"/>
      <c r="F191" s="81"/>
      <c r="G191" s="81"/>
      <c r="H191" s="81"/>
      <c r="I191" s="81"/>
      <c r="J191" s="81"/>
      <c r="K191" s="902"/>
      <c r="L191" s="81"/>
      <c r="M191" s="81"/>
    </row>
    <row r="192" spans="1:13">
      <c r="A192" s="81"/>
      <c r="B192" s="81"/>
      <c r="C192" s="81"/>
      <c r="D192" s="81"/>
      <c r="E192" s="81"/>
      <c r="F192" s="81"/>
      <c r="G192" s="81"/>
      <c r="H192" s="81"/>
      <c r="I192" s="81"/>
      <c r="J192" s="81"/>
      <c r="K192" s="902"/>
      <c r="L192" s="81"/>
      <c r="M192" s="81"/>
    </row>
    <row r="193" spans="1:13">
      <c r="A193" s="81"/>
      <c r="B193" s="81"/>
      <c r="C193" s="81"/>
      <c r="D193" s="81"/>
      <c r="E193" s="81"/>
      <c r="F193" s="81"/>
      <c r="G193" s="81"/>
      <c r="H193" s="81"/>
      <c r="I193" s="81"/>
      <c r="J193" s="81"/>
      <c r="K193" s="902"/>
      <c r="L193" s="81"/>
      <c r="M193" s="81"/>
    </row>
    <row r="194" spans="1:13">
      <c r="A194" s="81"/>
      <c r="B194" s="81"/>
      <c r="C194" s="81"/>
      <c r="D194" s="81"/>
      <c r="E194" s="81"/>
      <c r="F194" s="81"/>
      <c r="G194" s="81"/>
      <c r="H194" s="81"/>
      <c r="I194" s="81"/>
      <c r="J194" s="81"/>
      <c r="K194" s="902"/>
      <c r="L194" s="81"/>
      <c r="M194" s="81"/>
    </row>
    <row r="195" spans="1:13">
      <c r="A195" s="81"/>
      <c r="B195" s="81"/>
      <c r="C195" s="81"/>
      <c r="D195" s="81"/>
      <c r="E195" s="81"/>
      <c r="F195" s="81"/>
      <c r="G195" s="81"/>
      <c r="H195" s="81"/>
      <c r="I195" s="81"/>
      <c r="J195" s="81"/>
      <c r="K195" s="902"/>
      <c r="L195" s="81"/>
      <c r="M195" s="81"/>
    </row>
    <row r="196" spans="1:13">
      <c r="A196" s="81"/>
      <c r="B196" s="81"/>
      <c r="C196" s="81"/>
      <c r="D196" s="81"/>
      <c r="E196" s="81"/>
      <c r="F196" s="81"/>
      <c r="G196" s="81"/>
      <c r="H196" s="81"/>
      <c r="I196" s="81"/>
      <c r="J196" s="81"/>
      <c r="K196" s="902"/>
      <c r="L196" s="81"/>
      <c r="M196" s="81"/>
    </row>
    <row r="197" spans="1:13">
      <c r="A197" s="81"/>
      <c r="B197" s="81"/>
      <c r="C197" s="81"/>
      <c r="D197" s="81"/>
      <c r="E197" s="81"/>
      <c r="F197" s="81"/>
      <c r="G197" s="81"/>
      <c r="H197" s="81"/>
      <c r="I197" s="81"/>
      <c r="J197" s="81"/>
      <c r="K197" s="902"/>
      <c r="L197" s="81"/>
      <c r="M197" s="81"/>
    </row>
    <row r="198" spans="1:13">
      <c r="M198" s="81"/>
    </row>
    <row r="199" spans="1:13">
      <c r="M199" s="81"/>
    </row>
    <row r="200" spans="1:13">
      <c r="M200" s="81"/>
    </row>
    <row r="201" spans="1:13">
      <c r="M201" s="81"/>
    </row>
    <row r="202" spans="1:13">
      <c r="M202" s="81"/>
    </row>
    <row r="203" spans="1:13">
      <c r="M203" s="81"/>
    </row>
    <row r="204" spans="1:13">
      <c r="M204" s="81"/>
    </row>
    <row r="205" spans="1:13">
      <c r="M205" s="81"/>
    </row>
    <row r="206" spans="1:13">
      <c r="M206" s="81"/>
    </row>
    <row r="207" spans="1:13">
      <c r="M207" s="81"/>
    </row>
    <row r="208" spans="1:13">
      <c r="M208" s="81"/>
    </row>
    <row r="209" spans="13:13">
      <c r="M209" s="81"/>
    </row>
    <row r="210" spans="13:13">
      <c r="M210" s="81"/>
    </row>
    <row r="211" spans="13:13">
      <c r="M211" s="81"/>
    </row>
    <row r="212" spans="13:13">
      <c r="M212" s="81"/>
    </row>
    <row r="213" spans="13:13">
      <c r="M213" s="81"/>
    </row>
  </sheetData>
  <mergeCells count="10">
    <mergeCell ref="M1:N1"/>
    <mergeCell ref="A95:A96"/>
    <mergeCell ref="A86:A88"/>
    <mergeCell ref="A89:A90"/>
    <mergeCell ref="A92:A93"/>
    <mergeCell ref="A79:A81"/>
    <mergeCell ref="A83:A84"/>
    <mergeCell ref="A64:A67"/>
    <mergeCell ref="A68:A71"/>
    <mergeCell ref="A73:A77"/>
  </mergeCells>
  <hyperlinks>
    <hyperlink ref="M1:N1" location="Pricelist!A1" display="back to catalog"/>
  </hyperlinks>
  <pageMargins left="0.7" right="0.7" top="0.75" bottom="0.75" header="0.3" footer="0.3"/>
  <pageSetup paperSize="9" orientation="portrait" verticalDpi="0" r:id="rId1"/>
  <drawing r:id="rId2"/>
</worksheet>
</file>

<file path=xl/worksheets/sheet22.xml><?xml version="1.0" encoding="utf-8"?>
<worksheet xmlns="http://schemas.openxmlformats.org/spreadsheetml/2006/main" xmlns:r="http://schemas.openxmlformats.org/officeDocument/2006/relationships">
  <sheetPr codeName="Sheet11"/>
  <dimension ref="A1:K117"/>
  <sheetViews>
    <sheetView workbookViewId="0">
      <pane ySplit="2" topLeftCell="A3" activePane="bottomLeft" state="frozen"/>
      <selection activeCell="G1" sqref="G1:G2"/>
      <selection pane="bottomLeft" activeCell="H1" sqref="H1:I1"/>
    </sheetView>
  </sheetViews>
  <sheetFormatPr defaultRowHeight="15"/>
  <cols>
    <col min="1" max="1" width="16.140625" style="81" customWidth="1"/>
    <col min="2" max="2" width="81.42578125" style="81" customWidth="1"/>
    <col min="3" max="3" width="10.7109375" style="737" bestFit="1" customWidth="1"/>
    <col min="4" max="4" width="10.7109375" style="737" customWidth="1"/>
    <col min="5" max="6" width="9.28515625" style="737" bestFit="1" customWidth="1"/>
    <col min="7" max="7" width="10.85546875" style="887" customWidth="1"/>
    <col min="8" max="16384" width="9.140625" style="81"/>
  </cols>
  <sheetData>
    <row r="1" spans="1:9" ht="47.25" customHeight="1">
      <c r="A1" s="883" t="s">
        <v>7092</v>
      </c>
      <c r="B1" s="882"/>
      <c r="C1" s="1072" t="s">
        <v>7091</v>
      </c>
      <c r="D1" s="1072"/>
      <c r="E1" s="1072"/>
      <c r="F1" s="1072"/>
      <c r="G1" s="1072"/>
      <c r="H1" s="1073" t="s">
        <v>2102</v>
      </c>
      <c r="I1" s="1073"/>
    </row>
    <row r="2" spans="1:9">
      <c r="A2" s="881"/>
      <c r="B2" s="880" t="s">
        <v>76</v>
      </c>
      <c r="C2" s="888"/>
      <c r="D2" s="889"/>
      <c r="E2" s="888"/>
      <c r="F2" s="888"/>
      <c r="G2" s="890"/>
      <c r="H2" s="891" t="s">
        <v>7090</v>
      </c>
      <c r="I2" s="891"/>
    </row>
    <row r="3" spans="1:9">
      <c r="A3" s="1074" t="s">
        <v>7138</v>
      </c>
      <c r="B3" s="1074"/>
      <c r="C3" s="1074"/>
      <c r="D3" s="1074"/>
      <c r="E3" s="1074"/>
      <c r="F3" s="1074"/>
      <c r="G3" s="1074"/>
      <c r="H3" s="891"/>
      <c r="I3" s="891"/>
    </row>
    <row r="4" spans="1:9">
      <c r="A4" s="892" t="s">
        <v>7089</v>
      </c>
      <c r="B4" s="893"/>
      <c r="C4" s="908">
        <v>1</v>
      </c>
      <c r="D4" s="908">
        <v>2</v>
      </c>
      <c r="E4" s="908">
        <v>3</v>
      </c>
      <c r="F4" s="908">
        <v>4</v>
      </c>
      <c r="G4" s="908" t="s">
        <v>6997</v>
      </c>
      <c r="H4" s="891"/>
      <c r="I4" s="891"/>
    </row>
    <row r="5" spans="1:9">
      <c r="A5" s="894" t="s">
        <v>7088</v>
      </c>
      <c r="B5" s="879" t="s">
        <v>7087</v>
      </c>
      <c r="C5" s="712">
        <v>29</v>
      </c>
      <c r="D5" s="712">
        <v>20.5</v>
      </c>
      <c r="E5" s="712">
        <v>18</v>
      </c>
      <c r="F5" s="712">
        <v>17.5</v>
      </c>
      <c r="G5" s="886">
        <v>16</v>
      </c>
      <c r="H5" s="891"/>
      <c r="I5" s="891"/>
    </row>
    <row r="6" spans="1:9">
      <c r="A6" s="894" t="s">
        <v>7086</v>
      </c>
      <c r="B6" s="879" t="s">
        <v>7085</v>
      </c>
      <c r="C6" s="712">
        <v>43.5</v>
      </c>
      <c r="D6" s="712">
        <v>31</v>
      </c>
      <c r="E6" s="712">
        <v>27</v>
      </c>
      <c r="F6" s="712">
        <v>26.5</v>
      </c>
      <c r="G6" s="886">
        <v>25</v>
      </c>
      <c r="H6" s="891"/>
      <c r="I6" s="891"/>
    </row>
    <row r="7" spans="1:9">
      <c r="A7" s="894" t="s">
        <v>7084</v>
      </c>
      <c r="B7" s="879" t="s">
        <v>7083</v>
      </c>
      <c r="C7" s="712">
        <v>20.5</v>
      </c>
      <c r="D7" s="712">
        <v>14.5</v>
      </c>
      <c r="E7" s="712">
        <v>13</v>
      </c>
      <c r="F7" s="712">
        <v>12.5</v>
      </c>
      <c r="G7" s="886">
        <v>12</v>
      </c>
      <c r="H7" s="891"/>
      <c r="I7" s="891"/>
    </row>
    <row r="8" spans="1:9">
      <c r="A8" s="894" t="s">
        <v>7082</v>
      </c>
      <c r="B8" s="879" t="s">
        <v>7081</v>
      </c>
      <c r="C8" s="712">
        <v>31</v>
      </c>
      <c r="D8" s="712">
        <v>22</v>
      </c>
      <c r="E8" s="712">
        <v>20</v>
      </c>
      <c r="F8" s="712">
        <v>19</v>
      </c>
      <c r="G8" s="886">
        <v>18</v>
      </c>
      <c r="H8" s="891"/>
      <c r="I8" s="891"/>
    </row>
    <row r="9" spans="1:9">
      <c r="A9" s="892" t="s">
        <v>7080</v>
      </c>
      <c r="B9" s="893"/>
      <c r="C9" s="908">
        <v>1</v>
      </c>
      <c r="D9" s="908">
        <v>2</v>
      </c>
      <c r="E9" s="908">
        <v>3</v>
      </c>
      <c r="F9" s="908">
        <v>4</v>
      </c>
      <c r="G9" s="908" t="s">
        <v>6997</v>
      </c>
      <c r="H9" s="891"/>
      <c r="I9" s="891"/>
    </row>
    <row r="10" spans="1:9">
      <c r="A10" s="894" t="s">
        <v>7079</v>
      </c>
      <c r="B10" s="879" t="s">
        <v>7078</v>
      </c>
      <c r="C10" s="712">
        <v>19</v>
      </c>
      <c r="D10" s="712">
        <v>14</v>
      </c>
      <c r="E10" s="712">
        <v>12</v>
      </c>
      <c r="F10" s="712">
        <v>11.5</v>
      </c>
      <c r="G10" s="886">
        <v>11</v>
      </c>
      <c r="H10" s="891"/>
      <c r="I10" s="891"/>
    </row>
    <row r="11" spans="1:9">
      <c r="A11" s="894" t="s">
        <v>7077</v>
      </c>
      <c r="B11" s="879" t="s">
        <v>7076</v>
      </c>
      <c r="C11" s="712">
        <v>28.5</v>
      </c>
      <c r="D11" s="712">
        <v>22</v>
      </c>
      <c r="E11" s="712">
        <v>19</v>
      </c>
      <c r="F11" s="712">
        <v>17</v>
      </c>
      <c r="G11" s="886">
        <v>16</v>
      </c>
      <c r="H11" s="891"/>
      <c r="I11" s="891"/>
    </row>
    <row r="12" spans="1:9">
      <c r="A12" s="894" t="s">
        <v>7075</v>
      </c>
      <c r="B12" s="879" t="s">
        <v>7074</v>
      </c>
      <c r="C12" s="712">
        <v>13.5</v>
      </c>
      <c r="D12" s="712">
        <v>10</v>
      </c>
      <c r="E12" s="712">
        <v>8.5</v>
      </c>
      <c r="F12" s="712">
        <v>8</v>
      </c>
      <c r="G12" s="886">
        <v>7.5</v>
      </c>
      <c r="H12" s="891"/>
      <c r="I12" s="891"/>
    </row>
    <row r="13" spans="1:9">
      <c r="A13" s="894" t="s">
        <v>7073</v>
      </c>
      <c r="B13" s="879" t="s">
        <v>7072</v>
      </c>
      <c r="C13" s="712">
        <v>20</v>
      </c>
      <c r="D13" s="712">
        <v>15</v>
      </c>
      <c r="E13" s="712">
        <v>13</v>
      </c>
      <c r="F13" s="712">
        <v>12</v>
      </c>
      <c r="G13" s="886">
        <v>11</v>
      </c>
      <c r="H13" s="891"/>
      <c r="I13" s="891"/>
    </row>
    <row r="14" spans="1:9">
      <c r="A14" s="892" t="s">
        <v>7071</v>
      </c>
      <c r="B14" s="893"/>
      <c r="C14" s="908">
        <v>1</v>
      </c>
      <c r="D14" s="908">
        <v>2</v>
      </c>
      <c r="E14" s="908">
        <v>3</v>
      </c>
      <c r="F14" s="908">
        <v>4</v>
      </c>
      <c r="G14" s="908" t="s">
        <v>6997</v>
      </c>
      <c r="H14" s="891"/>
      <c r="I14" s="891"/>
    </row>
    <row r="15" spans="1:9">
      <c r="A15" s="894" t="s">
        <v>7070</v>
      </c>
      <c r="B15" s="879" t="s">
        <v>7064</v>
      </c>
      <c r="C15" s="712">
        <v>29</v>
      </c>
      <c r="D15" s="712">
        <v>20.5</v>
      </c>
      <c r="E15" s="712">
        <v>18</v>
      </c>
      <c r="F15" s="712">
        <v>17.5</v>
      </c>
      <c r="G15" s="886">
        <v>16</v>
      </c>
      <c r="H15" s="891"/>
      <c r="I15" s="891"/>
    </row>
    <row r="16" spans="1:9">
      <c r="A16" s="894" t="s">
        <v>7069</v>
      </c>
      <c r="B16" s="879" t="s">
        <v>7062</v>
      </c>
      <c r="C16" s="712">
        <v>43.5</v>
      </c>
      <c r="D16" s="712">
        <v>31</v>
      </c>
      <c r="E16" s="712">
        <v>27</v>
      </c>
      <c r="F16" s="712">
        <v>26.5</v>
      </c>
      <c r="G16" s="886">
        <v>25</v>
      </c>
      <c r="H16" s="891"/>
      <c r="I16" s="891"/>
    </row>
    <row r="17" spans="1:9">
      <c r="A17" s="894" t="s">
        <v>7068</v>
      </c>
      <c r="B17" s="879" t="s">
        <v>7060</v>
      </c>
      <c r="C17" s="712">
        <v>20.5</v>
      </c>
      <c r="D17" s="712">
        <v>14.5</v>
      </c>
      <c r="E17" s="712">
        <v>13</v>
      </c>
      <c r="F17" s="712">
        <v>12.5</v>
      </c>
      <c r="G17" s="886">
        <v>12</v>
      </c>
      <c r="H17" s="891"/>
      <c r="I17" s="891"/>
    </row>
    <row r="18" spans="1:9">
      <c r="A18" s="894" t="s">
        <v>7067</v>
      </c>
      <c r="B18" s="879" t="s">
        <v>7058</v>
      </c>
      <c r="C18" s="712">
        <v>31</v>
      </c>
      <c r="D18" s="712">
        <v>22</v>
      </c>
      <c r="E18" s="712">
        <v>20</v>
      </c>
      <c r="F18" s="712">
        <v>19</v>
      </c>
      <c r="G18" s="886">
        <v>18</v>
      </c>
      <c r="H18" s="891"/>
      <c r="I18" s="891"/>
    </row>
    <row r="19" spans="1:9">
      <c r="A19" s="892" t="s">
        <v>7066</v>
      </c>
      <c r="B19" s="893"/>
      <c r="C19" s="908">
        <v>1</v>
      </c>
      <c r="D19" s="908">
        <v>2</v>
      </c>
      <c r="E19" s="908">
        <v>3</v>
      </c>
      <c r="F19" s="908">
        <v>4</v>
      </c>
      <c r="G19" s="908" t="s">
        <v>6997</v>
      </c>
      <c r="H19" s="891"/>
      <c r="I19" s="891"/>
    </row>
    <row r="20" spans="1:9">
      <c r="A20" s="894" t="s">
        <v>7065</v>
      </c>
      <c r="B20" s="879" t="s">
        <v>7064</v>
      </c>
      <c r="C20" s="712">
        <v>19</v>
      </c>
      <c r="D20" s="712">
        <v>14</v>
      </c>
      <c r="E20" s="712">
        <v>12</v>
      </c>
      <c r="F20" s="712">
        <v>11.5</v>
      </c>
      <c r="G20" s="886">
        <v>11</v>
      </c>
      <c r="H20" s="891"/>
      <c r="I20" s="891"/>
    </row>
    <row r="21" spans="1:9">
      <c r="A21" s="894" t="s">
        <v>7063</v>
      </c>
      <c r="B21" s="879" t="s">
        <v>7062</v>
      </c>
      <c r="C21" s="712">
        <v>28.5</v>
      </c>
      <c r="D21" s="712">
        <v>22</v>
      </c>
      <c r="E21" s="712">
        <v>19</v>
      </c>
      <c r="F21" s="712">
        <v>17</v>
      </c>
      <c r="G21" s="909">
        <v>16</v>
      </c>
      <c r="H21" s="891"/>
      <c r="I21" s="891"/>
    </row>
    <row r="22" spans="1:9">
      <c r="A22" s="894" t="s">
        <v>7061</v>
      </c>
      <c r="B22" s="879" t="s">
        <v>7060</v>
      </c>
      <c r="C22" s="712">
        <v>13.5</v>
      </c>
      <c r="D22" s="712">
        <v>10</v>
      </c>
      <c r="E22" s="712">
        <v>8.5</v>
      </c>
      <c r="F22" s="712">
        <v>8</v>
      </c>
      <c r="G22" s="886">
        <v>7.5</v>
      </c>
      <c r="H22" s="891"/>
      <c r="I22" s="891"/>
    </row>
    <row r="23" spans="1:9">
      <c r="A23" s="894" t="s">
        <v>7059</v>
      </c>
      <c r="B23" s="879" t="s">
        <v>7058</v>
      </c>
      <c r="C23" s="712">
        <v>20</v>
      </c>
      <c r="D23" s="712">
        <v>15</v>
      </c>
      <c r="E23" s="712">
        <v>13</v>
      </c>
      <c r="F23" s="712">
        <v>12</v>
      </c>
      <c r="G23" s="886">
        <v>11</v>
      </c>
      <c r="H23" s="891"/>
      <c r="I23" s="891"/>
    </row>
    <row r="24" spans="1:9">
      <c r="A24" s="892" t="s">
        <v>7057</v>
      </c>
      <c r="B24" s="893"/>
      <c r="C24" s="908">
        <v>1</v>
      </c>
      <c r="D24" s="908">
        <v>2</v>
      </c>
      <c r="E24" s="908">
        <v>3</v>
      </c>
      <c r="F24" s="908">
        <v>4</v>
      </c>
      <c r="G24" s="908" t="s">
        <v>6997</v>
      </c>
      <c r="H24" s="891"/>
      <c r="I24" s="891"/>
    </row>
    <row r="25" spans="1:9">
      <c r="A25" s="894" t="s">
        <v>7056</v>
      </c>
      <c r="B25" s="879" t="s">
        <v>7055</v>
      </c>
      <c r="C25" s="884">
        <v>12</v>
      </c>
      <c r="D25" s="712">
        <v>9</v>
      </c>
      <c r="E25" s="712">
        <v>8</v>
      </c>
      <c r="F25" s="712">
        <v>7</v>
      </c>
      <c r="G25" s="886">
        <v>6.5</v>
      </c>
      <c r="H25" s="891"/>
      <c r="I25" s="891"/>
    </row>
    <row r="26" spans="1:9">
      <c r="A26" s="894" t="s">
        <v>7051</v>
      </c>
      <c r="B26" s="879" t="s">
        <v>7054</v>
      </c>
      <c r="C26" s="884">
        <v>18</v>
      </c>
      <c r="D26" s="712">
        <v>13</v>
      </c>
      <c r="E26" s="712">
        <v>12</v>
      </c>
      <c r="F26" s="712">
        <v>11</v>
      </c>
      <c r="G26" s="886">
        <v>10</v>
      </c>
      <c r="H26" s="891"/>
      <c r="I26" s="891"/>
    </row>
    <row r="27" spans="1:9">
      <c r="A27" s="894" t="s">
        <v>7053</v>
      </c>
      <c r="B27" s="879" t="s">
        <v>7052</v>
      </c>
      <c r="C27" s="884">
        <v>9</v>
      </c>
      <c r="D27" s="712">
        <v>6</v>
      </c>
      <c r="E27" s="712">
        <v>5.5</v>
      </c>
      <c r="F27" s="712">
        <v>5</v>
      </c>
      <c r="G27" s="886">
        <v>4.8</v>
      </c>
      <c r="H27" s="891"/>
      <c r="I27" s="891"/>
    </row>
    <row r="28" spans="1:9">
      <c r="A28" s="894" t="s">
        <v>7051</v>
      </c>
      <c r="B28" s="879" t="s">
        <v>7050</v>
      </c>
      <c r="C28" s="884">
        <v>13</v>
      </c>
      <c r="D28" s="712">
        <v>9</v>
      </c>
      <c r="E28" s="712">
        <v>8</v>
      </c>
      <c r="F28" s="712">
        <v>7.5</v>
      </c>
      <c r="G28" s="886">
        <v>7</v>
      </c>
      <c r="H28" s="891"/>
      <c r="I28" s="891"/>
    </row>
    <row r="29" spans="1:9">
      <c r="A29" s="892" t="s">
        <v>7049</v>
      </c>
      <c r="B29" s="893"/>
      <c r="C29" s="908">
        <v>1</v>
      </c>
      <c r="D29" s="908">
        <v>2</v>
      </c>
      <c r="E29" s="908">
        <v>3</v>
      </c>
      <c r="F29" s="908">
        <v>4</v>
      </c>
      <c r="G29" s="908" t="s">
        <v>6997</v>
      </c>
      <c r="H29" s="891"/>
      <c r="I29" s="891"/>
    </row>
    <row r="30" spans="1:9">
      <c r="A30" s="894" t="s">
        <v>7048</v>
      </c>
      <c r="B30" s="879" t="s">
        <v>7047</v>
      </c>
      <c r="C30" s="712">
        <v>19</v>
      </c>
      <c r="D30" s="712">
        <v>14</v>
      </c>
      <c r="E30" s="712">
        <v>12</v>
      </c>
      <c r="F30" s="712">
        <v>11.5</v>
      </c>
      <c r="G30" s="886">
        <v>11</v>
      </c>
      <c r="H30" s="891"/>
      <c r="I30" s="891"/>
    </row>
    <row r="31" spans="1:9">
      <c r="A31" s="894" t="s">
        <v>7046</v>
      </c>
      <c r="B31" s="879" t="s">
        <v>7045</v>
      </c>
      <c r="C31" s="884">
        <v>28.5</v>
      </c>
      <c r="D31" s="712">
        <v>22</v>
      </c>
      <c r="E31" s="712">
        <v>19</v>
      </c>
      <c r="F31" s="712">
        <v>17</v>
      </c>
      <c r="G31" s="886">
        <v>16</v>
      </c>
      <c r="H31" s="891"/>
      <c r="I31" s="891"/>
    </row>
    <row r="32" spans="1:9">
      <c r="A32" s="894" t="s">
        <v>7044</v>
      </c>
      <c r="B32" s="879" t="s">
        <v>7043</v>
      </c>
      <c r="C32" s="884">
        <v>13.5</v>
      </c>
      <c r="D32" s="712">
        <v>10</v>
      </c>
      <c r="E32" s="712">
        <v>8.5</v>
      </c>
      <c r="F32" s="712">
        <v>8</v>
      </c>
      <c r="G32" s="886">
        <v>7.5</v>
      </c>
      <c r="H32" s="891"/>
      <c r="I32" s="891"/>
    </row>
    <row r="33" spans="1:9">
      <c r="A33" s="894" t="s">
        <v>7042</v>
      </c>
      <c r="B33" s="879" t="s">
        <v>7041</v>
      </c>
      <c r="C33" s="884">
        <v>20</v>
      </c>
      <c r="D33" s="712">
        <v>15</v>
      </c>
      <c r="E33" s="712">
        <v>13</v>
      </c>
      <c r="F33" s="712">
        <v>12</v>
      </c>
      <c r="G33" s="886">
        <v>11</v>
      </c>
      <c r="H33" s="891"/>
      <c r="I33" s="891"/>
    </row>
    <row r="34" spans="1:9">
      <c r="A34" s="1075" t="s">
        <v>7137</v>
      </c>
      <c r="B34" s="1075"/>
      <c r="C34" s="1075"/>
      <c r="D34" s="1075"/>
      <c r="E34" s="1075"/>
      <c r="F34" s="1075"/>
      <c r="G34" s="1075"/>
      <c r="H34" s="891"/>
      <c r="I34" s="891"/>
    </row>
    <row r="35" spans="1:9">
      <c r="A35" s="892" t="s">
        <v>7040</v>
      </c>
      <c r="B35" s="895"/>
      <c r="C35" s="910" t="s">
        <v>7139</v>
      </c>
      <c r="D35" s="910" t="s">
        <v>7140</v>
      </c>
      <c r="E35" s="910" t="s">
        <v>7127</v>
      </c>
      <c r="F35" s="910" t="s">
        <v>7128</v>
      </c>
      <c r="G35" s="913"/>
      <c r="H35" s="891"/>
      <c r="I35" s="891"/>
    </row>
    <row r="36" spans="1:9">
      <c r="A36" s="894" t="s">
        <v>7039</v>
      </c>
      <c r="B36" s="879" t="s">
        <v>7031</v>
      </c>
      <c r="C36" s="712">
        <v>32</v>
      </c>
      <c r="D36" s="719">
        <v>27</v>
      </c>
      <c r="E36" s="719">
        <v>24</v>
      </c>
      <c r="F36" s="878">
        <v>22.5</v>
      </c>
      <c r="G36" s="691"/>
      <c r="H36" s="891"/>
      <c r="I36" s="891"/>
    </row>
    <row r="37" spans="1:9">
      <c r="A37" s="894" t="s">
        <v>7038</v>
      </c>
      <c r="B37" s="879" t="s">
        <v>7029</v>
      </c>
      <c r="C37" s="712">
        <v>47</v>
      </c>
      <c r="D37" s="719">
        <v>40</v>
      </c>
      <c r="E37" s="719">
        <v>36</v>
      </c>
      <c r="F37" s="878">
        <v>34</v>
      </c>
      <c r="G37" s="911"/>
      <c r="H37" s="891"/>
      <c r="I37" s="891"/>
    </row>
    <row r="38" spans="1:9">
      <c r="A38" s="894" t="s">
        <v>7037</v>
      </c>
      <c r="B38" s="879" t="s">
        <v>7036</v>
      </c>
      <c r="C38" s="712">
        <v>22</v>
      </c>
      <c r="D38" s="719">
        <v>19</v>
      </c>
      <c r="E38" s="719">
        <v>17</v>
      </c>
      <c r="F38" s="878">
        <v>16</v>
      </c>
      <c r="G38" s="911"/>
      <c r="H38" s="891"/>
      <c r="I38" s="891"/>
    </row>
    <row r="39" spans="1:9">
      <c r="A39" s="894" t="s">
        <v>7035</v>
      </c>
      <c r="B39" s="879" t="s">
        <v>7034</v>
      </c>
      <c r="C39" s="712">
        <v>40</v>
      </c>
      <c r="D39" s="719">
        <v>34</v>
      </c>
      <c r="E39" s="719">
        <v>30.5</v>
      </c>
      <c r="F39" s="878">
        <v>28.5</v>
      </c>
      <c r="G39" s="911"/>
      <c r="H39" s="891"/>
      <c r="I39" s="891"/>
    </row>
    <row r="40" spans="1:9">
      <c r="A40" s="892" t="s">
        <v>7033</v>
      </c>
      <c r="B40" s="895"/>
      <c r="C40" s="910" t="s">
        <v>7139</v>
      </c>
      <c r="D40" s="910" t="s">
        <v>7140</v>
      </c>
      <c r="E40" s="910" t="s">
        <v>7127</v>
      </c>
      <c r="F40" s="910" t="s">
        <v>7128</v>
      </c>
      <c r="G40" s="914"/>
      <c r="H40" s="891"/>
      <c r="I40" s="891"/>
    </row>
    <row r="41" spans="1:9">
      <c r="A41" s="894" t="s">
        <v>7032</v>
      </c>
      <c r="B41" s="879" t="s">
        <v>7031</v>
      </c>
      <c r="C41" s="712">
        <v>26</v>
      </c>
      <c r="D41" s="719">
        <v>22</v>
      </c>
      <c r="E41" s="719">
        <v>19.5</v>
      </c>
      <c r="F41" s="878">
        <v>18</v>
      </c>
      <c r="G41" s="911"/>
      <c r="H41" s="891"/>
      <c r="I41" s="891"/>
    </row>
    <row r="42" spans="1:9">
      <c r="A42" s="894" t="s">
        <v>7030</v>
      </c>
      <c r="B42" s="879" t="s">
        <v>7029</v>
      </c>
      <c r="C42" s="712">
        <v>38</v>
      </c>
      <c r="D42" s="719">
        <v>32</v>
      </c>
      <c r="E42" s="719">
        <v>29</v>
      </c>
      <c r="F42" s="878">
        <v>26.5</v>
      </c>
      <c r="G42" s="911"/>
      <c r="H42" s="891"/>
      <c r="I42" s="891"/>
    </row>
    <row r="43" spans="1:9">
      <c r="A43" s="896" t="s">
        <v>7028</v>
      </c>
      <c r="B43" s="896" t="s">
        <v>7027</v>
      </c>
      <c r="C43" s="712">
        <v>18</v>
      </c>
      <c r="D43" s="719">
        <v>15</v>
      </c>
      <c r="E43" s="719">
        <v>13.5</v>
      </c>
      <c r="F43" s="878">
        <v>12.5</v>
      </c>
      <c r="G43" s="911"/>
      <c r="H43" s="891"/>
      <c r="I43" s="891"/>
    </row>
    <row r="44" spans="1:9">
      <c r="A44" s="896" t="s">
        <v>7026</v>
      </c>
      <c r="B44" s="896" t="s">
        <v>7025</v>
      </c>
      <c r="C44" s="712">
        <v>32</v>
      </c>
      <c r="D44" s="719">
        <v>27</v>
      </c>
      <c r="E44" s="719">
        <v>24.5</v>
      </c>
      <c r="F44" s="878">
        <v>22.5</v>
      </c>
      <c r="G44" s="911"/>
      <c r="H44" s="891"/>
      <c r="I44" s="891"/>
    </row>
    <row r="45" spans="1:9">
      <c r="A45" s="892" t="s">
        <v>7125</v>
      </c>
      <c r="B45" s="895"/>
      <c r="C45" s="910" t="s">
        <v>7139</v>
      </c>
      <c r="D45" s="910" t="s">
        <v>7140</v>
      </c>
      <c r="E45" s="910" t="s">
        <v>7127</v>
      </c>
      <c r="F45" s="910" t="s">
        <v>7128</v>
      </c>
      <c r="G45" s="914"/>
      <c r="H45" s="891"/>
      <c r="I45" s="891"/>
    </row>
    <row r="46" spans="1:9">
      <c r="A46" s="894" t="s">
        <v>7024</v>
      </c>
      <c r="B46" s="879" t="s">
        <v>7023</v>
      </c>
      <c r="C46" s="712">
        <v>26</v>
      </c>
      <c r="D46" s="719">
        <v>22</v>
      </c>
      <c r="E46" s="719">
        <v>19.5</v>
      </c>
      <c r="F46" s="878">
        <v>18</v>
      </c>
      <c r="G46" s="911"/>
      <c r="H46" s="891"/>
      <c r="I46" s="891"/>
    </row>
    <row r="47" spans="1:9">
      <c r="A47" s="894" t="s">
        <v>7022</v>
      </c>
      <c r="B47" s="879" t="s">
        <v>7021</v>
      </c>
      <c r="C47" s="712">
        <v>38</v>
      </c>
      <c r="D47" s="719">
        <v>32</v>
      </c>
      <c r="E47" s="719">
        <v>29</v>
      </c>
      <c r="F47" s="878">
        <v>26.5</v>
      </c>
      <c r="G47" s="911"/>
      <c r="H47" s="891"/>
      <c r="I47" s="891"/>
    </row>
    <row r="48" spans="1:9">
      <c r="A48" s="894" t="s">
        <v>7020</v>
      </c>
      <c r="B48" s="879" t="s">
        <v>7019</v>
      </c>
      <c r="C48" s="712">
        <v>18</v>
      </c>
      <c r="D48" s="719">
        <v>15</v>
      </c>
      <c r="E48" s="719">
        <v>13.5</v>
      </c>
      <c r="F48" s="878">
        <v>12.5</v>
      </c>
      <c r="G48" s="911"/>
      <c r="H48" s="891"/>
      <c r="I48" s="891"/>
    </row>
    <row r="49" spans="1:9">
      <c r="A49" s="894" t="s">
        <v>7018</v>
      </c>
      <c r="B49" s="879" t="s">
        <v>7017</v>
      </c>
      <c r="C49" s="712">
        <v>32</v>
      </c>
      <c r="D49" s="719">
        <v>27</v>
      </c>
      <c r="E49" s="719">
        <v>24.5</v>
      </c>
      <c r="F49" s="878">
        <v>22.5</v>
      </c>
      <c r="G49" s="911"/>
      <c r="H49" s="891"/>
      <c r="I49" s="891"/>
    </row>
    <row r="50" spans="1:9">
      <c r="A50" s="899" t="s">
        <v>7149</v>
      </c>
      <c r="B50" s="898"/>
      <c r="C50" s="910" t="s">
        <v>7139</v>
      </c>
      <c r="D50" s="910" t="s">
        <v>7140</v>
      </c>
      <c r="E50" s="910" t="s">
        <v>7127</v>
      </c>
      <c r="F50" s="910" t="s">
        <v>7128</v>
      </c>
      <c r="G50" s="914"/>
      <c r="H50" s="891"/>
      <c r="I50" s="891"/>
    </row>
    <row r="51" spans="1:9">
      <c r="A51" s="897" t="s">
        <v>7141</v>
      </c>
      <c r="B51" s="897" t="s">
        <v>7142</v>
      </c>
      <c r="C51" s="912">
        <v>32</v>
      </c>
      <c r="D51" s="912">
        <v>27</v>
      </c>
      <c r="E51" s="912">
        <v>24</v>
      </c>
      <c r="F51" s="912">
        <v>22.5</v>
      </c>
      <c r="G51" s="911"/>
      <c r="H51" s="891"/>
      <c r="I51" s="891"/>
    </row>
    <row r="52" spans="1:9">
      <c r="A52" s="897" t="s">
        <v>7143</v>
      </c>
      <c r="B52" s="897" t="s">
        <v>7144</v>
      </c>
      <c r="C52" s="912">
        <v>47</v>
      </c>
      <c r="D52" s="912">
        <v>40</v>
      </c>
      <c r="E52" s="912">
        <v>36</v>
      </c>
      <c r="F52" s="912">
        <v>34</v>
      </c>
      <c r="G52" s="911"/>
      <c r="H52" s="891"/>
      <c r="I52" s="891"/>
    </row>
    <row r="53" spans="1:9">
      <c r="A53" s="897" t="s">
        <v>7145</v>
      </c>
      <c r="B53" s="897" t="s">
        <v>7146</v>
      </c>
      <c r="C53" s="912">
        <v>22</v>
      </c>
      <c r="D53" s="912">
        <v>19</v>
      </c>
      <c r="E53" s="912">
        <v>17</v>
      </c>
      <c r="F53" s="912">
        <v>16</v>
      </c>
      <c r="G53" s="911"/>
      <c r="H53" s="891"/>
      <c r="I53" s="891"/>
    </row>
    <row r="54" spans="1:9">
      <c r="A54" s="897" t="s">
        <v>7147</v>
      </c>
      <c r="B54" s="897" t="s">
        <v>7148</v>
      </c>
      <c r="C54" s="912">
        <v>40</v>
      </c>
      <c r="D54" s="912">
        <v>34</v>
      </c>
      <c r="E54" s="912">
        <v>30.5</v>
      </c>
      <c r="F54" s="912">
        <v>28.5</v>
      </c>
      <c r="G54" s="911"/>
      <c r="H54" s="891"/>
      <c r="I54" s="891"/>
    </row>
    <row r="55" spans="1:9">
      <c r="A55" s="892" t="s">
        <v>7016</v>
      </c>
      <c r="B55" s="895"/>
      <c r="C55" s="910" t="s">
        <v>7139</v>
      </c>
      <c r="D55" s="910" t="s">
        <v>7140</v>
      </c>
      <c r="E55" s="910" t="s">
        <v>7127</v>
      </c>
      <c r="F55" s="910" t="s">
        <v>7128</v>
      </c>
      <c r="G55" s="914"/>
      <c r="H55" s="891"/>
      <c r="I55" s="891"/>
    </row>
    <row r="56" spans="1:9">
      <c r="A56" s="894" t="s">
        <v>7015</v>
      </c>
      <c r="B56" s="879" t="s">
        <v>7014</v>
      </c>
      <c r="C56" s="712">
        <v>20</v>
      </c>
      <c r="D56" s="719">
        <v>16</v>
      </c>
      <c r="E56" s="719">
        <v>14</v>
      </c>
      <c r="F56" s="878">
        <v>13</v>
      </c>
      <c r="G56" s="911"/>
      <c r="H56" s="891"/>
      <c r="I56" s="891"/>
    </row>
    <row r="57" spans="1:9">
      <c r="A57" s="894" t="s">
        <v>7013</v>
      </c>
      <c r="B57" s="879" t="s">
        <v>7012</v>
      </c>
      <c r="C57" s="712">
        <v>30</v>
      </c>
      <c r="D57" s="719">
        <v>24</v>
      </c>
      <c r="E57" s="719">
        <v>21</v>
      </c>
      <c r="F57" s="878">
        <v>19</v>
      </c>
      <c r="G57" s="911"/>
      <c r="H57" s="891"/>
      <c r="I57" s="891"/>
    </row>
    <row r="58" spans="1:9">
      <c r="A58" s="894" t="s">
        <v>7011</v>
      </c>
      <c r="B58" s="879" t="s">
        <v>7010</v>
      </c>
      <c r="C58" s="712">
        <v>14</v>
      </c>
      <c r="D58" s="719">
        <v>12</v>
      </c>
      <c r="E58" s="719">
        <v>10</v>
      </c>
      <c r="F58" s="878">
        <v>9</v>
      </c>
      <c r="G58" s="911"/>
      <c r="H58" s="891"/>
      <c r="I58" s="891"/>
    </row>
    <row r="59" spans="1:9">
      <c r="A59" s="894" t="s">
        <v>7009</v>
      </c>
      <c r="B59" s="879" t="s">
        <v>7008</v>
      </c>
      <c r="C59" s="712">
        <v>25</v>
      </c>
      <c r="D59" s="719">
        <v>21</v>
      </c>
      <c r="E59" s="719">
        <v>17.5</v>
      </c>
      <c r="F59" s="878">
        <v>16</v>
      </c>
      <c r="G59" s="911"/>
      <c r="H59" s="891"/>
      <c r="I59" s="891"/>
    </row>
    <row r="60" spans="1:9">
      <c r="A60" s="892" t="s">
        <v>7007</v>
      </c>
      <c r="B60" s="895"/>
      <c r="C60" s="910" t="s">
        <v>7139</v>
      </c>
      <c r="D60" s="910" t="s">
        <v>7140</v>
      </c>
      <c r="E60" s="910" t="s">
        <v>7127</v>
      </c>
      <c r="F60" s="910" t="s">
        <v>7128</v>
      </c>
      <c r="G60" s="914"/>
      <c r="H60" s="891"/>
      <c r="I60" s="891"/>
    </row>
    <row r="61" spans="1:9">
      <c r="A61" s="894" t="s">
        <v>7006</v>
      </c>
      <c r="B61" s="879" t="s">
        <v>7005</v>
      </c>
      <c r="C61" s="712">
        <v>15.5</v>
      </c>
      <c r="D61" s="719">
        <v>13</v>
      </c>
      <c r="E61" s="719">
        <v>11</v>
      </c>
      <c r="F61" s="878">
        <v>10</v>
      </c>
      <c r="G61" s="911"/>
      <c r="H61" s="891"/>
      <c r="I61" s="891"/>
    </row>
    <row r="62" spans="1:9">
      <c r="A62" s="894" t="s">
        <v>7004</v>
      </c>
      <c r="B62" s="879" t="s">
        <v>7003</v>
      </c>
      <c r="C62" s="712">
        <v>23</v>
      </c>
      <c r="D62" s="719">
        <v>19.5</v>
      </c>
      <c r="E62" s="719">
        <v>16.5</v>
      </c>
      <c r="F62" s="878">
        <v>14.5</v>
      </c>
      <c r="G62" s="911"/>
      <c r="H62" s="891"/>
      <c r="I62" s="891"/>
    </row>
    <row r="63" spans="1:9" ht="15.75" customHeight="1">
      <c r="A63" s="894" t="s">
        <v>7002</v>
      </c>
      <c r="B63" s="879" t="s">
        <v>7001</v>
      </c>
      <c r="C63" s="712">
        <v>11</v>
      </c>
      <c r="D63" s="719">
        <v>9</v>
      </c>
      <c r="E63" s="719">
        <v>8</v>
      </c>
      <c r="F63" s="878">
        <v>7</v>
      </c>
      <c r="G63" s="911"/>
      <c r="H63" s="891"/>
      <c r="I63" s="891"/>
    </row>
    <row r="64" spans="1:9">
      <c r="A64" s="894" t="s">
        <v>7000</v>
      </c>
      <c r="B64" s="879" t="s">
        <v>6999</v>
      </c>
      <c r="C64" s="712">
        <v>19.5</v>
      </c>
      <c r="D64" s="719">
        <v>16.5</v>
      </c>
      <c r="E64" s="719">
        <v>14</v>
      </c>
      <c r="F64" s="878">
        <v>12.5</v>
      </c>
      <c r="G64" s="911"/>
      <c r="H64" s="891"/>
      <c r="I64" s="891"/>
    </row>
    <row r="65" spans="1:11">
      <c r="A65" s="892" t="s">
        <v>6998</v>
      </c>
      <c r="B65" s="895"/>
      <c r="C65" s="910" t="s">
        <v>7139</v>
      </c>
      <c r="D65" s="910" t="s">
        <v>7140</v>
      </c>
      <c r="E65" s="910" t="s">
        <v>7127</v>
      </c>
      <c r="F65" s="910" t="s">
        <v>7128</v>
      </c>
      <c r="G65" s="914"/>
      <c r="H65" s="891"/>
      <c r="I65" s="891"/>
    </row>
    <row r="66" spans="1:11">
      <c r="A66" s="894" t="s">
        <v>6996</v>
      </c>
      <c r="B66" s="879" t="s">
        <v>6995</v>
      </c>
      <c r="C66" s="712">
        <v>15.5</v>
      </c>
      <c r="D66" s="719">
        <v>13</v>
      </c>
      <c r="E66" s="719">
        <v>11</v>
      </c>
      <c r="F66" s="878">
        <v>10</v>
      </c>
      <c r="G66" s="911"/>
      <c r="H66" s="891"/>
      <c r="I66" s="891"/>
    </row>
    <row r="67" spans="1:11">
      <c r="A67" s="894" t="s">
        <v>6994</v>
      </c>
      <c r="B67" s="879" t="s">
        <v>6993</v>
      </c>
      <c r="C67" s="712">
        <v>23</v>
      </c>
      <c r="D67" s="719">
        <v>19.5</v>
      </c>
      <c r="E67" s="719">
        <v>16.5</v>
      </c>
      <c r="F67" s="878">
        <v>14.5</v>
      </c>
      <c r="G67" s="911"/>
      <c r="H67" s="891"/>
      <c r="I67" s="891"/>
    </row>
    <row r="68" spans="1:11">
      <c r="A68" s="894" t="s">
        <v>6992</v>
      </c>
      <c r="B68" s="879" t="s">
        <v>6991</v>
      </c>
      <c r="C68" s="712">
        <v>11</v>
      </c>
      <c r="D68" s="719">
        <v>9</v>
      </c>
      <c r="E68" s="719">
        <v>8</v>
      </c>
      <c r="F68" s="878">
        <v>7</v>
      </c>
      <c r="G68" s="911"/>
      <c r="H68" s="891"/>
      <c r="I68" s="891"/>
    </row>
    <row r="69" spans="1:11">
      <c r="A69" s="894" t="s">
        <v>6990</v>
      </c>
      <c r="B69" s="879" t="s">
        <v>6989</v>
      </c>
      <c r="C69" s="712">
        <v>19.5</v>
      </c>
      <c r="D69" s="719">
        <v>16.5</v>
      </c>
      <c r="E69" s="719">
        <v>14</v>
      </c>
      <c r="F69" s="878">
        <v>12.5</v>
      </c>
      <c r="G69" s="911"/>
      <c r="H69" s="891"/>
      <c r="I69" s="891"/>
    </row>
    <row r="70" spans="1:11">
      <c r="A70" s="885" t="s">
        <v>7126</v>
      </c>
      <c r="B70" s="895"/>
      <c r="C70" s="910" t="s">
        <v>7139</v>
      </c>
      <c r="D70" s="910" t="s">
        <v>7140</v>
      </c>
      <c r="E70" s="910" t="s">
        <v>7127</v>
      </c>
      <c r="F70" s="910" t="s">
        <v>7128</v>
      </c>
      <c r="G70" s="914"/>
      <c r="H70" s="891"/>
      <c r="I70" s="891"/>
    </row>
    <row r="71" spans="1:11">
      <c r="A71" s="896" t="s">
        <v>7129</v>
      </c>
      <c r="B71" s="896" t="s">
        <v>7130</v>
      </c>
      <c r="C71" s="909">
        <v>15.5</v>
      </c>
      <c r="D71" s="909">
        <v>13</v>
      </c>
      <c r="E71" s="909">
        <v>11</v>
      </c>
      <c r="F71" s="909">
        <v>10</v>
      </c>
      <c r="G71" s="911"/>
      <c r="H71" s="891"/>
      <c r="I71" s="891"/>
    </row>
    <row r="72" spans="1:11">
      <c r="A72" s="896" t="s">
        <v>7131</v>
      </c>
      <c r="B72" s="896" t="s">
        <v>7132</v>
      </c>
      <c r="C72" s="909">
        <v>23</v>
      </c>
      <c r="D72" s="909">
        <v>19.5</v>
      </c>
      <c r="E72" s="909">
        <v>16.5</v>
      </c>
      <c r="F72" s="909">
        <v>14.5</v>
      </c>
      <c r="G72" s="911"/>
      <c r="H72" s="891"/>
      <c r="I72" s="891"/>
    </row>
    <row r="73" spans="1:11">
      <c r="A73" s="896" t="s">
        <v>7133</v>
      </c>
      <c r="B73" s="896" t="s">
        <v>7134</v>
      </c>
      <c r="C73" s="909">
        <v>11</v>
      </c>
      <c r="D73" s="909">
        <v>9</v>
      </c>
      <c r="E73" s="909">
        <v>8</v>
      </c>
      <c r="F73" s="909">
        <v>7</v>
      </c>
      <c r="G73" s="911"/>
      <c r="H73" s="891"/>
      <c r="I73" s="891"/>
    </row>
    <row r="74" spans="1:11">
      <c r="A74" s="896" t="s">
        <v>7135</v>
      </c>
      <c r="B74" s="896" t="s">
        <v>7136</v>
      </c>
      <c r="C74" s="909">
        <v>19.5</v>
      </c>
      <c r="D74" s="909">
        <v>16.5</v>
      </c>
      <c r="E74" s="909">
        <v>14</v>
      </c>
      <c r="F74" s="909">
        <v>12.5</v>
      </c>
      <c r="G74" s="911"/>
      <c r="H74" s="891"/>
      <c r="I74" s="891"/>
    </row>
    <row r="75" spans="1:11">
      <c r="A75" s="915" t="s">
        <v>7209</v>
      </c>
      <c r="B75" s="916"/>
      <c r="C75" s="917">
        <v>1</v>
      </c>
      <c r="D75" s="917">
        <v>2</v>
      </c>
      <c r="E75" s="917">
        <v>3</v>
      </c>
      <c r="F75" s="917">
        <v>4</v>
      </c>
      <c r="G75" s="917" t="s">
        <v>7139</v>
      </c>
    </row>
    <row r="76" spans="1:11">
      <c r="A76" s="907" t="s">
        <v>7150</v>
      </c>
      <c r="B76" s="907" t="s">
        <v>7151</v>
      </c>
      <c r="C76" s="906">
        <v>110</v>
      </c>
      <c r="D76" s="906">
        <v>92.5</v>
      </c>
      <c r="E76" s="906">
        <v>67</v>
      </c>
      <c r="F76" s="906">
        <v>52.5</v>
      </c>
      <c r="G76" s="906">
        <v>42.5</v>
      </c>
    </row>
    <row r="77" spans="1:11">
      <c r="A77" s="907" t="s">
        <v>7152</v>
      </c>
      <c r="B77" s="907" t="s">
        <v>7153</v>
      </c>
      <c r="C77" s="906">
        <v>165</v>
      </c>
      <c r="D77" s="906">
        <v>139</v>
      </c>
      <c r="E77" s="906">
        <v>100</v>
      </c>
      <c r="F77" s="906">
        <v>79</v>
      </c>
      <c r="G77" s="906">
        <v>63.5</v>
      </c>
    </row>
    <row r="78" spans="1:11">
      <c r="A78" s="907" t="s">
        <v>7154</v>
      </c>
      <c r="B78" s="907" t="s">
        <v>7155</v>
      </c>
      <c r="C78" s="906">
        <v>77</v>
      </c>
      <c r="D78" s="906">
        <v>65</v>
      </c>
      <c r="E78" s="906">
        <v>47</v>
      </c>
      <c r="F78" s="906">
        <v>37</v>
      </c>
      <c r="G78" s="906">
        <v>29.5</v>
      </c>
    </row>
    <row r="79" spans="1:11">
      <c r="A79" s="907" t="s">
        <v>7156</v>
      </c>
      <c r="B79" s="907" t="s">
        <v>7157</v>
      </c>
      <c r="C79" s="906">
        <v>139</v>
      </c>
      <c r="D79" s="906">
        <v>117</v>
      </c>
      <c r="E79" s="906">
        <v>84</v>
      </c>
      <c r="F79" s="906">
        <v>66.5</v>
      </c>
      <c r="G79" s="906">
        <v>53.5</v>
      </c>
    </row>
    <row r="80" spans="1:11">
      <c r="A80" s="915" t="s">
        <v>7212</v>
      </c>
      <c r="B80" s="918"/>
      <c r="C80" s="917">
        <v>1</v>
      </c>
      <c r="D80" s="917">
        <v>2</v>
      </c>
      <c r="E80" s="917">
        <v>3</v>
      </c>
      <c r="F80" s="917">
        <v>4</v>
      </c>
      <c r="G80" s="917" t="s">
        <v>7139</v>
      </c>
      <c r="H80" s="904"/>
      <c r="I80" s="904"/>
      <c r="J80" s="904"/>
      <c r="K80" s="904"/>
    </row>
    <row r="81" spans="1:11">
      <c r="A81" s="907" t="s">
        <v>7158</v>
      </c>
      <c r="B81" s="907" t="s">
        <v>7159</v>
      </c>
      <c r="C81" s="906">
        <v>110</v>
      </c>
      <c r="D81" s="906">
        <v>92.5</v>
      </c>
      <c r="E81" s="906">
        <v>67</v>
      </c>
      <c r="F81" s="906">
        <v>52.5</v>
      </c>
      <c r="G81" s="906">
        <v>42.5</v>
      </c>
      <c r="I81" s="901"/>
    </row>
    <row r="82" spans="1:11">
      <c r="A82" s="907" t="s">
        <v>7160</v>
      </c>
      <c r="B82" s="907" t="s">
        <v>7161</v>
      </c>
      <c r="C82" s="906">
        <v>165</v>
      </c>
      <c r="D82" s="906">
        <v>139</v>
      </c>
      <c r="E82" s="906">
        <v>100</v>
      </c>
      <c r="F82" s="906">
        <v>79</v>
      </c>
      <c r="G82" s="906">
        <v>63.5</v>
      </c>
      <c r="I82" s="901"/>
    </row>
    <row r="83" spans="1:11">
      <c r="A83" s="907" t="s">
        <v>7162</v>
      </c>
      <c r="B83" s="907" t="s">
        <v>7163</v>
      </c>
      <c r="C83" s="906">
        <v>77</v>
      </c>
      <c r="D83" s="906">
        <v>65</v>
      </c>
      <c r="E83" s="906">
        <v>47</v>
      </c>
      <c r="F83" s="906">
        <v>37</v>
      </c>
      <c r="G83" s="906">
        <v>29.5</v>
      </c>
      <c r="I83" s="901"/>
    </row>
    <row r="84" spans="1:11">
      <c r="A84" s="907" t="s">
        <v>7164</v>
      </c>
      <c r="B84" s="907" t="s">
        <v>7165</v>
      </c>
      <c r="C84" s="906">
        <v>139</v>
      </c>
      <c r="D84" s="906">
        <v>117</v>
      </c>
      <c r="E84" s="906">
        <v>84</v>
      </c>
      <c r="F84" s="906">
        <v>66.5</v>
      </c>
      <c r="G84" s="906">
        <v>53.5</v>
      </c>
      <c r="I84" s="901"/>
    </row>
    <row r="85" spans="1:11">
      <c r="A85" s="915" t="s">
        <v>7213</v>
      </c>
      <c r="B85" s="918"/>
      <c r="C85" s="917" t="s">
        <v>7139</v>
      </c>
      <c r="D85" s="917" t="s">
        <v>7140</v>
      </c>
      <c r="E85" s="917" t="s">
        <v>7127</v>
      </c>
      <c r="F85" s="917" t="s">
        <v>7128</v>
      </c>
      <c r="G85" s="917"/>
      <c r="H85" s="904"/>
      <c r="I85" s="904"/>
      <c r="J85" s="904"/>
      <c r="K85" s="904"/>
    </row>
    <row r="86" spans="1:11">
      <c r="A86" s="907" t="s">
        <v>7166</v>
      </c>
      <c r="B86" s="907" t="s">
        <v>7167</v>
      </c>
      <c r="C86" s="906">
        <v>13</v>
      </c>
      <c r="D86" s="906">
        <v>11</v>
      </c>
      <c r="E86" s="906">
        <v>9.5</v>
      </c>
      <c r="F86" s="906">
        <v>8.5</v>
      </c>
      <c r="G86" s="906"/>
      <c r="I86" s="901"/>
      <c r="K86" s="900"/>
    </row>
    <row r="87" spans="1:11">
      <c r="A87" s="907" t="s">
        <v>7168</v>
      </c>
      <c r="B87" s="907" t="s">
        <v>7169</v>
      </c>
      <c r="C87" s="906">
        <v>19</v>
      </c>
      <c r="D87" s="906">
        <v>16</v>
      </c>
      <c r="E87" s="906">
        <v>14</v>
      </c>
      <c r="F87" s="906">
        <v>12.5</v>
      </c>
      <c r="G87" s="906"/>
      <c r="I87" s="901"/>
      <c r="K87" s="900"/>
    </row>
    <row r="88" spans="1:11">
      <c r="A88" s="907" t="s">
        <v>7170</v>
      </c>
      <c r="B88" s="907" t="s">
        <v>7171</v>
      </c>
      <c r="C88" s="906">
        <v>9</v>
      </c>
      <c r="D88" s="906">
        <v>8</v>
      </c>
      <c r="E88" s="906">
        <v>7</v>
      </c>
      <c r="F88" s="906">
        <v>6</v>
      </c>
      <c r="G88" s="906"/>
      <c r="I88" s="901"/>
      <c r="K88" s="900"/>
    </row>
    <row r="89" spans="1:11">
      <c r="A89" s="907" t="s">
        <v>7172</v>
      </c>
      <c r="B89" s="907" t="s">
        <v>7173</v>
      </c>
      <c r="C89" s="906">
        <v>16</v>
      </c>
      <c r="D89" s="906">
        <v>13</v>
      </c>
      <c r="E89" s="906">
        <v>12</v>
      </c>
      <c r="F89" s="906">
        <v>10.5</v>
      </c>
      <c r="G89" s="906"/>
      <c r="I89" s="901"/>
      <c r="K89" s="900"/>
    </row>
    <row r="90" spans="1:11">
      <c r="A90" s="1071" t="s">
        <v>7210</v>
      </c>
      <c r="B90" s="1071"/>
      <c r="C90" s="1071"/>
      <c r="D90" s="1071"/>
      <c r="E90" s="1071"/>
      <c r="F90" s="1071"/>
      <c r="G90" s="1071"/>
      <c r="I90" s="901"/>
      <c r="K90" s="900"/>
    </row>
    <row r="91" spans="1:11">
      <c r="A91" s="919" t="s">
        <v>7211</v>
      </c>
      <c r="B91" s="920"/>
      <c r="C91" s="917" t="s">
        <v>7139</v>
      </c>
      <c r="D91" s="917" t="s">
        <v>7140</v>
      </c>
      <c r="E91" s="917" t="s">
        <v>7127</v>
      </c>
      <c r="F91" s="917" t="s">
        <v>7128</v>
      </c>
      <c r="G91" s="917"/>
      <c r="I91" s="901"/>
      <c r="K91" s="900"/>
    </row>
    <row r="92" spans="1:11">
      <c r="A92" s="905" t="s">
        <v>7174</v>
      </c>
      <c r="B92" s="905" t="s">
        <v>7175</v>
      </c>
      <c r="C92" s="906">
        <v>26</v>
      </c>
      <c r="D92" s="906">
        <v>22</v>
      </c>
      <c r="E92" s="906">
        <v>19.5</v>
      </c>
      <c r="F92" s="906">
        <v>18</v>
      </c>
      <c r="G92" s="691"/>
      <c r="I92" s="901"/>
      <c r="K92" s="900"/>
    </row>
    <row r="93" spans="1:11">
      <c r="A93" s="905" t="s">
        <v>7176</v>
      </c>
      <c r="B93" s="905" t="s">
        <v>7177</v>
      </c>
      <c r="C93" s="906">
        <v>38</v>
      </c>
      <c r="D93" s="906">
        <v>32</v>
      </c>
      <c r="E93" s="906">
        <v>29</v>
      </c>
      <c r="F93" s="906">
        <v>26.5</v>
      </c>
      <c r="G93" s="691"/>
      <c r="I93" s="901"/>
      <c r="K93" s="900"/>
    </row>
    <row r="94" spans="1:11">
      <c r="A94" s="905" t="s">
        <v>7178</v>
      </c>
      <c r="B94" s="905" t="s">
        <v>7179</v>
      </c>
      <c r="C94" s="906">
        <v>18</v>
      </c>
      <c r="D94" s="906">
        <v>15</v>
      </c>
      <c r="E94" s="906">
        <v>13.5</v>
      </c>
      <c r="F94" s="906">
        <v>12.5</v>
      </c>
      <c r="G94" s="691"/>
      <c r="I94" s="901"/>
      <c r="K94" s="900"/>
    </row>
    <row r="95" spans="1:11">
      <c r="A95" s="905" t="s">
        <v>7180</v>
      </c>
      <c r="B95" s="905" t="s">
        <v>7181</v>
      </c>
      <c r="C95" s="906">
        <v>32</v>
      </c>
      <c r="D95" s="906">
        <v>27</v>
      </c>
      <c r="E95" s="906">
        <v>24.5</v>
      </c>
      <c r="F95" s="906">
        <v>22.5</v>
      </c>
      <c r="G95" s="691"/>
      <c r="I95" s="901"/>
      <c r="K95" s="900"/>
    </row>
    <row r="96" spans="1:11">
      <c r="A96" s="921" t="s">
        <v>7214</v>
      </c>
      <c r="B96" s="922"/>
      <c r="C96" s="917" t="s">
        <v>7139</v>
      </c>
      <c r="D96" s="917" t="s">
        <v>7140</v>
      </c>
      <c r="E96" s="917" t="s">
        <v>7127</v>
      </c>
      <c r="F96" s="917" t="s">
        <v>7128</v>
      </c>
      <c r="G96" s="917"/>
      <c r="I96" s="901"/>
      <c r="K96" s="900"/>
    </row>
    <row r="97" spans="1:11">
      <c r="A97" s="905" t="s">
        <v>7182</v>
      </c>
      <c r="B97" s="905" t="s">
        <v>7183</v>
      </c>
      <c r="C97" s="906">
        <v>32</v>
      </c>
      <c r="D97" s="906">
        <v>27</v>
      </c>
      <c r="E97" s="906">
        <v>24</v>
      </c>
      <c r="F97" s="906">
        <v>22.5</v>
      </c>
      <c r="G97" s="691"/>
      <c r="I97" s="901"/>
      <c r="K97" s="900"/>
    </row>
    <row r="98" spans="1:11">
      <c r="A98" s="905" t="s">
        <v>7184</v>
      </c>
      <c r="B98" s="905" t="s">
        <v>7185</v>
      </c>
      <c r="C98" s="906">
        <v>47</v>
      </c>
      <c r="D98" s="906">
        <v>40</v>
      </c>
      <c r="E98" s="906">
        <v>36</v>
      </c>
      <c r="F98" s="906">
        <v>34</v>
      </c>
      <c r="G98" s="691"/>
      <c r="I98" s="901"/>
      <c r="K98" s="900"/>
    </row>
    <row r="99" spans="1:11">
      <c r="A99" s="905" t="s">
        <v>7186</v>
      </c>
      <c r="B99" s="905" t="s">
        <v>7187</v>
      </c>
      <c r="C99" s="906">
        <v>22</v>
      </c>
      <c r="D99" s="906">
        <v>19</v>
      </c>
      <c r="E99" s="906">
        <v>17</v>
      </c>
      <c r="F99" s="906">
        <v>16</v>
      </c>
      <c r="G99" s="691"/>
      <c r="I99" s="901"/>
      <c r="K99" s="900"/>
    </row>
    <row r="100" spans="1:11">
      <c r="A100" s="905" t="s">
        <v>7188</v>
      </c>
      <c r="B100" s="905" t="s">
        <v>7189</v>
      </c>
      <c r="C100" s="906">
        <v>40</v>
      </c>
      <c r="D100" s="906">
        <v>34</v>
      </c>
      <c r="E100" s="906">
        <v>30.5</v>
      </c>
      <c r="F100" s="906">
        <v>28.5</v>
      </c>
      <c r="G100" s="691"/>
      <c r="I100" s="901"/>
      <c r="K100" s="900"/>
    </row>
    <row r="101" spans="1:11">
      <c r="A101" s="921" t="s">
        <v>7215</v>
      </c>
      <c r="B101" s="922"/>
      <c r="C101" s="917" t="s">
        <v>7139</v>
      </c>
      <c r="D101" s="917" t="s">
        <v>7140</v>
      </c>
      <c r="E101" s="917" t="s">
        <v>7127</v>
      </c>
      <c r="F101" s="917" t="s">
        <v>7128</v>
      </c>
      <c r="G101" s="917"/>
      <c r="I101" s="901"/>
      <c r="K101" s="900"/>
    </row>
    <row r="102" spans="1:11">
      <c r="A102" s="905" t="s">
        <v>7190</v>
      </c>
      <c r="B102" s="905" t="s">
        <v>7191</v>
      </c>
      <c r="C102" s="906">
        <v>41.5</v>
      </c>
      <c r="D102" s="906">
        <v>35</v>
      </c>
      <c r="E102" s="906">
        <v>30</v>
      </c>
      <c r="F102" s="906">
        <v>27.5</v>
      </c>
      <c r="G102" s="691"/>
      <c r="I102" s="901"/>
      <c r="K102" s="900"/>
    </row>
    <row r="103" spans="1:11">
      <c r="A103" s="905" t="s">
        <v>7192</v>
      </c>
      <c r="B103" s="905" t="s">
        <v>7193</v>
      </c>
      <c r="C103" s="906">
        <v>62</v>
      </c>
      <c r="D103" s="906">
        <v>53</v>
      </c>
      <c r="E103" s="906">
        <v>45</v>
      </c>
      <c r="F103" s="906">
        <v>41.5</v>
      </c>
      <c r="G103" s="691"/>
      <c r="I103" s="901"/>
      <c r="K103" s="900"/>
    </row>
    <row r="104" spans="1:11">
      <c r="A104" s="905" t="s">
        <v>7194</v>
      </c>
      <c r="B104" s="905" t="s">
        <v>7195</v>
      </c>
      <c r="C104" s="906">
        <v>29</v>
      </c>
      <c r="D104" s="906">
        <v>25</v>
      </c>
      <c r="E104" s="906">
        <v>21</v>
      </c>
      <c r="F104" s="906">
        <v>19.5</v>
      </c>
      <c r="G104" s="691"/>
      <c r="I104" s="901"/>
      <c r="K104" s="900"/>
    </row>
    <row r="105" spans="1:11">
      <c r="A105" s="905" t="s">
        <v>7196</v>
      </c>
      <c r="B105" s="905" t="s">
        <v>7197</v>
      </c>
      <c r="C105" s="906">
        <v>52</v>
      </c>
      <c r="D105" s="906">
        <v>44.5</v>
      </c>
      <c r="E105" s="906">
        <v>38</v>
      </c>
      <c r="F105" s="906">
        <v>35</v>
      </c>
      <c r="G105" s="691"/>
      <c r="I105" s="901"/>
      <c r="K105" s="900"/>
    </row>
    <row r="106" spans="1:11">
      <c r="A106" s="921" t="s">
        <v>7216</v>
      </c>
      <c r="B106" s="922"/>
      <c r="C106" s="917" t="s">
        <v>7139</v>
      </c>
      <c r="D106" s="917" t="s">
        <v>7140</v>
      </c>
      <c r="E106" s="917" t="s">
        <v>7127</v>
      </c>
      <c r="F106" s="917" t="s">
        <v>7128</v>
      </c>
      <c r="G106" s="917"/>
      <c r="I106" s="901"/>
      <c r="K106" s="900"/>
    </row>
    <row r="107" spans="1:11">
      <c r="A107" s="905" t="s">
        <v>7198</v>
      </c>
      <c r="B107" s="905" t="s">
        <v>7199</v>
      </c>
      <c r="C107" s="906">
        <v>52</v>
      </c>
      <c r="D107" s="906">
        <v>44.5</v>
      </c>
      <c r="E107" s="906">
        <v>38</v>
      </c>
      <c r="F107" s="906">
        <v>34.5</v>
      </c>
      <c r="G107" s="691"/>
      <c r="I107" s="901"/>
      <c r="K107" s="900"/>
    </row>
    <row r="108" spans="1:11">
      <c r="A108" s="905" t="s">
        <v>7200</v>
      </c>
      <c r="B108" s="905" t="s">
        <v>7201</v>
      </c>
      <c r="C108" s="906">
        <v>78</v>
      </c>
      <c r="D108" s="906">
        <v>66.5</v>
      </c>
      <c r="E108" s="906">
        <v>57</v>
      </c>
      <c r="F108" s="906">
        <v>52</v>
      </c>
      <c r="G108" s="691"/>
      <c r="I108" s="901"/>
      <c r="K108" s="900"/>
    </row>
    <row r="109" spans="1:11">
      <c r="A109" s="905" t="s">
        <v>7202</v>
      </c>
      <c r="B109" s="905" t="s">
        <v>7203</v>
      </c>
      <c r="C109" s="906">
        <v>36.5</v>
      </c>
      <c r="D109" s="906">
        <v>31</v>
      </c>
      <c r="E109" s="906">
        <v>27</v>
      </c>
      <c r="F109" s="906">
        <v>24</v>
      </c>
      <c r="G109" s="691"/>
      <c r="I109" s="901"/>
      <c r="K109" s="900"/>
    </row>
    <row r="110" spans="1:11">
      <c r="A110" s="905" t="s">
        <v>7204</v>
      </c>
      <c r="B110" s="905" t="s">
        <v>7205</v>
      </c>
      <c r="C110" s="906">
        <v>66</v>
      </c>
      <c r="D110" s="906">
        <v>56</v>
      </c>
      <c r="E110" s="906">
        <v>48</v>
      </c>
      <c r="F110" s="906">
        <v>43.5</v>
      </c>
      <c r="G110" s="691"/>
      <c r="I110" s="901"/>
      <c r="K110" s="900"/>
    </row>
    <row r="111" spans="1:11">
      <c r="A111" s="919" t="s">
        <v>7206</v>
      </c>
      <c r="B111" s="919"/>
      <c r="C111" s="917">
        <v>1</v>
      </c>
      <c r="D111" s="923"/>
      <c r="E111" s="923"/>
      <c r="F111" s="917"/>
      <c r="G111" s="917"/>
      <c r="I111" s="901"/>
      <c r="K111" s="900"/>
    </row>
    <row r="112" spans="1:11">
      <c r="A112" s="905" t="s">
        <v>7207</v>
      </c>
      <c r="B112" s="905" t="s">
        <v>7208</v>
      </c>
      <c r="C112" s="906">
        <v>23</v>
      </c>
      <c r="D112" s="906"/>
      <c r="E112" s="906"/>
      <c r="F112" s="906"/>
      <c r="G112" s="906"/>
      <c r="I112" s="901"/>
      <c r="K112" s="900"/>
    </row>
    <row r="113" spans="9:11">
      <c r="I113" s="901"/>
      <c r="K113" s="900"/>
    </row>
    <row r="114" spans="9:11">
      <c r="I114" s="901"/>
      <c r="K114" s="900"/>
    </row>
    <row r="115" spans="9:11">
      <c r="I115" s="901"/>
      <c r="K115" s="900"/>
    </row>
    <row r="116" spans="9:11">
      <c r="I116" s="901"/>
      <c r="K116" s="900"/>
    </row>
    <row r="117" spans="9:11">
      <c r="I117" s="901"/>
      <c r="K117" s="900"/>
    </row>
  </sheetData>
  <mergeCells count="5">
    <mergeCell ref="A90:G90"/>
    <mergeCell ref="C1:G1"/>
    <mergeCell ref="H1:I1"/>
    <mergeCell ref="A3:G3"/>
    <mergeCell ref="A34:G34"/>
  </mergeCells>
  <hyperlinks>
    <hyperlink ref="H1:I1" location="Pricelist!A1" display="back to catalog"/>
  </hyperlinks>
  <pageMargins left="0.7" right="0.7" top="0.75" bottom="0.75" header="0.3" footer="0.3"/>
</worksheet>
</file>

<file path=xl/worksheets/sheet23.xml><?xml version="1.0" encoding="utf-8"?>
<worksheet xmlns="http://schemas.openxmlformats.org/spreadsheetml/2006/main" xmlns:r="http://schemas.openxmlformats.org/officeDocument/2006/relationships">
  <sheetPr codeName="Sheet25"/>
  <dimension ref="A1:L744"/>
  <sheetViews>
    <sheetView workbookViewId="0">
      <pane ySplit="1" topLeftCell="A2" activePane="bottomLeft" state="frozen"/>
      <selection pane="bottomLeft" activeCell="K1" sqref="K1:L1"/>
    </sheetView>
  </sheetViews>
  <sheetFormatPr defaultRowHeight="15"/>
  <cols>
    <col min="1" max="1" width="13.85546875" style="288" customWidth="1"/>
    <col min="2" max="2" width="9.140625" style="476" customWidth="1"/>
    <col min="3" max="3" width="8.85546875" style="288" customWidth="1"/>
    <col min="4" max="4" width="11" style="288" customWidth="1"/>
    <col min="5" max="5" width="22" style="288" customWidth="1"/>
    <col min="6" max="6" width="17.42578125" style="288" customWidth="1"/>
    <col min="7" max="7" width="11.5703125" style="478" customWidth="1"/>
    <col min="8" max="8" width="10.5703125" style="477" customWidth="1"/>
    <col min="9" max="9" width="14.140625" style="477" customWidth="1"/>
    <col min="10" max="10" width="11.85546875" style="479" customWidth="1"/>
  </cols>
  <sheetData>
    <row r="1" spans="1:12" ht="37.5" customHeight="1">
      <c r="A1" s="468" t="s">
        <v>3047</v>
      </c>
      <c r="B1" s="468" t="s">
        <v>3048</v>
      </c>
      <c r="C1" s="468" t="s">
        <v>2117</v>
      </c>
      <c r="D1" s="469" t="s">
        <v>3049</v>
      </c>
      <c r="E1" s="468" t="s">
        <v>3050</v>
      </c>
      <c r="F1" s="468" t="s">
        <v>76</v>
      </c>
      <c r="G1" s="424" t="s">
        <v>2423</v>
      </c>
      <c r="H1" s="424" t="s">
        <v>2424</v>
      </c>
      <c r="I1" s="424" t="s">
        <v>4966</v>
      </c>
      <c r="J1" s="425" t="s">
        <v>4967</v>
      </c>
      <c r="K1" s="1047" t="s">
        <v>2102</v>
      </c>
      <c r="L1" s="1047"/>
    </row>
    <row r="2" spans="1:12">
      <c r="A2" s="286" t="s">
        <v>3051</v>
      </c>
      <c r="B2" s="470" t="s">
        <v>3052</v>
      </c>
      <c r="C2" s="471" t="s">
        <v>3053</v>
      </c>
      <c r="D2" s="472">
        <v>960</v>
      </c>
      <c r="E2" s="286" t="s">
        <v>1858</v>
      </c>
      <c r="F2" s="286" t="s">
        <v>4968</v>
      </c>
      <c r="G2" s="423">
        <v>385</v>
      </c>
      <c r="H2" s="423">
        <v>481.25</v>
      </c>
      <c r="I2" s="423">
        <v>572.99</v>
      </c>
      <c r="J2" s="422">
        <v>0.2</v>
      </c>
    </row>
    <row r="3" spans="1:12">
      <c r="A3" s="286" t="s">
        <v>3051</v>
      </c>
      <c r="B3" s="470" t="s">
        <v>3052</v>
      </c>
      <c r="C3" s="471" t="s">
        <v>3053</v>
      </c>
      <c r="D3" s="472">
        <v>480</v>
      </c>
      <c r="E3" s="286" t="s">
        <v>1857</v>
      </c>
      <c r="F3" s="286" t="s">
        <v>4968</v>
      </c>
      <c r="G3" s="423">
        <v>198</v>
      </c>
      <c r="H3" s="423">
        <v>247.5</v>
      </c>
      <c r="I3" s="423">
        <v>294.99</v>
      </c>
      <c r="J3" s="422">
        <v>0.2</v>
      </c>
    </row>
    <row r="4" spans="1:12">
      <c r="A4" s="286" t="s">
        <v>3051</v>
      </c>
      <c r="B4" s="470" t="s">
        <v>3052</v>
      </c>
      <c r="C4" s="471" t="s">
        <v>3053</v>
      </c>
      <c r="D4" s="472">
        <v>240</v>
      </c>
      <c r="E4" s="286" t="s">
        <v>2101</v>
      </c>
      <c r="F4" s="286" t="s">
        <v>4968</v>
      </c>
      <c r="G4" s="423">
        <v>115</v>
      </c>
      <c r="H4" s="423">
        <v>143.75</v>
      </c>
      <c r="I4" s="423">
        <v>171.99</v>
      </c>
      <c r="J4" s="422">
        <v>0.2</v>
      </c>
    </row>
    <row r="5" spans="1:12">
      <c r="A5" s="286" t="s">
        <v>4969</v>
      </c>
      <c r="B5" s="470" t="s">
        <v>3052</v>
      </c>
      <c r="C5" s="471" t="s">
        <v>3053</v>
      </c>
      <c r="D5" s="473">
        <v>240</v>
      </c>
      <c r="E5" s="474" t="s">
        <v>4970</v>
      </c>
      <c r="F5" s="286" t="s">
        <v>4968</v>
      </c>
      <c r="G5" s="423">
        <v>81</v>
      </c>
      <c r="H5" s="423">
        <v>101.25</v>
      </c>
      <c r="I5" s="423">
        <v>120.99</v>
      </c>
      <c r="J5" s="422">
        <v>0.2</v>
      </c>
    </row>
    <row r="6" spans="1:12">
      <c r="A6" s="286" t="s">
        <v>4969</v>
      </c>
      <c r="B6" s="470" t="s">
        <v>3052</v>
      </c>
      <c r="C6" s="471" t="s">
        <v>3053</v>
      </c>
      <c r="D6" s="473">
        <v>120</v>
      </c>
      <c r="E6" s="474" t="s">
        <v>4971</v>
      </c>
      <c r="F6" s="286" t="s">
        <v>4968</v>
      </c>
      <c r="G6" s="423">
        <v>50</v>
      </c>
      <c r="H6" s="423">
        <v>62.5</v>
      </c>
      <c r="I6" s="423">
        <v>74.989999999999995</v>
      </c>
      <c r="J6" s="422">
        <v>0.2</v>
      </c>
    </row>
    <row r="7" spans="1:12">
      <c r="A7" s="286" t="s">
        <v>3054</v>
      </c>
      <c r="B7" s="470" t="s">
        <v>3052</v>
      </c>
      <c r="C7" s="471" t="s">
        <v>3053</v>
      </c>
      <c r="D7" s="472">
        <v>128</v>
      </c>
      <c r="E7" s="286" t="s">
        <v>2097</v>
      </c>
      <c r="F7" s="286" t="s">
        <v>4968</v>
      </c>
      <c r="G7" s="423">
        <v>55</v>
      </c>
      <c r="H7" s="423">
        <v>68.75</v>
      </c>
      <c r="I7" s="423">
        <v>81.99</v>
      </c>
      <c r="J7" s="422">
        <v>0.2</v>
      </c>
    </row>
    <row r="8" spans="1:12" s="1" customFormat="1">
      <c r="A8" s="286" t="s">
        <v>3054</v>
      </c>
      <c r="B8" s="470" t="s">
        <v>3052</v>
      </c>
      <c r="C8" s="471" t="s">
        <v>3053</v>
      </c>
      <c r="D8" s="472">
        <v>64</v>
      </c>
      <c r="E8" s="286" t="s">
        <v>2096</v>
      </c>
      <c r="F8" s="286" t="s">
        <v>4968</v>
      </c>
      <c r="G8" s="423">
        <v>41</v>
      </c>
      <c r="H8" s="423">
        <v>51.25</v>
      </c>
      <c r="I8" s="423">
        <v>60.99</v>
      </c>
      <c r="J8" s="422">
        <v>0.2</v>
      </c>
    </row>
    <row r="9" spans="1:12">
      <c r="A9" s="474" t="s">
        <v>3055</v>
      </c>
      <c r="B9" s="470" t="s">
        <v>3052</v>
      </c>
      <c r="C9" s="471" t="s">
        <v>3053</v>
      </c>
      <c r="D9" s="473">
        <v>128</v>
      </c>
      <c r="E9" s="474" t="s">
        <v>3056</v>
      </c>
      <c r="F9" s="286" t="s">
        <v>4968</v>
      </c>
      <c r="G9" s="423">
        <v>71</v>
      </c>
      <c r="H9" s="423">
        <v>88.75</v>
      </c>
      <c r="I9" s="423">
        <v>105.99</v>
      </c>
      <c r="J9" s="422">
        <v>0.2</v>
      </c>
    </row>
    <row r="10" spans="1:12">
      <c r="A10" s="474" t="s">
        <v>3055</v>
      </c>
      <c r="B10" s="470" t="s">
        <v>3052</v>
      </c>
      <c r="C10" s="471" t="s">
        <v>3053</v>
      </c>
      <c r="D10" s="473">
        <v>128</v>
      </c>
      <c r="E10" s="474" t="s">
        <v>3057</v>
      </c>
      <c r="F10" s="286" t="s">
        <v>4968</v>
      </c>
      <c r="G10" s="423">
        <v>72</v>
      </c>
      <c r="H10" s="423">
        <v>90</v>
      </c>
      <c r="I10" s="423">
        <v>107.99</v>
      </c>
      <c r="J10" s="422">
        <v>0.2</v>
      </c>
    </row>
    <row r="11" spans="1:12">
      <c r="A11" s="474" t="s">
        <v>3055</v>
      </c>
      <c r="B11" s="470" t="s">
        <v>3052</v>
      </c>
      <c r="C11" s="471" t="s">
        <v>3053</v>
      </c>
      <c r="D11" s="473">
        <v>64</v>
      </c>
      <c r="E11" s="474" t="s">
        <v>3058</v>
      </c>
      <c r="F11" s="286" t="s">
        <v>4968</v>
      </c>
      <c r="G11" s="423">
        <v>56</v>
      </c>
      <c r="H11" s="423">
        <v>70</v>
      </c>
      <c r="I11" s="423">
        <v>83.99</v>
      </c>
      <c r="J11" s="422">
        <v>0.2</v>
      </c>
    </row>
    <row r="12" spans="1:12">
      <c r="A12" s="474" t="s">
        <v>3055</v>
      </c>
      <c r="B12" s="470" t="s">
        <v>3052</v>
      </c>
      <c r="C12" s="471" t="s">
        <v>3053</v>
      </c>
      <c r="D12" s="473">
        <v>64</v>
      </c>
      <c r="E12" s="474" t="s">
        <v>3059</v>
      </c>
      <c r="F12" s="286" t="s">
        <v>4968</v>
      </c>
      <c r="G12" s="423">
        <v>57</v>
      </c>
      <c r="H12" s="423">
        <v>71.25</v>
      </c>
      <c r="I12" s="423">
        <v>84.99</v>
      </c>
      <c r="J12" s="422">
        <v>0.2</v>
      </c>
    </row>
    <row r="13" spans="1:12">
      <c r="A13" s="474" t="s">
        <v>3055</v>
      </c>
      <c r="B13" s="470" t="s">
        <v>3052</v>
      </c>
      <c r="C13" s="471" t="s">
        <v>3053</v>
      </c>
      <c r="D13" s="473">
        <v>32</v>
      </c>
      <c r="E13" s="474" t="s">
        <v>3060</v>
      </c>
      <c r="F13" s="286" t="s">
        <v>4968</v>
      </c>
      <c r="G13" s="423">
        <v>41</v>
      </c>
      <c r="H13" s="423">
        <v>51.25</v>
      </c>
      <c r="I13" s="423">
        <v>60.99</v>
      </c>
      <c r="J13" s="422">
        <v>0.2</v>
      </c>
    </row>
    <row r="14" spans="1:12">
      <c r="A14" s="286" t="s">
        <v>3061</v>
      </c>
      <c r="B14" s="470" t="s">
        <v>3052</v>
      </c>
      <c r="C14" s="471" t="s">
        <v>3053</v>
      </c>
      <c r="D14" s="472">
        <v>960</v>
      </c>
      <c r="E14" s="286" t="s">
        <v>2100</v>
      </c>
      <c r="F14" s="286" t="s">
        <v>4968</v>
      </c>
      <c r="G14" s="423">
        <v>315</v>
      </c>
      <c r="H14" s="423">
        <v>393.75</v>
      </c>
      <c r="I14" s="423">
        <v>468.99</v>
      </c>
      <c r="J14" s="422">
        <v>0.2</v>
      </c>
    </row>
    <row r="15" spans="1:12">
      <c r="A15" s="286" t="s">
        <v>3061</v>
      </c>
      <c r="B15" s="470" t="s">
        <v>3052</v>
      </c>
      <c r="C15" s="471" t="s">
        <v>3053</v>
      </c>
      <c r="D15" s="472">
        <v>480</v>
      </c>
      <c r="E15" s="286" t="s">
        <v>2099</v>
      </c>
      <c r="F15" s="286" t="s">
        <v>4968</v>
      </c>
      <c r="G15" s="423">
        <v>155</v>
      </c>
      <c r="H15" s="423">
        <v>193.75</v>
      </c>
      <c r="I15" s="423">
        <v>230.99</v>
      </c>
      <c r="J15" s="422">
        <v>0.2</v>
      </c>
    </row>
    <row r="16" spans="1:12">
      <c r="A16" s="286" t="s">
        <v>3061</v>
      </c>
      <c r="B16" s="470" t="s">
        <v>3052</v>
      </c>
      <c r="C16" s="471" t="s">
        <v>3053</v>
      </c>
      <c r="D16" s="472">
        <v>240</v>
      </c>
      <c r="E16" s="286" t="s">
        <v>1856</v>
      </c>
      <c r="F16" s="286" t="s">
        <v>4968</v>
      </c>
      <c r="G16" s="423">
        <v>89</v>
      </c>
      <c r="H16" s="423">
        <v>111.25</v>
      </c>
      <c r="I16" s="423">
        <v>132.99</v>
      </c>
      <c r="J16" s="422">
        <v>0.2</v>
      </c>
    </row>
    <row r="17" spans="1:10">
      <c r="A17" s="286" t="s">
        <v>3061</v>
      </c>
      <c r="B17" s="470" t="s">
        <v>3052</v>
      </c>
      <c r="C17" s="471" t="s">
        <v>3053</v>
      </c>
      <c r="D17" s="472">
        <v>120</v>
      </c>
      <c r="E17" s="286" t="s">
        <v>2098</v>
      </c>
      <c r="F17" s="286" t="s">
        <v>4968</v>
      </c>
      <c r="G17" s="423">
        <v>59</v>
      </c>
      <c r="H17" s="423">
        <v>73.75</v>
      </c>
      <c r="I17" s="423">
        <v>87.99</v>
      </c>
      <c r="J17" s="422">
        <v>0.2</v>
      </c>
    </row>
    <row r="18" spans="1:10">
      <c r="A18" s="474" t="s">
        <v>3062</v>
      </c>
      <c r="B18" s="470" t="s">
        <v>3052</v>
      </c>
      <c r="C18" s="471" t="s">
        <v>3053</v>
      </c>
      <c r="D18" s="473">
        <v>256</v>
      </c>
      <c r="E18" s="474" t="s">
        <v>3063</v>
      </c>
      <c r="F18" s="286" t="s">
        <v>4968</v>
      </c>
      <c r="G18" s="423">
        <v>86</v>
      </c>
      <c r="H18" s="423">
        <v>107.5</v>
      </c>
      <c r="I18" s="423">
        <v>127.99</v>
      </c>
      <c r="J18" s="422">
        <v>0.2</v>
      </c>
    </row>
    <row r="19" spans="1:10">
      <c r="A19" s="474" t="s">
        <v>3062</v>
      </c>
      <c r="B19" s="470" t="s">
        <v>3052</v>
      </c>
      <c r="C19" s="471" t="s">
        <v>3053</v>
      </c>
      <c r="D19" s="473">
        <v>256</v>
      </c>
      <c r="E19" s="474" t="s">
        <v>3064</v>
      </c>
      <c r="F19" s="286" t="s">
        <v>4968</v>
      </c>
      <c r="G19" s="423">
        <v>86</v>
      </c>
      <c r="H19" s="423">
        <v>107.5</v>
      </c>
      <c r="I19" s="423">
        <v>127.99</v>
      </c>
      <c r="J19" s="422">
        <v>0.2</v>
      </c>
    </row>
    <row r="20" spans="1:10">
      <c r="A20" s="474" t="s">
        <v>3062</v>
      </c>
      <c r="B20" s="470" t="s">
        <v>3052</v>
      </c>
      <c r="C20" s="471" t="s">
        <v>3053</v>
      </c>
      <c r="D20" s="473">
        <v>128</v>
      </c>
      <c r="E20" s="474" t="s">
        <v>2106</v>
      </c>
      <c r="F20" s="286" t="s">
        <v>4968</v>
      </c>
      <c r="G20" s="423">
        <v>50</v>
      </c>
      <c r="H20" s="423">
        <v>62.5</v>
      </c>
      <c r="I20" s="423">
        <v>74.989999999999995</v>
      </c>
      <c r="J20" s="422">
        <v>0.2</v>
      </c>
    </row>
    <row r="21" spans="1:10">
      <c r="A21" s="474" t="s">
        <v>3062</v>
      </c>
      <c r="B21" s="470" t="s">
        <v>3052</v>
      </c>
      <c r="C21" s="471" t="s">
        <v>3053</v>
      </c>
      <c r="D21" s="473">
        <v>128</v>
      </c>
      <c r="E21" s="474" t="s">
        <v>3065</v>
      </c>
      <c r="F21" s="286" t="s">
        <v>4968</v>
      </c>
      <c r="G21" s="423">
        <v>50</v>
      </c>
      <c r="H21" s="423">
        <v>62.5</v>
      </c>
      <c r="I21" s="423">
        <v>74.989999999999995</v>
      </c>
      <c r="J21" s="422">
        <v>0.2</v>
      </c>
    </row>
    <row r="22" spans="1:10">
      <c r="A22" s="474" t="s">
        <v>3062</v>
      </c>
      <c r="B22" s="470" t="s">
        <v>3052</v>
      </c>
      <c r="C22" s="471" t="s">
        <v>3053</v>
      </c>
      <c r="D22" s="473">
        <v>64</v>
      </c>
      <c r="E22" s="474" t="s">
        <v>3066</v>
      </c>
      <c r="F22" s="286" t="s">
        <v>4968</v>
      </c>
      <c r="G22" s="423">
        <v>45</v>
      </c>
      <c r="H22" s="423">
        <v>56.25</v>
      </c>
      <c r="I22" s="423">
        <v>66.989999999999995</v>
      </c>
      <c r="J22" s="422">
        <v>0.2</v>
      </c>
    </row>
    <row r="23" spans="1:10">
      <c r="A23" s="474" t="s">
        <v>3062</v>
      </c>
      <c r="B23" s="470" t="s">
        <v>3052</v>
      </c>
      <c r="C23" s="471" t="s">
        <v>3053</v>
      </c>
      <c r="D23" s="473">
        <v>64</v>
      </c>
      <c r="E23" s="474" t="s">
        <v>3067</v>
      </c>
      <c r="F23" s="286" t="s">
        <v>4968</v>
      </c>
      <c r="G23" s="423">
        <v>45</v>
      </c>
      <c r="H23" s="423">
        <v>56.25</v>
      </c>
      <c r="I23" s="423">
        <v>66.989999999999995</v>
      </c>
      <c r="J23" s="422">
        <v>0.2</v>
      </c>
    </row>
    <row r="24" spans="1:10">
      <c r="A24" s="474" t="s">
        <v>3062</v>
      </c>
      <c r="B24" s="470" t="s">
        <v>3052</v>
      </c>
      <c r="C24" s="471" t="s">
        <v>2127</v>
      </c>
      <c r="D24" s="473">
        <v>256</v>
      </c>
      <c r="E24" s="474" t="s">
        <v>3068</v>
      </c>
      <c r="F24" s="286" t="s">
        <v>4968</v>
      </c>
      <c r="G24" s="423">
        <v>86</v>
      </c>
      <c r="H24" s="423">
        <v>107.5</v>
      </c>
      <c r="I24" s="423">
        <v>127.99</v>
      </c>
      <c r="J24" s="422">
        <v>0.2</v>
      </c>
    </row>
    <row r="25" spans="1:10">
      <c r="A25" s="474" t="s">
        <v>3062</v>
      </c>
      <c r="B25" s="470" t="s">
        <v>3052</v>
      </c>
      <c r="C25" s="471" t="s">
        <v>2127</v>
      </c>
      <c r="D25" s="473">
        <v>256</v>
      </c>
      <c r="E25" s="474" t="s">
        <v>3069</v>
      </c>
      <c r="F25" s="286" t="s">
        <v>4968</v>
      </c>
      <c r="G25" s="423">
        <v>86</v>
      </c>
      <c r="H25" s="423">
        <v>107.5</v>
      </c>
      <c r="I25" s="423">
        <v>127.99</v>
      </c>
      <c r="J25" s="422">
        <v>0.2</v>
      </c>
    </row>
    <row r="26" spans="1:10">
      <c r="A26" s="474" t="s">
        <v>3062</v>
      </c>
      <c r="B26" s="470" t="s">
        <v>3052</v>
      </c>
      <c r="C26" s="471" t="s">
        <v>2127</v>
      </c>
      <c r="D26" s="473">
        <v>128</v>
      </c>
      <c r="E26" s="474" t="s">
        <v>2082</v>
      </c>
      <c r="F26" s="286" t="s">
        <v>4968</v>
      </c>
      <c r="G26" s="423">
        <v>50</v>
      </c>
      <c r="H26" s="423">
        <v>62.5</v>
      </c>
      <c r="I26" s="423">
        <v>74.989999999999995</v>
      </c>
      <c r="J26" s="422">
        <v>0.2</v>
      </c>
    </row>
    <row r="27" spans="1:10">
      <c r="A27" s="474" t="s">
        <v>3062</v>
      </c>
      <c r="B27" s="470" t="s">
        <v>3052</v>
      </c>
      <c r="C27" s="471" t="s">
        <v>2127</v>
      </c>
      <c r="D27" s="473">
        <v>128</v>
      </c>
      <c r="E27" s="474" t="s">
        <v>2083</v>
      </c>
      <c r="F27" s="286" t="s">
        <v>4968</v>
      </c>
      <c r="G27" s="423">
        <v>50</v>
      </c>
      <c r="H27" s="423">
        <v>62.5</v>
      </c>
      <c r="I27" s="423">
        <v>74.989999999999995</v>
      </c>
      <c r="J27" s="422">
        <v>0.2</v>
      </c>
    </row>
    <row r="28" spans="1:10">
      <c r="A28" s="474" t="s">
        <v>3062</v>
      </c>
      <c r="B28" s="470" t="s">
        <v>3052</v>
      </c>
      <c r="C28" s="471" t="s">
        <v>2127</v>
      </c>
      <c r="D28" s="473">
        <v>64</v>
      </c>
      <c r="E28" s="474" t="s">
        <v>3070</v>
      </c>
      <c r="F28" s="286" t="s">
        <v>4968</v>
      </c>
      <c r="G28" s="423">
        <v>45</v>
      </c>
      <c r="H28" s="423">
        <v>56.25</v>
      </c>
      <c r="I28" s="423">
        <v>66.989999999999995</v>
      </c>
      <c r="J28" s="422">
        <v>0.2</v>
      </c>
    </row>
    <row r="29" spans="1:10">
      <c r="A29" s="474" t="s">
        <v>3062</v>
      </c>
      <c r="B29" s="470" t="s">
        <v>3052</v>
      </c>
      <c r="C29" s="471" t="s">
        <v>2127</v>
      </c>
      <c r="D29" s="473">
        <v>64</v>
      </c>
      <c r="E29" s="474" t="s">
        <v>3071</v>
      </c>
      <c r="F29" s="286" t="s">
        <v>4968</v>
      </c>
      <c r="G29" s="423">
        <v>45</v>
      </c>
      <c r="H29" s="423">
        <v>56.25</v>
      </c>
      <c r="I29" s="423">
        <v>66.989999999999995</v>
      </c>
      <c r="J29" s="422">
        <v>0.2</v>
      </c>
    </row>
    <row r="30" spans="1:10">
      <c r="A30" s="474" t="s">
        <v>3062</v>
      </c>
      <c r="B30" s="470" t="s">
        <v>3052</v>
      </c>
      <c r="C30" s="471" t="s">
        <v>2127</v>
      </c>
      <c r="D30" s="473">
        <v>32</v>
      </c>
      <c r="E30" s="474" t="s">
        <v>3072</v>
      </c>
      <c r="F30" s="286" t="s">
        <v>4968</v>
      </c>
      <c r="G30" s="423">
        <v>39</v>
      </c>
      <c r="H30" s="423">
        <v>48.75</v>
      </c>
      <c r="I30" s="423">
        <v>58.99</v>
      </c>
      <c r="J30" s="422">
        <v>0.2</v>
      </c>
    </row>
    <row r="31" spans="1:10">
      <c r="A31" s="474" t="s">
        <v>3062</v>
      </c>
      <c r="B31" s="470" t="s">
        <v>3052</v>
      </c>
      <c r="C31" s="471" t="s">
        <v>2127</v>
      </c>
      <c r="D31" s="473">
        <v>32</v>
      </c>
      <c r="E31" s="474" t="s">
        <v>3073</v>
      </c>
      <c r="F31" s="286" t="s">
        <v>4968</v>
      </c>
      <c r="G31" s="423">
        <v>39</v>
      </c>
      <c r="H31" s="423">
        <v>48.75</v>
      </c>
      <c r="I31" s="423">
        <v>58.99</v>
      </c>
      <c r="J31" s="422">
        <v>0.2</v>
      </c>
    </row>
    <row r="32" spans="1:10">
      <c r="A32" s="474" t="s">
        <v>3074</v>
      </c>
      <c r="B32" s="470" t="s">
        <v>3052</v>
      </c>
      <c r="C32" s="471" t="s">
        <v>3053</v>
      </c>
      <c r="D32" s="473">
        <v>512</v>
      </c>
      <c r="E32" s="474" t="s">
        <v>3075</v>
      </c>
      <c r="F32" s="286" t="s">
        <v>4968</v>
      </c>
      <c r="G32" s="423">
        <v>298</v>
      </c>
      <c r="H32" s="423">
        <v>372.5</v>
      </c>
      <c r="I32" s="423">
        <v>443.99</v>
      </c>
      <c r="J32" s="422">
        <v>0.2</v>
      </c>
    </row>
    <row r="33" spans="1:10">
      <c r="A33" s="474" t="s">
        <v>3074</v>
      </c>
      <c r="B33" s="470" t="s">
        <v>3052</v>
      </c>
      <c r="C33" s="471" t="s">
        <v>3053</v>
      </c>
      <c r="D33" s="473">
        <v>256</v>
      </c>
      <c r="E33" s="474" t="s">
        <v>3076</v>
      </c>
      <c r="F33" s="286" t="s">
        <v>4968</v>
      </c>
      <c r="G33" s="423">
        <v>170</v>
      </c>
      <c r="H33" s="423">
        <v>212.5</v>
      </c>
      <c r="I33" s="423">
        <v>252.99</v>
      </c>
      <c r="J33" s="422">
        <v>0.2</v>
      </c>
    </row>
    <row r="34" spans="1:10">
      <c r="A34" s="474" t="s">
        <v>3074</v>
      </c>
      <c r="B34" s="470" t="s">
        <v>3052</v>
      </c>
      <c r="C34" s="471" t="s">
        <v>3053</v>
      </c>
      <c r="D34" s="473">
        <v>128</v>
      </c>
      <c r="E34" s="474" t="s">
        <v>3077</v>
      </c>
      <c r="F34" s="286" t="s">
        <v>4968</v>
      </c>
      <c r="G34" s="423">
        <v>97</v>
      </c>
      <c r="H34" s="423">
        <v>121.25</v>
      </c>
      <c r="I34" s="423">
        <v>144.99</v>
      </c>
      <c r="J34" s="422">
        <v>0.2</v>
      </c>
    </row>
    <row r="35" spans="1:10">
      <c r="A35" s="474" t="s">
        <v>3078</v>
      </c>
      <c r="B35" s="470" t="s">
        <v>3052</v>
      </c>
      <c r="C35" s="471" t="s">
        <v>3053</v>
      </c>
      <c r="D35" s="473">
        <v>256</v>
      </c>
      <c r="E35" s="474" t="s">
        <v>2089</v>
      </c>
      <c r="F35" s="286" t="s">
        <v>4968</v>
      </c>
      <c r="G35" s="423">
        <v>91</v>
      </c>
      <c r="H35" s="423">
        <v>113.75</v>
      </c>
      <c r="I35" s="423">
        <v>135.99</v>
      </c>
      <c r="J35" s="422">
        <v>0.2</v>
      </c>
    </row>
    <row r="36" spans="1:10">
      <c r="A36" s="474" t="s">
        <v>3078</v>
      </c>
      <c r="B36" s="470" t="s">
        <v>3052</v>
      </c>
      <c r="C36" s="471" t="s">
        <v>3053</v>
      </c>
      <c r="D36" s="473">
        <v>128</v>
      </c>
      <c r="E36" s="474" t="s">
        <v>1851</v>
      </c>
      <c r="F36" s="286" t="s">
        <v>4968</v>
      </c>
      <c r="G36" s="423">
        <v>51</v>
      </c>
      <c r="H36" s="423">
        <v>63.75</v>
      </c>
      <c r="I36" s="423">
        <v>75.989999999999995</v>
      </c>
      <c r="J36" s="422">
        <v>0.2</v>
      </c>
    </row>
    <row r="37" spans="1:10">
      <c r="A37" s="474" t="s">
        <v>3078</v>
      </c>
      <c r="B37" s="470" t="s">
        <v>3052</v>
      </c>
      <c r="C37" s="471" t="s">
        <v>3053</v>
      </c>
      <c r="D37" s="473" t="s">
        <v>509</v>
      </c>
      <c r="E37" s="474" t="s">
        <v>1852</v>
      </c>
      <c r="F37" s="286" t="s">
        <v>4968</v>
      </c>
      <c r="G37" s="423">
        <v>331</v>
      </c>
      <c r="H37" s="423">
        <v>413.75</v>
      </c>
      <c r="I37" s="423">
        <v>492.99</v>
      </c>
      <c r="J37" s="422">
        <v>0.2</v>
      </c>
    </row>
    <row r="38" spans="1:10">
      <c r="A38" s="474" t="s">
        <v>3078</v>
      </c>
      <c r="B38" s="470" t="s">
        <v>3052</v>
      </c>
      <c r="C38" s="471" t="s">
        <v>3053</v>
      </c>
      <c r="D38" s="473">
        <v>960</v>
      </c>
      <c r="E38" s="474" t="s">
        <v>4972</v>
      </c>
      <c r="F38" s="286" t="s">
        <v>4968</v>
      </c>
      <c r="G38" s="423">
        <v>399</v>
      </c>
      <c r="H38" s="423">
        <v>498.75</v>
      </c>
      <c r="I38" s="423">
        <v>593.99</v>
      </c>
      <c r="J38" s="422">
        <v>0.2</v>
      </c>
    </row>
    <row r="39" spans="1:10">
      <c r="A39" s="474" t="s">
        <v>3078</v>
      </c>
      <c r="B39" s="470" t="s">
        <v>3052</v>
      </c>
      <c r="C39" s="471" t="s">
        <v>3053</v>
      </c>
      <c r="D39" s="473">
        <v>512</v>
      </c>
      <c r="E39" s="474" t="s">
        <v>1853</v>
      </c>
      <c r="F39" s="286" t="s">
        <v>4968</v>
      </c>
      <c r="G39" s="423">
        <v>179</v>
      </c>
      <c r="H39" s="423">
        <v>223.75</v>
      </c>
      <c r="I39" s="423">
        <v>266.99</v>
      </c>
      <c r="J39" s="422">
        <v>0.2</v>
      </c>
    </row>
    <row r="40" spans="1:10">
      <c r="A40" s="474" t="s">
        <v>3078</v>
      </c>
      <c r="B40" s="470" t="s">
        <v>3052</v>
      </c>
      <c r="C40" s="471" t="s">
        <v>2127</v>
      </c>
      <c r="D40" s="473">
        <v>512</v>
      </c>
      <c r="E40" s="474" t="s">
        <v>2092</v>
      </c>
      <c r="F40" s="286" t="s">
        <v>4968</v>
      </c>
      <c r="G40" s="423">
        <v>179</v>
      </c>
      <c r="H40" s="423">
        <v>223.75</v>
      </c>
      <c r="I40" s="423">
        <v>266.99</v>
      </c>
      <c r="J40" s="422">
        <v>0.2</v>
      </c>
    </row>
    <row r="41" spans="1:10">
      <c r="A41" s="474" t="s">
        <v>3078</v>
      </c>
      <c r="B41" s="470" t="s">
        <v>3052</v>
      </c>
      <c r="C41" s="471" t="s">
        <v>2127</v>
      </c>
      <c r="D41" s="473">
        <v>256</v>
      </c>
      <c r="E41" s="474" t="s">
        <v>2091</v>
      </c>
      <c r="F41" s="286" t="s">
        <v>4968</v>
      </c>
      <c r="G41" s="423">
        <v>91</v>
      </c>
      <c r="H41" s="423">
        <v>113.75</v>
      </c>
      <c r="I41" s="423">
        <v>135.99</v>
      </c>
      <c r="J41" s="422">
        <v>0.2</v>
      </c>
    </row>
    <row r="42" spans="1:10">
      <c r="A42" s="474" t="s">
        <v>3078</v>
      </c>
      <c r="B42" s="470" t="s">
        <v>3052</v>
      </c>
      <c r="C42" s="471" t="s">
        <v>2127</v>
      </c>
      <c r="D42" s="473">
        <v>128</v>
      </c>
      <c r="E42" s="474" t="s">
        <v>2090</v>
      </c>
      <c r="F42" s="286" t="s">
        <v>4968</v>
      </c>
      <c r="G42" s="423">
        <v>51</v>
      </c>
      <c r="H42" s="423">
        <v>63.75</v>
      </c>
      <c r="I42" s="423">
        <v>75.989999999999995</v>
      </c>
      <c r="J42" s="422">
        <v>0.2</v>
      </c>
    </row>
    <row r="43" spans="1:10">
      <c r="A43" s="474" t="s">
        <v>3078</v>
      </c>
      <c r="B43" s="470" t="s">
        <v>3052</v>
      </c>
      <c r="C43" s="471" t="s">
        <v>608</v>
      </c>
      <c r="D43" s="473">
        <v>512</v>
      </c>
      <c r="E43" s="474" t="s">
        <v>2095</v>
      </c>
      <c r="F43" s="286" t="s">
        <v>4968</v>
      </c>
      <c r="G43" s="423">
        <v>179</v>
      </c>
      <c r="H43" s="423">
        <v>223.75</v>
      </c>
      <c r="I43" s="423">
        <v>266.99</v>
      </c>
      <c r="J43" s="422">
        <v>0.2</v>
      </c>
    </row>
    <row r="44" spans="1:10">
      <c r="A44" s="474" t="s">
        <v>3078</v>
      </c>
      <c r="B44" s="470" t="s">
        <v>3052</v>
      </c>
      <c r="C44" s="471" t="s">
        <v>608</v>
      </c>
      <c r="D44" s="473">
        <v>256</v>
      </c>
      <c r="E44" s="474" t="s">
        <v>2094</v>
      </c>
      <c r="F44" s="286" t="s">
        <v>4968</v>
      </c>
      <c r="G44" s="423">
        <v>91</v>
      </c>
      <c r="H44" s="423">
        <v>113.75</v>
      </c>
      <c r="I44" s="423">
        <v>135.99</v>
      </c>
      <c r="J44" s="422">
        <v>0.2</v>
      </c>
    </row>
    <row r="45" spans="1:10">
      <c r="A45" s="474" t="s">
        <v>3078</v>
      </c>
      <c r="B45" s="470" t="s">
        <v>3052</v>
      </c>
      <c r="C45" s="471" t="s">
        <v>608</v>
      </c>
      <c r="D45" s="473">
        <v>128</v>
      </c>
      <c r="E45" s="474" t="s">
        <v>2093</v>
      </c>
      <c r="F45" s="286" t="s">
        <v>4968</v>
      </c>
      <c r="G45" s="423">
        <v>51</v>
      </c>
      <c r="H45" s="423">
        <v>63.75</v>
      </c>
      <c r="I45" s="423">
        <v>75.989999999999995</v>
      </c>
      <c r="J45" s="422">
        <v>0.2</v>
      </c>
    </row>
    <row r="46" spans="1:10">
      <c r="A46" s="474" t="s">
        <v>3079</v>
      </c>
      <c r="B46" s="470" t="s">
        <v>3052</v>
      </c>
      <c r="C46" s="471" t="s">
        <v>3053</v>
      </c>
      <c r="D46" s="473" t="s">
        <v>509</v>
      </c>
      <c r="E46" s="474" t="s">
        <v>3080</v>
      </c>
      <c r="F46" s="286" t="s">
        <v>4968</v>
      </c>
      <c r="G46" s="423">
        <v>467</v>
      </c>
      <c r="H46" s="423">
        <v>583.75</v>
      </c>
      <c r="I46" s="423">
        <v>694.99</v>
      </c>
      <c r="J46" s="422">
        <v>0.2</v>
      </c>
    </row>
    <row r="47" spans="1:10">
      <c r="A47" s="474" t="s">
        <v>3079</v>
      </c>
      <c r="B47" s="470" t="s">
        <v>3052</v>
      </c>
      <c r="C47" s="471" t="s">
        <v>3053</v>
      </c>
      <c r="D47" s="473">
        <v>512</v>
      </c>
      <c r="E47" s="474" t="s">
        <v>3081</v>
      </c>
      <c r="F47" s="286" t="s">
        <v>4968</v>
      </c>
      <c r="G47" s="423">
        <v>241</v>
      </c>
      <c r="H47" s="423">
        <v>301.25</v>
      </c>
      <c r="I47" s="423">
        <v>358.99</v>
      </c>
      <c r="J47" s="422">
        <v>0.2</v>
      </c>
    </row>
    <row r="48" spans="1:10">
      <c r="A48" s="474" t="s">
        <v>3079</v>
      </c>
      <c r="B48" s="470" t="s">
        <v>3052</v>
      </c>
      <c r="C48" s="471" t="s">
        <v>3053</v>
      </c>
      <c r="D48" s="473">
        <v>256</v>
      </c>
      <c r="E48" s="474" t="s">
        <v>3082</v>
      </c>
      <c r="F48" s="286" t="s">
        <v>4968</v>
      </c>
      <c r="G48" s="423">
        <v>130</v>
      </c>
      <c r="H48" s="423">
        <v>162.5</v>
      </c>
      <c r="I48" s="423">
        <v>193.99</v>
      </c>
      <c r="J48" s="422">
        <v>0.2</v>
      </c>
    </row>
    <row r="49" spans="1:10">
      <c r="A49" s="474" t="s">
        <v>3079</v>
      </c>
      <c r="B49" s="470" t="s">
        <v>3052</v>
      </c>
      <c r="C49" s="471" t="s">
        <v>3053</v>
      </c>
      <c r="D49" s="473">
        <v>128</v>
      </c>
      <c r="E49" s="474" t="s">
        <v>3083</v>
      </c>
      <c r="F49" s="286" t="s">
        <v>4968</v>
      </c>
      <c r="G49" s="423">
        <v>78</v>
      </c>
      <c r="H49" s="423">
        <v>97.5</v>
      </c>
      <c r="I49" s="423">
        <v>116.99</v>
      </c>
      <c r="J49" s="422">
        <v>0.2</v>
      </c>
    </row>
    <row r="50" spans="1:10">
      <c r="A50" s="474" t="s">
        <v>3079</v>
      </c>
      <c r="B50" s="470" t="s">
        <v>3052</v>
      </c>
      <c r="C50" s="471" t="s">
        <v>3053</v>
      </c>
      <c r="D50" s="473">
        <v>64</v>
      </c>
      <c r="E50" s="474" t="s">
        <v>3084</v>
      </c>
      <c r="F50" s="286" t="s">
        <v>4968</v>
      </c>
      <c r="G50" s="423">
        <v>53</v>
      </c>
      <c r="H50" s="423">
        <v>66.25</v>
      </c>
      <c r="I50" s="423">
        <v>78.989999999999995</v>
      </c>
      <c r="J50" s="422">
        <v>0.2</v>
      </c>
    </row>
    <row r="51" spans="1:10">
      <c r="A51" s="474" t="s">
        <v>3079</v>
      </c>
      <c r="B51" s="470" t="s">
        <v>3052</v>
      </c>
      <c r="C51" s="471" t="s">
        <v>608</v>
      </c>
      <c r="D51" s="473">
        <v>64</v>
      </c>
      <c r="E51" s="474" t="s">
        <v>3085</v>
      </c>
      <c r="F51" s="286" t="s">
        <v>4968</v>
      </c>
      <c r="G51" s="423">
        <v>53</v>
      </c>
      <c r="H51" s="423">
        <v>66.25</v>
      </c>
      <c r="I51" s="423">
        <v>78.989999999999995</v>
      </c>
      <c r="J51" s="422">
        <v>0.2</v>
      </c>
    </row>
    <row r="52" spans="1:10">
      <c r="A52" s="474" t="s">
        <v>3079</v>
      </c>
      <c r="B52" s="470" t="s">
        <v>3052</v>
      </c>
      <c r="C52" s="471" t="s">
        <v>3053</v>
      </c>
      <c r="D52" s="473" t="s">
        <v>509</v>
      </c>
      <c r="E52" s="474" t="s">
        <v>1854</v>
      </c>
      <c r="F52" s="286" t="s">
        <v>4973</v>
      </c>
      <c r="G52" s="423">
        <v>407</v>
      </c>
      <c r="H52" s="423">
        <v>508.75</v>
      </c>
      <c r="I52" s="423">
        <v>605.99</v>
      </c>
      <c r="J52" s="422">
        <v>0.2</v>
      </c>
    </row>
    <row r="53" spans="1:10">
      <c r="A53" s="474" t="s">
        <v>3079</v>
      </c>
      <c r="B53" s="470" t="s">
        <v>3052</v>
      </c>
      <c r="C53" s="471" t="s">
        <v>3053</v>
      </c>
      <c r="D53" s="473">
        <v>512</v>
      </c>
      <c r="E53" s="474" t="s">
        <v>2085</v>
      </c>
      <c r="F53" s="286" t="s">
        <v>4973</v>
      </c>
      <c r="G53" s="423">
        <v>210</v>
      </c>
      <c r="H53" s="423">
        <v>262.5</v>
      </c>
      <c r="I53" s="423">
        <v>312.99</v>
      </c>
      <c r="J53" s="422">
        <v>0.2</v>
      </c>
    </row>
    <row r="54" spans="1:10">
      <c r="A54" s="474" t="s">
        <v>3079</v>
      </c>
      <c r="B54" s="470" t="s">
        <v>3052</v>
      </c>
      <c r="C54" s="471" t="s">
        <v>3053</v>
      </c>
      <c r="D54" s="473">
        <v>256</v>
      </c>
      <c r="E54" s="474" t="s">
        <v>1855</v>
      </c>
      <c r="F54" s="286" t="s">
        <v>4973</v>
      </c>
      <c r="G54" s="423">
        <v>114</v>
      </c>
      <c r="H54" s="423">
        <v>142.5</v>
      </c>
      <c r="I54" s="423">
        <v>169.99</v>
      </c>
      <c r="J54" s="422">
        <v>0.2</v>
      </c>
    </row>
    <row r="55" spans="1:10">
      <c r="A55" s="474" t="s">
        <v>3079</v>
      </c>
      <c r="B55" s="470" t="s">
        <v>3052</v>
      </c>
      <c r="C55" s="471" t="s">
        <v>3053</v>
      </c>
      <c r="D55" s="473">
        <v>128</v>
      </c>
      <c r="E55" s="474" t="s">
        <v>2084</v>
      </c>
      <c r="F55" s="286" t="s">
        <v>4973</v>
      </c>
      <c r="G55" s="423">
        <v>68</v>
      </c>
      <c r="H55" s="423">
        <v>85</v>
      </c>
      <c r="I55" s="423">
        <v>101.99</v>
      </c>
      <c r="J55" s="422">
        <v>0.2</v>
      </c>
    </row>
    <row r="56" spans="1:10">
      <c r="A56" s="474" t="s">
        <v>3079</v>
      </c>
      <c r="B56" s="470" t="s">
        <v>3052</v>
      </c>
      <c r="C56" s="471" t="s">
        <v>608</v>
      </c>
      <c r="D56" s="473">
        <v>512</v>
      </c>
      <c r="E56" s="474" t="s">
        <v>2088</v>
      </c>
      <c r="F56" s="286" t="s">
        <v>4973</v>
      </c>
      <c r="G56" s="423">
        <v>210</v>
      </c>
      <c r="H56" s="423">
        <v>262.5</v>
      </c>
      <c r="I56" s="423">
        <v>312.99</v>
      </c>
      <c r="J56" s="422">
        <v>0.2</v>
      </c>
    </row>
    <row r="57" spans="1:10">
      <c r="A57" s="474" t="s">
        <v>3079</v>
      </c>
      <c r="B57" s="470" t="s">
        <v>3052</v>
      </c>
      <c r="C57" s="471" t="s">
        <v>608</v>
      </c>
      <c r="D57" s="473">
        <v>256</v>
      </c>
      <c r="E57" s="474" t="s">
        <v>2087</v>
      </c>
      <c r="F57" s="286" t="s">
        <v>4973</v>
      </c>
      <c r="G57" s="423">
        <v>114</v>
      </c>
      <c r="H57" s="423">
        <v>142.5</v>
      </c>
      <c r="I57" s="423">
        <v>169.99</v>
      </c>
      <c r="J57" s="422">
        <v>0.2</v>
      </c>
    </row>
    <row r="58" spans="1:10">
      <c r="A58" s="474" t="s">
        <v>3079</v>
      </c>
      <c r="B58" s="470" t="s">
        <v>3052</v>
      </c>
      <c r="C58" s="471" t="s">
        <v>608</v>
      </c>
      <c r="D58" s="473">
        <v>128</v>
      </c>
      <c r="E58" s="474" t="s">
        <v>2086</v>
      </c>
      <c r="F58" s="286" t="s">
        <v>4973</v>
      </c>
      <c r="G58" s="423">
        <v>68</v>
      </c>
      <c r="H58" s="423">
        <v>85</v>
      </c>
      <c r="I58" s="423">
        <v>101.99</v>
      </c>
      <c r="J58" s="422">
        <v>0.2</v>
      </c>
    </row>
    <row r="59" spans="1:10">
      <c r="A59" s="474" t="s">
        <v>3086</v>
      </c>
      <c r="B59" s="470" t="s">
        <v>3052</v>
      </c>
      <c r="C59" s="471" t="s">
        <v>3053</v>
      </c>
      <c r="D59" s="473">
        <v>256</v>
      </c>
      <c r="E59" s="474" t="s">
        <v>3087</v>
      </c>
      <c r="F59" s="286" t="s">
        <v>4968</v>
      </c>
      <c r="G59" s="423">
        <v>98</v>
      </c>
      <c r="H59" s="423">
        <v>122.5</v>
      </c>
      <c r="I59" s="423">
        <v>145.99</v>
      </c>
      <c r="J59" s="422">
        <v>0.2</v>
      </c>
    </row>
    <row r="60" spans="1:10">
      <c r="A60" s="474" t="s">
        <v>3086</v>
      </c>
      <c r="B60" s="470" t="s">
        <v>3052</v>
      </c>
      <c r="C60" s="471" t="s">
        <v>3053</v>
      </c>
      <c r="D60" s="473">
        <v>256</v>
      </c>
      <c r="E60" s="474" t="s">
        <v>2104</v>
      </c>
      <c r="F60" s="286" t="s">
        <v>4968</v>
      </c>
      <c r="G60" s="423">
        <v>86</v>
      </c>
      <c r="H60" s="423">
        <v>107.5</v>
      </c>
      <c r="I60" s="423">
        <v>127.99</v>
      </c>
      <c r="J60" s="422">
        <v>0.2</v>
      </c>
    </row>
    <row r="61" spans="1:10">
      <c r="A61" s="474" t="s">
        <v>3086</v>
      </c>
      <c r="B61" s="470" t="s">
        <v>3052</v>
      </c>
      <c r="C61" s="471" t="s">
        <v>3053</v>
      </c>
      <c r="D61" s="473">
        <v>128</v>
      </c>
      <c r="E61" s="474" t="s">
        <v>3088</v>
      </c>
      <c r="F61" s="286" t="s">
        <v>4968</v>
      </c>
      <c r="G61" s="423">
        <v>55</v>
      </c>
      <c r="H61" s="423">
        <v>68.75</v>
      </c>
      <c r="I61" s="423">
        <v>81.99</v>
      </c>
      <c r="J61" s="422">
        <v>0.2</v>
      </c>
    </row>
    <row r="62" spans="1:10">
      <c r="A62" s="474" t="s">
        <v>3086</v>
      </c>
      <c r="B62" s="470" t="s">
        <v>3052</v>
      </c>
      <c r="C62" s="471" t="s">
        <v>3053</v>
      </c>
      <c r="D62" s="473">
        <v>128</v>
      </c>
      <c r="E62" s="474" t="s">
        <v>2105</v>
      </c>
      <c r="F62" s="286" t="s">
        <v>4968</v>
      </c>
      <c r="G62" s="423">
        <v>48</v>
      </c>
      <c r="H62" s="423">
        <v>60</v>
      </c>
      <c r="I62" s="423">
        <v>71.989999999999995</v>
      </c>
      <c r="J62" s="422">
        <v>0.2</v>
      </c>
    </row>
    <row r="63" spans="1:10">
      <c r="A63" s="474" t="s">
        <v>3086</v>
      </c>
      <c r="B63" s="470" t="s">
        <v>3052</v>
      </c>
      <c r="C63" s="471" t="s">
        <v>3053</v>
      </c>
      <c r="D63" s="473">
        <v>64</v>
      </c>
      <c r="E63" s="474" t="s">
        <v>3089</v>
      </c>
      <c r="F63" s="286" t="s">
        <v>4968</v>
      </c>
      <c r="G63" s="423">
        <v>49</v>
      </c>
      <c r="H63" s="423">
        <v>61.25</v>
      </c>
      <c r="I63" s="423">
        <v>72.989999999999995</v>
      </c>
      <c r="J63" s="422">
        <v>0.2</v>
      </c>
    </row>
    <row r="64" spans="1:10">
      <c r="A64" s="474" t="s">
        <v>3086</v>
      </c>
      <c r="B64" s="470" t="s">
        <v>3052</v>
      </c>
      <c r="C64" s="471" t="s">
        <v>3053</v>
      </c>
      <c r="D64" s="473">
        <v>64</v>
      </c>
      <c r="E64" s="474" t="s">
        <v>3090</v>
      </c>
      <c r="F64" s="286" t="s">
        <v>4968</v>
      </c>
      <c r="G64" s="423">
        <v>43</v>
      </c>
      <c r="H64" s="423">
        <v>53.75</v>
      </c>
      <c r="I64" s="423">
        <v>63.99</v>
      </c>
      <c r="J64" s="422">
        <v>0.2</v>
      </c>
    </row>
    <row r="65" spans="1:10">
      <c r="A65" s="474" t="s">
        <v>3086</v>
      </c>
      <c r="B65" s="470" t="s">
        <v>3052</v>
      </c>
      <c r="C65" s="471" t="s">
        <v>3053</v>
      </c>
      <c r="D65" s="473">
        <v>32</v>
      </c>
      <c r="E65" s="474" t="s">
        <v>3091</v>
      </c>
      <c r="F65" s="286" t="s">
        <v>4968</v>
      </c>
      <c r="G65" s="423">
        <v>37</v>
      </c>
      <c r="H65" s="423">
        <v>46.25</v>
      </c>
      <c r="I65" s="423">
        <v>55.99</v>
      </c>
      <c r="J65" s="422">
        <v>0.2</v>
      </c>
    </row>
    <row r="66" spans="1:10">
      <c r="A66" s="474" t="s">
        <v>3086</v>
      </c>
      <c r="B66" s="470" t="s">
        <v>3052</v>
      </c>
      <c r="C66" s="471" t="s">
        <v>3053</v>
      </c>
      <c r="D66" s="473">
        <v>32</v>
      </c>
      <c r="E66" s="474" t="s">
        <v>3092</v>
      </c>
      <c r="F66" s="286" t="s">
        <v>4968</v>
      </c>
      <c r="G66" s="423">
        <v>33</v>
      </c>
      <c r="H66" s="423">
        <v>41.25</v>
      </c>
      <c r="I66" s="423">
        <v>49.99</v>
      </c>
      <c r="J66" s="422">
        <v>0.2</v>
      </c>
    </row>
    <row r="67" spans="1:10">
      <c r="A67" s="474" t="s">
        <v>3086</v>
      </c>
      <c r="B67" s="470" t="s">
        <v>3052</v>
      </c>
      <c r="C67" s="471" t="s">
        <v>2127</v>
      </c>
      <c r="D67" s="473">
        <v>128</v>
      </c>
      <c r="E67" s="474" t="s">
        <v>3093</v>
      </c>
      <c r="F67" s="286" t="s">
        <v>4968</v>
      </c>
      <c r="G67" s="423">
        <v>55</v>
      </c>
      <c r="H67" s="423">
        <v>68.75</v>
      </c>
      <c r="I67" s="423">
        <v>81.99</v>
      </c>
      <c r="J67" s="422">
        <v>0.2</v>
      </c>
    </row>
    <row r="68" spans="1:10">
      <c r="A68" s="474" t="s">
        <v>3086</v>
      </c>
      <c r="B68" s="470" t="s">
        <v>3052</v>
      </c>
      <c r="C68" s="471" t="s">
        <v>2127</v>
      </c>
      <c r="D68" s="473">
        <v>128</v>
      </c>
      <c r="E68" s="474" t="s">
        <v>2429</v>
      </c>
      <c r="F68" s="286" t="s">
        <v>4968</v>
      </c>
      <c r="G68" s="423">
        <v>48</v>
      </c>
      <c r="H68" s="423">
        <v>60</v>
      </c>
      <c r="I68" s="423">
        <v>71.989999999999995</v>
      </c>
      <c r="J68" s="422">
        <v>0.2</v>
      </c>
    </row>
    <row r="69" spans="1:10">
      <c r="A69" s="474" t="s">
        <v>3086</v>
      </c>
      <c r="B69" s="470" t="s">
        <v>3052</v>
      </c>
      <c r="C69" s="471" t="s">
        <v>2127</v>
      </c>
      <c r="D69" s="473">
        <v>64</v>
      </c>
      <c r="E69" s="474" t="s">
        <v>3094</v>
      </c>
      <c r="F69" s="286" t="s">
        <v>4968</v>
      </c>
      <c r="G69" s="423">
        <v>49</v>
      </c>
      <c r="H69" s="423">
        <v>61.25</v>
      </c>
      <c r="I69" s="423">
        <v>72.989999999999995</v>
      </c>
      <c r="J69" s="422">
        <v>0.2</v>
      </c>
    </row>
    <row r="70" spans="1:10">
      <c r="A70" s="474" t="s">
        <v>3086</v>
      </c>
      <c r="B70" s="470" t="s">
        <v>3052</v>
      </c>
      <c r="C70" s="471" t="s">
        <v>2127</v>
      </c>
      <c r="D70" s="473">
        <v>64</v>
      </c>
      <c r="E70" s="474" t="s">
        <v>3095</v>
      </c>
      <c r="F70" s="286" t="s">
        <v>4968</v>
      </c>
      <c r="G70" s="423">
        <v>43</v>
      </c>
      <c r="H70" s="423">
        <v>53.75</v>
      </c>
      <c r="I70" s="423">
        <v>63.99</v>
      </c>
      <c r="J70" s="422">
        <v>0.2</v>
      </c>
    </row>
    <row r="71" spans="1:10">
      <c r="A71" s="474" t="s">
        <v>3086</v>
      </c>
      <c r="B71" s="470" t="s">
        <v>3052</v>
      </c>
      <c r="C71" s="471" t="s">
        <v>2127</v>
      </c>
      <c r="D71" s="473">
        <v>32</v>
      </c>
      <c r="E71" s="474" t="s">
        <v>3096</v>
      </c>
      <c r="F71" s="286" t="s">
        <v>4968</v>
      </c>
      <c r="G71" s="423">
        <v>37</v>
      </c>
      <c r="H71" s="423">
        <v>46.25</v>
      </c>
      <c r="I71" s="423">
        <v>55.99</v>
      </c>
      <c r="J71" s="422">
        <v>0.2</v>
      </c>
    </row>
    <row r="72" spans="1:10">
      <c r="A72" s="474" t="s">
        <v>3086</v>
      </c>
      <c r="B72" s="470" t="s">
        <v>3052</v>
      </c>
      <c r="C72" s="471" t="s">
        <v>2127</v>
      </c>
      <c r="D72" s="473">
        <v>32</v>
      </c>
      <c r="E72" s="474" t="s">
        <v>3097</v>
      </c>
      <c r="F72" s="286" t="s">
        <v>4968</v>
      </c>
      <c r="G72" s="423">
        <v>33</v>
      </c>
      <c r="H72" s="423">
        <v>41.25</v>
      </c>
      <c r="I72" s="423">
        <v>49.99</v>
      </c>
      <c r="J72" s="422">
        <v>0.2</v>
      </c>
    </row>
    <row r="73" spans="1:10">
      <c r="A73" s="474" t="s">
        <v>3086</v>
      </c>
      <c r="B73" s="470" t="s">
        <v>3052</v>
      </c>
      <c r="C73" s="471" t="s">
        <v>608</v>
      </c>
      <c r="D73" s="473">
        <v>256</v>
      </c>
      <c r="E73" s="474" t="s">
        <v>3098</v>
      </c>
      <c r="F73" s="286" t="s">
        <v>4968</v>
      </c>
      <c r="G73" s="423">
        <v>98</v>
      </c>
      <c r="H73" s="423">
        <v>122.5</v>
      </c>
      <c r="I73" s="423">
        <v>145.99</v>
      </c>
      <c r="J73" s="422">
        <v>0.2</v>
      </c>
    </row>
    <row r="74" spans="1:10">
      <c r="A74" s="474" t="s">
        <v>3086</v>
      </c>
      <c r="B74" s="470" t="s">
        <v>3052</v>
      </c>
      <c r="C74" s="471" t="s">
        <v>608</v>
      </c>
      <c r="D74" s="473">
        <v>256</v>
      </c>
      <c r="E74" s="474" t="s">
        <v>2430</v>
      </c>
      <c r="F74" s="286" t="s">
        <v>4968</v>
      </c>
      <c r="G74" s="423">
        <v>86</v>
      </c>
      <c r="H74" s="423">
        <v>107.5</v>
      </c>
      <c r="I74" s="423">
        <v>127.99</v>
      </c>
      <c r="J74" s="422">
        <v>0.2</v>
      </c>
    </row>
    <row r="75" spans="1:10">
      <c r="A75" s="474" t="s">
        <v>3086</v>
      </c>
      <c r="B75" s="470" t="s">
        <v>3052</v>
      </c>
      <c r="C75" s="471" t="s">
        <v>608</v>
      </c>
      <c r="D75" s="473">
        <v>128</v>
      </c>
      <c r="E75" s="474" t="s">
        <v>3099</v>
      </c>
      <c r="F75" s="286" t="s">
        <v>4968</v>
      </c>
      <c r="G75" s="423">
        <v>55</v>
      </c>
      <c r="H75" s="423">
        <v>68.75</v>
      </c>
      <c r="I75" s="423">
        <v>81.99</v>
      </c>
      <c r="J75" s="422">
        <v>0.2</v>
      </c>
    </row>
    <row r="76" spans="1:10">
      <c r="A76" s="474" t="s">
        <v>3086</v>
      </c>
      <c r="B76" s="470" t="s">
        <v>3052</v>
      </c>
      <c r="C76" s="471" t="s">
        <v>608</v>
      </c>
      <c r="D76" s="473">
        <v>128</v>
      </c>
      <c r="E76" s="474" t="s">
        <v>2431</v>
      </c>
      <c r="F76" s="286" t="s">
        <v>4968</v>
      </c>
      <c r="G76" s="423">
        <v>48</v>
      </c>
      <c r="H76" s="423">
        <v>60</v>
      </c>
      <c r="I76" s="423">
        <v>71.989999999999995</v>
      </c>
      <c r="J76" s="422">
        <v>0.2</v>
      </c>
    </row>
    <row r="77" spans="1:10" s="81" customFormat="1">
      <c r="A77" s="474" t="s">
        <v>3086</v>
      </c>
      <c r="B77" s="470" t="s">
        <v>3052</v>
      </c>
      <c r="C77" s="471" t="s">
        <v>608</v>
      </c>
      <c r="D77" s="473">
        <v>64</v>
      </c>
      <c r="E77" s="474" t="s">
        <v>3100</v>
      </c>
      <c r="F77" s="286" t="s">
        <v>4968</v>
      </c>
      <c r="G77" s="423">
        <v>49</v>
      </c>
      <c r="H77" s="423">
        <v>61.25</v>
      </c>
      <c r="I77" s="423">
        <v>72.989999999999995</v>
      </c>
      <c r="J77" s="422">
        <v>0.2</v>
      </c>
    </row>
    <row r="78" spans="1:10" s="81" customFormat="1">
      <c r="A78" s="474" t="s">
        <v>3086</v>
      </c>
      <c r="B78" s="470" t="s">
        <v>3052</v>
      </c>
      <c r="C78" s="471" t="s">
        <v>608</v>
      </c>
      <c r="D78" s="473">
        <v>64</v>
      </c>
      <c r="E78" s="474" t="s">
        <v>3101</v>
      </c>
      <c r="F78" s="286" t="s">
        <v>4968</v>
      </c>
      <c r="G78" s="423">
        <v>43</v>
      </c>
      <c r="H78" s="423">
        <v>53.75</v>
      </c>
      <c r="I78" s="423">
        <v>63.99</v>
      </c>
      <c r="J78" s="422">
        <v>0.2</v>
      </c>
    </row>
    <row r="79" spans="1:10" s="81" customFormat="1">
      <c r="A79" s="474" t="s">
        <v>3086</v>
      </c>
      <c r="B79" s="470" t="s">
        <v>3052</v>
      </c>
      <c r="C79" s="471" t="s">
        <v>611</v>
      </c>
      <c r="D79" s="473">
        <v>128</v>
      </c>
      <c r="E79" s="474" t="s">
        <v>4974</v>
      </c>
      <c r="F79" s="286" t="s">
        <v>4968</v>
      </c>
      <c r="G79" s="423">
        <v>55</v>
      </c>
      <c r="H79" s="423">
        <v>68.75</v>
      </c>
      <c r="I79" s="423">
        <v>81.99</v>
      </c>
      <c r="J79" s="422">
        <v>0.2</v>
      </c>
    </row>
    <row r="80" spans="1:10" s="81" customFormat="1">
      <c r="A80" s="474" t="s">
        <v>3086</v>
      </c>
      <c r="B80" s="470" t="s">
        <v>3052</v>
      </c>
      <c r="C80" s="471" t="s">
        <v>611</v>
      </c>
      <c r="D80" s="473">
        <v>64</v>
      </c>
      <c r="E80" s="474" t="s">
        <v>4975</v>
      </c>
      <c r="F80" s="286" t="s">
        <v>4968</v>
      </c>
      <c r="G80" s="423">
        <v>49</v>
      </c>
      <c r="H80" s="423">
        <v>61.25</v>
      </c>
      <c r="I80" s="423">
        <v>72.989999999999995</v>
      </c>
      <c r="J80" s="422">
        <v>0.2</v>
      </c>
    </row>
    <row r="81" spans="1:11" s="81" customFormat="1">
      <c r="A81" s="474" t="s">
        <v>3086</v>
      </c>
      <c r="B81" s="470" t="s">
        <v>3052</v>
      </c>
      <c r="C81" s="475" t="s">
        <v>611</v>
      </c>
      <c r="D81" s="473">
        <v>32</v>
      </c>
      <c r="E81" s="474" t="s">
        <v>4976</v>
      </c>
      <c r="F81" s="286" t="s">
        <v>4968</v>
      </c>
      <c r="G81" s="423">
        <v>37</v>
      </c>
      <c r="H81" s="423">
        <v>46.25</v>
      </c>
      <c r="I81" s="423">
        <v>55.99</v>
      </c>
      <c r="J81" s="422">
        <v>0.2</v>
      </c>
    </row>
    <row r="82" spans="1:11" s="81" customFormat="1"/>
    <row r="83" spans="1:11" s="81" customFormat="1"/>
    <row r="84" spans="1:11">
      <c r="A84" s="81"/>
      <c r="B84" s="81"/>
      <c r="C84" s="81"/>
      <c r="D84" s="81"/>
      <c r="E84" s="81"/>
      <c r="F84" s="81"/>
      <c r="G84" s="81"/>
      <c r="H84" s="81"/>
      <c r="I84" s="81"/>
      <c r="J84" s="81"/>
      <c r="K84" s="81"/>
    </row>
    <row r="85" spans="1:11">
      <c r="A85" s="81"/>
      <c r="B85" s="81"/>
      <c r="C85" s="81"/>
      <c r="D85" s="81"/>
      <c r="E85" s="81"/>
      <c r="F85" s="81"/>
      <c r="G85" s="81"/>
      <c r="H85" s="81"/>
      <c r="I85" s="81"/>
      <c r="J85" s="81"/>
      <c r="K85" s="81"/>
    </row>
    <row r="86" spans="1:11">
      <c r="A86" s="81"/>
      <c r="B86" s="81"/>
      <c r="C86" s="81"/>
      <c r="D86" s="81"/>
      <c r="E86" s="81"/>
      <c r="F86" s="81"/>
      <c r="G86" s="81"/>
      <c r="H86" s="81"/>
      <c r="I86" s="81"/>
      <c r="J86" s="81"/>
      <c r="K86" s="81"/>
    </row>
    <row r="87" spans="1:11">
      <c r="A87" s="81"/>
      <c r="B87" s="81"/>
      <c r="C87" s="81"/>
      <c r="D87" s="81"/>
      <c r="E87" s="81"/>
      <c r="F87" s="81"/>
      <c r="G87" s="81"/>
      <c r="H87" s="81"/>
      <c r="I87" s="81"/>
      <c r="J87" s="81"/>
      <c r="K87" s="81"/>
    </row>
    <row r="88" spans="1:11">
      <c r="A88" s="81"/>
      <c r="B88" s="81"/>
      <c r="C88" s="81"/>
      <c r="D88" s="81"/>
      <c r="E88" s="81"/>
      <c r="F88" s="81"/>
      <c r="G88" s="81"/>
      <c r="H88" s="81"/>
      <c r="I88" s="81"/>
      <c r="J88" s="81"/>
      <c r="K88" s="81"/>
    </row>
    <row r="89" spans="1:11">
      <c r="A89" s="81"/>
      <c r="B89" s="81"/>
      <c r="C89" s="81"/>
      <c r="D89" s="81"/>
      <c r="E89" s="81"/>
      <c r="F89" s="81"/>
      <c r="G89" s="81"/>
      <c r="H89" s="81"/>
      <c r="I89" s="81"/>
      <c r="J89" s="81"/>
      <c r="K89" s="81"/>
    </row>
    <row r="90" spans="1:11">
      <c r="A90" s="81"/>
      <c r="B90" s="81"/>
      <c r="C90" s="81"/>
      <c r="D90" s="81"/>
      <c r="E90" s="81"/>
      <c r="F90" s="81"/>
      <c r="G90" s="81"/>
      <c r="H90" s="81"/>
      <c r="I90" s="81"/>
      <c r="J90" s="81"/>
      <c r="K90" s="81"/>
    </row>
    <row r="91" spans="1:11">
      <c r="A91" s="81"/>
      <c r="B91" s="81"/>
      <c r="C91" s="81"/>
      <c r="D91" s="81"/>
      <c r="E91" s="81"/>
      <c r="F91" s="81"/>
      <c r="G91" s="81"/>
      <c r="H91" s="81"/>
      <c r="I91" s="81"/>
      <c r="J91" s="81"/>
      <c r="K91" s="81"/>
    </row>
    <row r="92" spans="1:11">
      <c r="A92" s="81"/>
      <c r="B92" s="81"/>
      <c r="C92" s="81"/>
      <c r="D92" s="81"/>
      <c r="E92" s="81"/>
      <c r="F92" s="81"/>
      <c r="G92" s="81"/>
      <c r="H92" s="81"/>
      <c r="I92" s="81"/>
      <c r="J92" s="81"/>
      <c r="K92" s="81"/>
    </row>
    <row r="93" spans="1:11">
      <c r="A93" s="81"/>
      <c r="B93" s="81"/>
      <c r="C93" s="81"/>
      <c r="D93" s="81"/>
      <c r="E93" s="81"/>
      <c r="F93" s="81"/>
      <c r="G93" s="81"/>
      <c r="H93" s="81"/>
      <c r="I93" s="81"/>
      <c r="J93" s="81"/>
      <c r="K93" s="81"/>
    </row>
    <row r="94" spans="1:11">
      <c r="A94" s="81"/>
      <c r="B94" s="81"/>
      <c r="C94" s="81"/>
      <c r="D94" s="81"/>
      <c r="E94" s="81"/>
      <c r="F94" s="81"/>
      <c r="G94" s="81"/>
      <c r="H94" s="81"/>
      <c r="I94" s="81"/>
      <c r="J94" s="81"/>
      <c r="K94" s="81"/>
    </row>
    <row r="95" spans="1:11">
      <c r="A95" s="81"/>
      <c r="B95" s="81"/>
      <c r="C95" s="81"/>
      <c r="D95" s="81"/>
      <c r="E95" s="81"/>
      <c r="F95" s="81"/>
      <c r="G95" s="81"/>
      <c r="H95" s="81"/>
      <c r="I95" s="81"/>
      <c r="J95" s="81"/>
      <c r="K95" s="81"/>
    </row>
    <row r="96" spans="1:11">
      <c r="A96" s="81"/>
      <c r="B96" s="81"/>
      <c r="C96" s="81"/>
      <c r="D96" s="81"/>
      <c r="E96" s="81"/>
      <c r="F96" s="81"/>
      <c r="G96" s="81"/>
      <c r="H96" s="81"/>
      <c r="I96" s="81"/>
      <c r="J96" s="81"/>
      <c r="K96" s="81"/>
    </row>
    <row r="97" spans="1:11">
      <c r="A97" s="81"/>
      <c r="B97" s="81"/>
      <c r="C97" s="81"/>
      <c r="D97" s="81"/>
      <c r="E97" s="81"/>
      <c r="F97" s="81"/>
      <c r="G97" s="81"/>
      <c r="H97" s="81"/>
      <c r="I97" s="81"/>
      <c r="J97" s="81"/>
      <c r="K97" s="81"/>
    </row>
    <row r="98" spans="1:11">
      <c r="A98" s="81"/>
      <c r="B98" s="81"/>
      <c r="C98" s="81"/>
      <c r="D98" s="81"/>
      <c r="E98" s="81"/>
      <c r="F98" s="81"/>
      <c r="G98" s="81"/>
      <c r="H98" s="81"/>
      <c r="I98" s="81"/>
      <c r="J98" s="81"/>
      <c r="K98" s="81"/>
    </row>
    <row r="99" spans="1:11">
      <c r="A99" s="81"/>
      <c r="B99" s="81"/>
      <c r="C99" s="81"/>
      <c r="D99" s="81"/>
      <c r="E99" s="81"/>
      <c r="F99" s="81"/>
      <c r="G99" s="81"/>
      <c r="H99" s="81"/>
      <c r="I99" s="81"/>
      <c r="J99" s="81"/>
      <c r="K99" s="81"/>
    </row>
    <row r="100" spans="1:11">
      <c r="A100" s="81"/>
      <c r="B100" s="81"/>
      <c r="C100" s="81"/>
      <c r="D100" s="81"/>
      <c r="E100" s="81"/>
      <c r="F100" s="81"/>
      <c r="G100" s="81"/>
      <c r="H100" s="81"/>
      <c r="I100" s="81"/>
      <c r="J100" s="81"/>
      <c r="K100" s="81"/>
    </row>
    <row r="101" spans="1:11">
      <c r="A101" s="81"/>
      <c r="B101" s="81"/>
      <c r="C101" s="81"/>
      <c r="D101" s="81"/>
      <c r="E101" s="81"/>
      <c r="F101" s="81"/>
      <c r="G101" s="81"/>
      <c r="H101" s="81"/>
      <c r="I101" s="81"/>
      <c r="J101" s="81"/>
      <c r="K101" s="81"/>
    </row>
    <row r="102" spans="1:11">
      <c r="A102" s="81"/>
      <c r="B102" s="81"/>
      <c r="C102" s="81"/>
      <c r="D102" s="81"/>
      <c r="E102" s="81"/>
      <c r="F102" s="81"/>
      <c r="G102" s="81"/>
      <c r="H102" s="81"/>
      <c r="I102" s="81"/>
      <c r="J102" s="81"/>
      <c r="K102" s="81"/>
    </row>
    <row r="103" spans="1:11">
      <c r="A103" s="81"/>
      <c r="B103" s="81"/>
      <c r="C103" s="81"/>
      <c r="D103" s="81"/>
      <c r="E103" s="81"/>
      <c r="F103" s="81"/>
      <c r="G103" s="81"/>
      <c r="H103" s="81"/>
      <c r="I103" s="81"/>
      <c r="J103" s="81"/>
      <c r="K103" s="81"/>
    </row>
    <row r="104" spans="1:11">
      <c r="A104" s="81"/>
      <c r="B104" s="81"/>
      <c r="C104" s="81"/>
      <c r="D104" s="81"/>
      <c r="E104" s="81"/>
      <c r="F104" s="81"/>
      <c r="G104" s="81"/>
      <c r="H104" s="81"/>
      <c r="I104" s="81"/>
      <c r="J104" s="81"/>
      <c r="K104" s="81"/>
    </row>
    <row r="105" spans="1:11">
      <c r="A105" s="81"/>
      <c r="B105" s="81"/>
      <c r="C105" s="81"/>
      <c r="D105" s="81"/>
      <c r="E105" s="81"/>
      <c r="F105" s="81"/>
      <c r="G105" s="81"/>
      <c r="H105" s="81"/>
      <c r="I105" s="81"/>
      <c r="J105" s="81"/>
      <c r="K105" s="81"/>
    </row>
    <row r="106" spans="1:11">
      <c r="A106" s="81"/>
      <c r="B106" s="81"/>
      <c r="C106" s="81"/>
      <c r="D106" s="81"/>
      <c r="E106" s="81"/>
      <c r="F106" s="81"/>
      <c r="G106" s="81"/>
      <c r="H106" s="81"/>
      <c r="I106" s="81"/>
      <c r="J106" s="81"/>
      <c r="K106" s="81"/>
    </row>
    <row r="107" spans="1:11">
      <c r="A107" s="81"/>
      <c r="B107" s="81"/>
      <c r="C107" s="81"/>
      <c r="D107" s="81"/>
      <c r="E107" s="81"/>
      <c r="F107" s="81"/>
      <c r="G107" s="81"/>
      <c r="H107" s="81"/>
      <c r="I107" s="81"/>
      <c r="J107" s="81"/>
      <c r="K107" s="81"/>
    </row>
    <row r="108" spans="1:11">
      <c r="A108" s="81"/>
      <c r="B108" s="81"/>
      <c r="C108" s="81"/>
      <c r="D108" s="81"/>
      <c r="E108" s="81"/>
      <c r="F108" s="81"/>
      <c r="G108" s="81"/>
      <c r="H108" s="81"/>
      <c r="I108" s="81"/>
      <c r="J108" s="81"/>
      <c r="K108" s="81"/>
    </row>
    <row r="109" spans="1:11">
      <c r="A109" s="81"/>
      <c r="B109" s="81"/>
      <c r="C109" s="81"/>
      <c r="D109" s="81"/>
      <c r="E109" s="81"/>
      <c r="F109" s="81"/>
      <c r="G109" s="81"/>
      <c r="H109" s="81"/>
      <c r="I109" s="81"/>
      <c r="J109" s="81"/>
      <c r="K109" s="81"/>
    </row>
    <row r="110" spans="1:11">
      <c r="A110" s="81"/>
      <c r="B110" s="81"/>
      <c r="C110" s="81"/>
      <c r="D110" s="81"/>
      <c r="E110" s="81"/>
      <c r="F110" s="81"/>
      <c r="G110" s="81"/>
      <c r="H110" s="81"/>
      <c r="I110" s="81"/>
      <c r="J110" s="81"/>
      <c r="K110" s="81"/>
    </row>
    <row r="111" spans="1:11">
      <c r="A111" s="81"/>
      <c r="B111" s="81"/>
      <c r="C111" s="81"/>
      <c r="D111" s="81"/>
      <c r="E111" s="81"/>
      <c r="F111" s="81"/>
      <c r="G111" s="81"/>
      <c r="H111" s="81"/>
      <c r="I111" s="81"/>
      <c r="J111" s="81"/>
      <c r="K111" s="81"/>
    </row>
    <row r="112" spans="1:11">
      <c r="A112" s="81"/>
      <c r="B112" s="81"/>
      <c r="C112" s="81"/>
      <c r="D112" s="81"/>
      <c r="E112" s="81"/>
      <c r="F112" s="81"/>
      <c r="G112" s="81"/>
      <c r="H112" s="81"/>
      <c r="I112" s="81"/>
      <c r="J112" s="81"/>
      <c r="K112" s="81"/>
    </row>
    <row r="113" spans="1:11">
      <c r="A113" s="81"/>
      <c r="B113" s="81"/>
      <c r="C113" s="81"/>
      <c r="D113" s="81"/>
      <c r="E113" s="81"/>
      <c r="F113" s="81"/>
      <c r="G113" s="81"/>
      <c r="H113" s="81"/>
      <c r="I113" s="81"/>
      <c r="J113" s="81"/>
      <c r="K113" s="81"/>
    </row>
    <row r="114" spans="1:11">
      <c r="A114" s="81"/>
      <c r="B114" s="81"/>
      <c r="C114" s="81"/>
      <c r="D114" s="81"/>
      <c r="E114" s="81"/>
      <c r="F114" s="81"/>
      <c r="G114" s="81"/>
      <c r="H114" s="81"/>
      <c r="I114" s="81"/>
      <c r="J114" s="81"/>
      <c r="K114" s="81"/>
    </row>
    <row r="115" spans="1:11">
      <c r="A115" s="81"/>
      <c r="B115" s="81"/>
      <c r="C115" s="81"/>
      <c r="D115" s="81"/>
      <c r="E115" s="81"/>
      <c r="F115" s="81"/>
      <c r="G115" s="81"/>
      <c r="H115" s="81"/>
      <c r="I115" s="81"/>
      <c r="J115" s="81"/>
      <c r="K115" s="81"/>
    </row>
    <row r="116" spans="1:11">
      <c r="A116" s="81"/>
      <c r="B116" s="81"/>
      <c r="C116" s="81"/>
      <c r="D116" s="81"/>
      <c r="E116" s="81"/>
      <c r="F116" s="81"/>
      <c r="G116" s="81"/>
      <c r="H116" s="81"/>
      <c r="I116" s="81"/>
      <c r="J116" s="81"/>
      <c r="K116" s="81"/>
    </row>
    <row r="117" spans="1:11">
      <c r="A117" s="81"/>
      <c r="B117" s="81"/>
      <c r="C117" s="81"/>
      <c r="D117" s="81"/>
      <c r="E117" s="81"/>
      <c r="F117" s="81"/>
      <c r="G117" s="81"/>
      <c r="H117" s="81"/>
      <c r="I117" s="81"/>
      <c r="J117" s="81"/>
      <c r="K117" s="81"/>
    </row>
    <row r="118" spans="1:11">
      <c r="A118" s="81"/>
      <c r="B118" s="81"/>
      <c r="C118" s="81"/>
      <c r="D118" s="81"/>
      <c r="E118" s="81"/>
      <c r="F118" s="81"/>
      <c r="G118" s="81"/>
      <c r="H118" s="81"/>
      <c r="I118" s="81"/>
      <c r="J118" s="81"/>
      <c r="K118" s="81"/>
    </row>
    <row r="119" spans="1:11">
      <c r="A119" s="81"/>
      <c r="B119" s="81"/>
      <c r="C119" s="81"/>
      <c r="D119" s="81"/>
      <c r="E119" s="81"/>
      <c r="F119" s="81"/>
      <c r="G119" s="81"/>
      <c r="H119" s="81"/>
      <c r="I119" s="81"/>
      <c r="J119" s="81"/>
      <c r="K119" s="81"/>
    </row>
    <row r="120" spans="1:11">
      <c r="A120" s="81"/>
      <c r="B120" s="81"/>
      <c r="C120" s="81"/>
      <c r="D120" s="81"/>
      <c r="E120" s="81"/>
      <c r="F120" s="81"/>
      <c r="G120" s="81"/>
      <c r="H120" s="81"/>
      <c r="I120" s="81"/>
      <c r="J120" s="81"/>
      <c r="K120" s="81"/>
    </row>
    <row r="121" spans="1:11">
      <c r="A121" s="81"/>
      <c r="B121" s="81"/>
      <c r="C121" s="81"/>
      <c r="D121" s="81"/>
      <c r="E121" s="81"/>
      <c r="F121" s="81"/>
      <c r="G121" s="81"/>
      <c r="H121" s="81"/>
      <c r="I121" s="81"/>
      <c r="J121" s="81"/>
      <c r="K121" s="81"/>
    </row>
    <row r="122" spans="1:11">
      <c r="A122" s="81"/>
      <c r="B122" s="81"/>
      <c r="C122" s="81"/>
      <c r="D122" s="81"/>
      <c r="E122" s="81"/>
      <c r="F122" s="81"/>
      <c r="G122" s="81"/>
      <c r="H122" s="81"/>
      <c r="I122" s="81"/>
      <c r="J122" s="81"/>
      <c r="K122" s="81"/>
    </row>
    <row r="123" spans="1:11">
      <c r="A123" s="81"/>
      <c r="B123" s="81"/>
      <c r="C123" s="81"/>
      <c r="D123" s="81"/>
      <c r="E123" s="81"/>
      <c r="F123" s="81"/>
      <c r="G123" s="81"/>
      <c r="H123" s="81"/>
      <c r="I123" s="81"/>
      <c r="J123" s="81"/>
      <c r="K123" s="81"/>
    </row>
    <row r="124" spans="1:11">
      <c r="A124" s="81"/>
      <c r="B124" s="81"/>
      <c r="C124" s="81"/>
      <c r="D124" s="81"/>
      <c r="E124" s="81"/>
      <c r="F124" s="81"/>
      <c r="G124" s="81"/>
      <c r="H124" s="81"/>
      <c r="I124" s="81"/>
      <c r="J124" s="81"/>
      <c r="K124" s="81"/>
    </row>
    <row r="125" spans="1:11">
      <c r="A125" s="81"/>
      <c r="B125" s="81"/>
      <c r="C125" s="81"/>
      <c r="D125" s="81"/>
      <c r="E125" s="81"/>
      <c r="F125" s="81"/>
      <c r="G125" s="81"/>
      <c r="H125" s="81"/>
      <c r="I125" s="81"/>
      <c r="J125" s="81"/>
      <c r="K125" s="81"/>
    </row>
    <row r="126" spans="1:11">
      <c r="A126" s="81"/>
      <c r="B126" s="81"/>
      <c r="C126" s="81"/>
      <c r="D126" s="81"/>
      <c r="E126" s="81"/>
      <c r="F126" s="81"/>
      <c r="G126" s="81"/>
      <c r="H126" s="81"/>
      <c r="I126" s="81"/>
      <c r="J126" s="81"/>
      <c r="K126" s="81"/>
    </row>
    <row r="127" spans="1:11">
      <c r="A127" s="81"/>
      <c r="B127" s="81"/>
      <c r="C127" s="81"/>
      <c r="D127" s="81"/>
      <c r="E127" s="81"/>
      <c r="F127" s="81"/>
      <c r="G127" s="81"/>
      <c r="H127" s="81"/>
      <c r="I127" s="81"/>
      <c r="J127" s="81"/>
      <c r="K127" s="81"/>
    </row>
    <row r="128" spans="1:11">
      <c r="A128" s="81"/>
      <c r="B128" s="81"/>
      <c r="C128" s="81"/>
      <c r="D128" s="81"/>
      <c r="E128" s="81"/>
      <c r="F128" s="81"/>
      <c r="G128" s="81"/>
      <c r="H128" s="81"/>
      <c r="I128" s="81"/>
      <c r="J128" s="81"/>
      <c r="K128" s="81"/>
    </row>
    <row r="129" spans="1:11">
      <c r="A129" s="81"/>
      <c r="B129" s="81"/>
      <c r="C129" s="81"/>
      <c r="D129" s="81"/>
      <c r="E129" s="81"/>
      <c r="F129" s="81"/>
      <c r="G129" s="81"/>
      <c r="H129" s="81"/>
      <c r="I129" s="81"/>
      <c r="J129" s="81"/>
      <c r="K129" s="81"/>
    </row>
    <row r="130" spans="1:11">
      <c r="A130" s="81"/>
      <c r="B130" s="81"/>
      <c r="C130" s="81"/>
      <c r="D130" s="81"/>
      <c r="E130" s="81"/>
      <c r="F130" s="81"/>
      <c r="G130" s="81"/>
      <c r="H130" s="81"/>
      <c r="I130" s="81"/>
      <c r="J130" s="81"/>
      <c r="K130" s="81"/>
    </row>
    <row r="131" spans="1:11">
      <c r="A131" s="81"/>
      <c r="B131" s="81"/>
      <c r="C131" s="81"/>
      <c r="D131" s="81"/>
      <c r="E131" s="81"/>
      <c r="F131" s="81"/>
      <c r="G131" s="81"/>
      <c r="H131" s="81"/>
      <c r="I131" s="81"/>
      <c r="J131" s="81"/>
      <c r="K131" s="81"/>
    </row>
    <row r="132" spans="1:11">
      <c r="A132" s="81"/>
      <c r="B132" s="81"/>
      <c r="C132" s="81"/>
      <c r="D132" s="81"/>
      <c r="E132" s="81"/>
      <c r="F132" s="81"/>
      <c r="G132" s="81"/>
      <c r="H132" s="81"/>
      <c r="I132" s="81"/>
      <c r="J132" s="81"/>
      <c r="K132" s="81"/>
    </row>
    <row r="133" spans="1:11">
      <c r="A133" s="81"/>
      <c r="B133" s="81"/>
      <c r="C133" s="81"/>
      <c r="D133" s="81"/>
      <c r="E133" s="81"/>
      <c r="F133" s="81"/>
      <c r="G133" s="81"/>
      <c r="H133" s="81"/>
      <c r="I133" s="81"/>
      <c r="J133" s="81"/>
      <c r="K133" s="81"/>
    </row>
    <row r="134" spans="1:11">
      <c r="A134" s="81"/>
      <c r="B134" s="81"/>
      <c r="C134" s="81"/>
      <c r="D134" s="81"/>
      <c r="E134" s="81"/>
      <c r="F134" s="81"/>
      <c r="G134" s="81"/>
      <c r="H134" s="81"/>
      <c r="I134" s="81"/>
      <c r="J134" s="81"/>
      <c r="K134" s="81"/>
    </row>
    <row r="135" spans="1:11">
      <c r="A135" s="81"/>
      <c r="B135" s="81"/>
      <c r="C135" s="81"/>
      <c r="D135" s="81"/>
      <c r="E135" s="81"/>
      <c r="F135" s="81"/>
      <c r="G135" s="81"/>
      <c r="H135" s="81"/>
      <c r="I135" s="81"/>
      <c r="J135" s="81"/>
      <c r="K135" s="81"/>
    </row>
    <row r="136" spans="1:11">
      <c r="A136" s="81"/>
      <c r="B136" s="81"/>
      <c r="C136" s="81"/>
      <c r="D136" s="81"/>
      <c r="E136" s="81"/>
      <c r="F136" s="81"/>
      <c r="G136" s="81"/>
      <c r="H136" s="81"/>
      <c r="I136" s="81"/>
      <c r="J136" s="81"/>
      <c r="K136" s="81"/>
    </row>
    <row r="137" spans="1:11">
      <c r="A137" s="81"/>
      <c r="B137" s="81"/>
      <c r="C137" s="81"/>
      <c r="D137" s="81"/>
      <c r="E137" s="81"/>
      <c r="F137" s="81"/>
      <c r="G137" s="81"/>
      <c r="H137" s="81"/>
      <c r="I137" s="81"/>
      <c r="J137" s="81"/>
      <c r="K137" s="81"/>
    </row>
    <row r="138" spans="1:11">
      <c r="A138" s="81"/>
      <c r="B138" s="81"/>
      <c r="C138" s="81"/>
      <c r="D138" s="81"/>
      <c r="E138" s="81"/>
      <c r="F138" s="81"/>
      <c r="G138" s="81"/>
      <c r="H138" s="81"/>
      <c r="I138" s="81"/>
      <c r="J138" s="81"/>
      <c r="K138" s="81"/>
    </row>
    <row r="139" spans="1:11">
      <c r="A139" s="81"/>
      <c r="B139" s="81"/>
      <c r="C139" s="81"/>
      <c r="D139" s="81"/>
      <c r="E139" s="81"/>
      <c r="F139" s="81"/>
      <c r="G139" s="81"/>
      <c r="H139" s="81"/>
      <c r="I139" s="81"/>
      <c r="J139" s="81"/>
      <c r="K139" s="81"/>
    </row>
    <row r="140" spans="1:11">
      <c r="A140" s="81"/>
      <c r="B140" s="81"/>
      <c r="C140" s="81"/>
      <c r="D140" s="81"/>
      <c r="E140" s="81"/>
      <c r="F140" s="81"/>
      <c r="G140" s="81"/>
      <c r="H140" s="81"/>
      <c r="I140" s="81"/>
      <c r="J140" s="81"/>
      <c r="K140" s="81"/>
    </row>
    <row r="141" spans="1:11">
      <c r="A141" s="81"/>
      <c r="B141" s="81"/>
      <c r="C141" s="81"/>
      <c r="D141" s="81"/>
      <c r="E141" s="81"/>
      <c r="F141" s="81"/>
      <c r="G141" s="81"/>
      <c r="H141" s="81"/>
      <c r="I141" s="81"/>
      <c r="J141" s="81"/>
      <c r="K141" s="81"/>
    </row>
    <row r="142" spans="1:11">
      <c r="A142" s="81"/>
      <c r="B142" s="81"/>
      <c r="C142" s="81"/>
      <c r="D142" s="81"/>
      <c r="E142" s="81"/>
      <c r="F142" s="81"/>
      <c r="G142" s="81"/>
      <c r="H142" s="81"/>
      <c r="I142" s="81"/>
      <c r="J142" s="81"/>
      <c r="K142" s="81"/>
    </row>
    <row r="143" spans="1:11">
      <c r="A143" s="81"/>
      <c r="B143" s="81"/>
      <c r="C143" s="81"/>
      <c r="D143" s="81"/>
      <c r="E143" s="81"/>
      <c r="F143" s="81"/>
      <c r="G143" s="81"/>
      <c r="H143" s="81"/>
      <c r="I143" s="81"/>
      <c r="J143" s="81"/>
      <c r="K143" s="81"/>
    </row>
    <row r="144" spans="1:11">
      <c r="A144" s="81"/>
      <c r="B144" s="81"/>
      <c r="C144" s="81"/>
      <c r="D144" s="81"/>
      <c r="E144" s="81"/>
      <c r="F144" s="81"/>
      <c r="G144" s="81"/>
      <c r="H144" s="81"/>
      <c r="I144" s="81"/>
      <c r="J144" s="81"/>
      <c r="K144" s="81"/>
    </row>
    <row r="145" spans="1:11">
      <c r="A145" s="81"/>
      <c r="B145" s="81"/>
      <c r="C145" s="81"/>
      <c r="D145" s="81"/>
      <c r="E145" s="81"/>
      <c r="F145" s="81"/>
      <c r="G145" s="81"/>
      <c r="H145" s="81"/>
      <c r="I145" s="81"/>
      <c r="J145" s="81"/>
      <c r="K145" s="81"/>
    </row>
    <row r="146" spans="1:11">
      <c r="A146" s="81"/>
      <c r="B146" s="81"/>
      <c r="C146" s="81"/>
      <c r="D146" s="81"/>
      <c r="E146" s="81"/>
      <c r="F146" s="81"/>
      <c r="G146" s="81"/>
      <c r="H146" s="81"/>
      <c r="I146" s="81"/>
      <c r="J146" s="81"/>
      <c r="K146" s="81"/>
    </row>
    <row r="147" spans="1:11">
      <c r="A147" s="81"/>
      <c r="B147" s="81"/>
      <c r="C147" s="81"/>
      <c r="D147" s="81"/>
      <c r="E147" s="81"/>
      <c r="F147" s="81"/>
      <c r="G147" s="81"/>
      <c r="H147" s="81"/>
      <c r="I147" s="81"/>
      <c r="J147" s="81"/>
      <c r="K147" s="81"/>
    </row>
    <row r="148" spans="1:11">
      <c r="A148" s="81"/>
      <c r="B148" s="81"/>
      <c r="C148" s="81"/>
      <c r="D148" s="81"/>
      <c r="E148" s="81"/>
      <c r="F148" s="81"/>
      <c r="G148" s="81"/>
      <c r="H148" s="81"/>
      <c r="I148" s="81"/>
      <c r="J148" s="81"/>
      <c r="K148" s="81"/>
    </row>
    <row r="149" spans="1:11">
      <c r="A149" s="81"/>
      <c r="B149" s="81"/>
      <c r="C149" s="81"/>
      <c r="D149" s="81"/>
      <c r="E149" s="81"/>
      <c r="F149" s="81"/>
      <c r="G149" s="81"/>
      <c r="H149" s="81"/>
      <c r="I149" s="81"/>
      <c r="J149" s="81"/>
      <c r="K149" s="81"/>
    </row>
    <row r="150" spans="1:11">
      <c r="A150" s="81"/>
      <c r="B150" s="81"/>
      <c r="C150" s="81"/>
      <c r="D150" s="81"/>
      <c r="E150" s="81"/>
      <c r="F150" s="81"/>
      <c r="G150" s="81"/>
      <c r="H150" s="81"/>
      <c r="I150" s="81"/>
      <c r="J150" s="81"/>
      <c r="K150" s="81"/>
    </row>
    <row r="151" spans="1:11">
      <c r="A151" s="81"/>
      <c r="B151" s="81"/>
      <c r="C151" s="81"/>
      <c r="D151" s="81"/>
      <c r="E151" s="81"/>
      <c r="F151" s="81"/>
      <c r="G151" s="81"/>
      <c r="H151" s="81"/>
      <c r="I151" s="81"/>
      <c r="J151" s="81"/>
      <c r="K151" s="81"/>
    </row>
    <row r="152" spans="1:11">
      <c r="A152" s="81"/>
      <c r="B152" s="81"/>
      <c r="C152" s="81"/>
      <c r="D152" s="81"/>
      <c r="E152" s="81"/>
      <c r="F152" s="81"/>
      <c r="G152" s="81"/>
      <c r="H152" s="81"/>
      <c r="I152" s="81"/>
      <c r="J152" s="81"/>
      <c r="K152" s="81"/>
    </row>
    <row r="153" spans="1:11">
      <c r="A153" s="81"/>
      <c r="B153" s="81"/>
      <c r="C153" s="81"/>
      <c r="D153" s="81"/>
      <c r="E153" s="81"/>
      <c r="F153" s="81"/>
      <c r="G153" s="81"/>
      <c r="H153" s="81"/>
      <c r="I153" s="81"/>
      <c r="J153" s="81"/>
      <c r="K153" s="81"/>
    </row>
    <row r="154" spans="1:11">
      <c r="A154" s="81"/>
      <c r="B154" s="81"/>
      <c r="C154" s="81"/>
      <c r="D154" s="81"/>
      <c r="E154" s="81"/>
      <c r="F154" s="81"/>
      <c r="G154" s="81"/>
      <c r="H154" s="81"/>
      <c r="I154" s="81"/>
      <c r="J154" s="81"/>
      <c r="K154" s="81"/>
    </row>
    <row r="155" spans="1:11">
      <c r="A155" s="81"/>
      <c r="B155" s="81"/>
      <c r="C155" s="81"/>
      <c r="D155" s="81"/>
      <c r="E155" s="81"/>
      <c r="F155" s="81"/>
      <c r="G155" s="81"/>
      <c r="H155" s="81"/>
      <c r="I155" s="81"/>
      <c r="J155" s="81"/>
      <c r="K155" s="81"/>
    </row>
    <row r="156" spans="1:11">
      <c r="A156" s="81"/>
      <c r="B156" s="81"/>
      <c r="C156" s="81"/>
      <c r="D156" s="81"/>
      <c r="E156" s="81"/>
      <c r="F156" s="81"/>
      <c r="G156" s="81"/>
      <c r="H156" s="81"/>
      <c r="I156" s="81"/>
      <c r="J156" s="81"/>
      <c r="K156" s="81"/>
    </row>
    <row r="157" spans="1:11">
      <c r="A157" s="81"/>
      <c r="B157" s="81"/>
      <c r="C157" s="81"/>
      <c r="D157" s="81"/>
      <c r="E157" s="81"/>
      <c r="F157" s="81"/>
      <c r="G157" s="81"/>
      <c r="H157" s="81"/>
      <c r="I157" s="81"/>
      <c r="J157" s="81"/>
      <c r="K157" s="81"/>
    </row>
    <row r="158" spans="1:11">
      <c r="A158" s="81"/>
      <c r="B158" s="81"/>
      <c r="C158" s="81"/>
      <c r="D158" s="81"/>
      <c r="E158" s="81"/>
      <c r="F158" s="81"/>
      <c r="G158" s="81"/>
      <c r="H158" s="81"/>
      <c r="I158" s="81"/>
      <c r="J158" s="81"/>
      <c r="K158" s="81"/>
    </row>
    <row r="159" spans="1:11">
      <c r="A159" s="81"/>
      <c r="B159" s="81"/>
      <c r="C159" s="81"/>
      <c r="D159" s="81"/>
      <c r="E159" s="81"/>
      <c r="F159" s="81"/>
      <c r="G159" s="81"/>
      <c r="H159" s="81"/>
      <c r="I159" s="81"/>
      <c r="J159" s="81"/>
      <c r="K159" s="81"/>
    </row>
    <row r="160" spans="1:11">
      <c r="A160" s="81"/>
      <c r="B160" s="81"/>
      <c r="C160" s="81"/>
      <c r="D160" s="81"/>
      <c r="E160" s="81"/>
      <c r="F160" s="81"/>
      <c r="G160" s="81"/>
      <c r="H160" s="81"/>
      <c r="I160" s="81"/>
      <c r="J160" s="81"/>
      <c r="K160" s="81"/>
    </row>
    <row r="161" spans="1:11">
      <c r="A161" s="81"/>
      <c r="B161" s="81"/>
      <c r="C161" s="81"/>
      <c r="D161" s="81"/>
      <c r="E161" s="81"/>
      <c r="F161" s="81"/>
      <c r="G161" s="81"/>
      <c r="H161" s="81"/>
      <c r="I161" s="81"/>
      <c r="J161" s="81"/>
      <c r="K161" s="81"/>
    </row>
    <row r="162" spans="1:11">
      <c r="A162" s="81"/>
      <c r="B162" s="81"/>
      <c r="C162" s="81"/>
      <c r="D162" s="81"/>
      <c r="E162" s="81"/>
      <c r="F162" s="81"/>
      <c r="G162" s="81"/>
      <c r="H162" s="81"/>
      <c r="I162" s="81"/>
      <c r="J162" s="81"/>
      <c r="K162" s="81"/>
    </row>
    <row r="163" spans="1:11">
      <c r="A163" s="81"/>
      <c r="B163" s="81"/>
      <c r="C163" s="81"/>
      <c r="D163" s="81"/>
      <c r="E163" s="81"/>
      <c r="F163" s="81"/>
      <c r="G163" s="81"/>
      <c r="H163" s="81"/>
      <c r="I163" s="81"/>
      <c r="J163" s="81"/>
      <c r="K163" s="81"/>
    </row>
    <row r="164" spans="1:11">
      <c r="A164" s="81"/>
      <c r="B164" s="81"/>
      <c r="C164" s="81"/>
      <c r="D164" s="81"/>
      <c r="E164" s="81"/>
      <c r="F164" s="81"/>
      <c r="G164" s="81"/>
      <c r="H164" s="81"/>
      <c r="I164" s="81"/>
      <c r="J164" s="81"/>
      <c r="K164" s="81"/>
    </row>
    <row r="165" spans="1:11">
      <c r="A165" s="81"/>
      <c r="B165" s="81"/>
      <c r="C165" s="81"/>
      <c r="D165" s="81"/>
      <c r="E165" s="81"/>
      <c r="F165" s="81"/>
      <c r="G165" s="81"/>
      <c r="H165" s="81"/>
      <c r="I165" s="81"/>
      <c r="J165" s="81"/>
      <c r="K165" s="81"/>
    </row>
    <row r="166" spans="1:11">
      <c r="A166" s="81"/>
      <c r="B166" s="81"/>
      <c r="C166" s="81"/>
      <c r="D166" s="81"/>
      <c r="E166" s="81"/>
      <c r="F166" s="81"/>
      <c r="G166" s="81"/>
      <c r="H166" s="81"/>
      <c r="I166" s="81"/>
      <c r="J166" s="81"/>
      <c r="K166" s="81"/>
    </row>
    <row r="167" spans="1:11">
      <c r="A167" s="81"/>
      <c r="B167" s="81"/>
      <c r="C167" s="81"/>
      <c r="D167" s="81"/>
      <c r="E167" s="81"/>
      <c r="F167" s="81"/>
      <c r="G167" s="81"/>
      <c r="H167" s="81"/>
      <c r="I167" s="81"/>
      <c r="J167" s="81"/>
      <c r="K167" s="81"/>
    </row>
    <row r="168" spans="1:11">
      <c r="A168" s="81"/>
      <c r="B168" s="81"/>
      <c r="C168" s="81"/>
      <c r="D168" s="81"/>
      <c r="E168" s="81"/>
      <c r="F168" s="81"/>
      <c r="G168" s="81"/>
      <c r="H168" s="81"/>
      <c r="I168" s="81"/>
      <c r="J168" s="81"/>
      <c r="K168" s="81"/>
    </row>
    <row r="169" spans="1:11">
      <c r="A169" s="81"/>
      <c r="B169" s="81"/>
      <c r="C169" s="81"/>
      <c r="D169" s="81"/>
      <c r="E169" s="81"/>
      <c r="F169" s="81"/>
      <c r="G169" s="81"/>
      <c r="H169" s="81"/>
      <c r="I169" s="81"/>
      <c r="J169" s="81"/>
      <c r="K169" s="81"/>
    </row>
    <row r="170" spans="1:11">
      <c r="A170" s="81"/>
      <c r="B170" s="81"/>
      <c r="C170" s="81"/>
      <c r="D170" s="81"/>
      <c r="E170" s="81"/>
      <c r="F170" s="81"/>
      <c r="G170" s="81"/>
      <c r="H170" s="81"/>
      <c r="I170" s="81"/>
      <c r="J170" s="81"/>
      <c r="K170" s="81"/>
    </row>
    <row r="171" spans="1:11">
      <c r="A171" s="81"/>
      <c r="B171" s="81"/>
      <c r="C171" s="81"/>
      <c r="D171" s="81"/>
      <c r="E171" s="81"/>
      <c r="F171" s="81"/>
      <c r="G171" s="81"/>
      <c r="H171" s="81"/>
      <c r="I171" s="81"/>
      <c r="J171" s="81"/>
      <c r="K171" s="81"/>
    </row>
    <row r="172" spans="1:11">
      <c r="A172" s="81"/>
      <c r="B172" s="81"/>
      <c r="C172" s="81"/>
      <c r="D172" s="81"/>
      <c r="E172" s="81"/>
      <c r="F172" s="81"/>
      <c r="G172" s="81"/>
      <c r="H172" s="81"/>
      <c r="I172" s="81"/>
      <c r="J172" s="81"/>
      <c r="K172" s="81"/>
    </row>
    <row r="173" spans="1:11">
      <c r="A173" s="81"/>
      <c r="B173" s="81"/>
      <c r="C173" s="81"/>
      <c r="D173" s="81"/>
      <c r="E173" s="81"/>
      <c r="F173" s="81"/>
      <c r="G173" s="81"/>
      <c r="H173" s="81"/>
      <c r="I173" s="81"/>
      <c r="J173" s="81"/>
      <c r="K173" s="81"/>
    </row>
    <row r="174" spans="1:11">
      <c r="A174" s="81"/>
      <c r="B174" s="81"/>
      <c r="C174" s="81"/>
      <c r="D174" s="81"/>
      <c r="E174" s="81"/>
      <c r="F174" s="81"/>
      <c r="G174" s="81"/>
      <c r="H174" s="81"/>
      <c r="I174" s="81"/>
      <c r="J174" s="81"/>
      <c r="K174" s="81"/>
    </row>
    <row r="175" spans="1:11">
      <c r="A175" s="81"/>
      <c r="B175" s="81"/>
      <c r="C175" s="81"/>
      <c r="D175" s="81"/>
      <c r="E175" s="81"/>
      <c r="F175" s="81"/>
      <c r="G175" s="81"/>
      <c r="H175" s="81"/>
      <c r="I175" s="81"/>
      <c r="J175" s="81"/>
      <c r="K175" s="81"/>
    </row>
    <row r="176" spans="1:11">
      <c r="A176" s="81"/>
      <c r="B176" s="81"/>
      <c r="C176" s="81"/>
      <c r="D176" s="81"/>
      <c r="E176" s="81"/>
      <c r="F176" s="81"/>
      <c r="G176" s="81"/>
      <c r="H176" s="81"/>
      <c r="I176" s="81"/>
      <c r="J176" s="81"/>
      <c r="K176" s="81"/>
    </row>
    <row r="177" spans="1:11">
      <c r="A177" s="81"/>
      <c r="B177" s="81"/>
      <c r="C177" s="81"/>
      <c r="D177" s="81"/>
      <c r="E177" s="81"/>
      <c r="F177" s="81"/>
      <c r="G177" s="81"/>
      <c r="H177" s="81"/>
      <c r="I177" s="81"/>
      <c r="J177" s="81"/>
      <c r="K177" s="81"/>
    </row>
    <row r="178" spans="1:11">
      <c r="A178" s="81"/>
      <c r="B178" s="81"/>
      <c r="C178" s="81"/>
      <c r="D178" s="81"/>
      <c r="E178" s="81"/>
      <c r="F178" s="81"/>
      <c r="G178" s="81"/>
      <c r="H178" s="81"/>
      <c r="I178" s="81"/>
      <c r="J178" s="81"/>
      <c r="K178" s="81"/>
    </row>
    <row r="179" spans="1:11">
      <c r="A179" s="81"/>
      <c r="B179" s="81"/>
      <c r="C179" s="81"/>
      <c r="D179" s="81"/>
      <c r="E179" s="81"/>
      <c r="F179" s="81"/>
      <c r="G179" s="81"/>
      <c r="H179" s="81"/>
      <c r="I179" s="81"/>
      <c r="J179" s="81"/>
      <c r="K179" s="81"/>
    </row>
    <row r="180" spans="1:11">
      <c r="A180" s="81"/>
      <c r="B180" s="81"/>
      <c r="C180" s="81"/>
      <c r="D180" s="81"/>
      <c r="E180" s="81"/>
      <c r="F180" s="81"/>
      <c r="G180" s="81"/>
      <c r="H180" s="81"/>
      <c r="I180" s="81"/>
      <c r="J180" s="81"/>
      <c r="K180" s="81"/>
    </row>
    <row r="181" spans="1:11">
      <c r="A181" s="81"/>
      <c r="B181" s="81"/>
      <c r="C181" s="81"/>
      <c r="D181" s="81"/>
      <c r="E181" s="81"/>
      <c r="F181" s="81"/>
      <c r="G181" s="81"/>
      <c r="H181" s="81"/>
      <c r="I181" s="81"/>
      <c r="J181" s="81"/>
      <c r="K181" s="81"/>
    </row>
    <row r="182" spans="1:11">
      <c r="A182" s="81"/>
      <c r="B182" s="81"/>
      <c r="C182" s="81"/>
      <c r="D182" s="81"/>
      <c r="E182" s="81"/>
      <c r="F182" s="81"/>
      <c r="G182" s="81"/>
      <c r="H182" s="81"/>
      <c r="I182" s="81"/>
      <c r="J182" s="81"/>
      <c r="K182" s="81"/>
    </row>
    <row r="183" spans="1:11">
      <c r="A183" s="81"/>
      <c r="B183" s="81"/>
      <c r="C183" s="81"/>
      <c r="D183" s="81"/>
      <c r="E183" s="81"/>
      <c r="F183" s="81"/>
      <c r="G183" s="81"/>
      <c r="H183" s="81"/>
      <c r="I183" s="81"/>
      <c r="J183" s="81"/>
      <c r="K183" s="81"/>
    </row>
    <row r="184" spans="1:11">
      <c r="A184" s="81"/>
      <c r="B184" s="81"/>
      <c r="C184" s="81"/>
      <c r="D184" s="81"/>
      <c r="E184" s="81"/>
      <c r="F184" s="81"/>
      <c r="G184" s="81"/>
      <c r="H184" s="81"/>
      <c r="I184" s="81"/>
      <c r="J184" s="81"/>
      <c r="K184" s="81"/>
    </row>
    <row r="185" spans="1:11">
      <c r="A185" s="81"/>
      <c r="B185" s="81"/>
      <c r="C185" s="81"/>
      <c r="D185" s="81"/>
      <c r="E185" s="81"/>
      <c r="F185" s="81"/>
      <c r="G185" s="81"/>
      <c r="H185" s="81"/>
      <c r="I185" s="81"/>
      <c r="J185" s="81"/>
      <c r="K185" s="81"/>
    </row>
    <row r="186" spans="1:11">
      <c r="A186" s="81"/>
      <c r="B186" s="81"/>
      <c r="C186" s="81"/>
      <c r="D186" s="81"/>
      <c r="E186" s="81"/>
      <c r="F186" s="81"/>
      <c r="G186" s="81"/>
      <c r="H186" s="81"/>
      <c r="I186" s="81"/>
      <c r="J186" s="81"/>
      <c r="K186" s="81"/>
    </row>
    <row r="187" spans="1:11">
      <c r="A187" s="81"/>
      <c r="B187" s="81"/>
      <c r="C187" s="81"/>
      <c r="D187" s="81"/>
      <c r="E187" s="81"/>
      <c r="F187" s="81"/>
      <c r="G187" s="81"/>
      <c r="H187" s="81"/>
      <c r="I187" s="81"/>
      <c r="J187" s="81"/>
      <c r="K187" s="81"/>
    </row>
    <row r="188" spans="1:11">
      <c r="A188" s="81"/>
      <c r="B188" s="81"/>
      <c r="C188" s="81"/>
      <c r="D188" s="81"/>
      <c r="E188" s="81"/>
      <c r="F188" s="81"/>
      <c r="G188" s="81"/>
      <c r="H188" s="81"/>
      <c r="I188" s="81"/>
      <c r="J188" s="81"/>
      <c r="K188" s="81"/>
    </row>
    <row r="189" spans="1:11">
      <c r="A189" s="81"/>
      <c r="B189" s="81"/>
      <c r="C189" s="81"/>
      <c r="D189" s="81"/>
      <c r="E189" s="81"/>
      <c r="F189" s="81"/>
      <c r="G189" s="81"/>
      <c r="H189" s="81"/>
      <c r="I189" s="81"/>
      <c r="J189" s="81"/>
      <c r="K189" s="81"/>
    </row>
    <row r="190" spans="1:11">
      <c r="A190" s="81"/>
      <c r="B190" s="81"/>
      <c r="C190" s="81"/>
      <c r="D190" s="81"/>
      <c r="E190" s="81"/>
      <c r="F190" s="81"/>
      <c r="G190" s="81"/>
      <c r="H190" s="81"/>
      <c r="I190" s="81"/>
      <c r="J190" s="81"/>
      <c r="K190" s="81"/>
    </row>
    <row r="191" spans="1:11">
      <c r="A191" s="81"/>
      <c r="B191" s="81"/>
      <c r="C191" s="81"/>
      <c r="D191" s="81"/>
      <c r="E191" s="81"/>
      <c r="F191" s="81"/>
      <c r="G191" s="81"/>
      <c r="H191" s="81"/>
      <c r="I191" s="81"/>
      <c r="J191" s="81"/>
      <c r="K191" s="81"/>
    </row>
    <row r="192" spans="1:11">
      <c r="A192" s="81"/>
      <c r="B192" s="81"/>
      <c r="C192" s="81"/>
      <c r="D192" s="81"/>
      <c r="E192" s="81"/>
      <c r="F192" s="81"/>
      <c r="G192" s="81"/>
      <c r="H192" s="81"/>
      <c r="I192" s="81"/>
      <c r="J192" s="81"/>
      <c r="K192" s="81"/>
    </row>
    <row r="193" spans="1:11">
      <c r="A193" s="81"/>
      <c r="B193" s="81"/>
      <c r="C193" s="81"/>
      <c r="D193" s="81"/>
      <c r="E193" s="81"/>
      <c r="F193" s="81"/>
      <c r="G193" s="81"/>
      <c r="H193" s="81"/>
      <c r="I193" s="81"/>
      <c r="J193" s="81"/>
      <c r="K193" s="81"/>
    </row>
    <row r="194" spans="1:11">
      <c r="A194" s="81"/>
      <c r="B194" s="81"/>
      <c r="C194" s="81"/>
      <c r="D194" s="81"/>
      <c r="E194" s="81"/>
      <c r="F194" s="81"/>
      <c r="G194" s="81"/>
      <c r="H194" s="81"/>
      <c r="I194" s="81"/>
      <c r="J194" s="81"/>
      <c r="K194" s="81"/>
    </row>
    <row r="195" spans="1:11">
      <c r="A195" s="81"/>
      <c r="B195" s="81"/>
      <c r="C195" s="81"/>
      <c r="D195" s="81"/>
      <c r="E195" s="81"/>
      <c r="F195" s="81"/>
      <c r="G195" s="81"/>
      <c r="H195" s="81"/>
      <c r="I195" s="81"/>
      <c r="J195" s="81"/>
      <c r="K195" s="81"/>
    </row>
    <row r="196" spans="1:11">
      <c r="A196" s="81"/>
      <c r="B196" s="81"/>
      <c r="C196" s="81"/>
      <c r="D196" s="81"/>
      <c r="E196" s="81"/>
      <c r="F196" s="81"/>
      <c r="G196" s="81"/>
      <c r="H196" s="81"/>
      <c r="I196" s="81"/>
      <c r="J196" s="81"/>
      <c r="K196" s="81"/>
    </row>
    <row r="197" spans="1:11">
      <c r="A197" s="81"/>
      <c r="B197" s="81"/>
      <c r="C197" s="81"/>
      <c r="D197" s="81"/>
      <c r="E197" s="81"/>
      <c r="F197" s="81"/>
      <c r="G197" s="81"/>
      <c r="H197" s="81"/>
      <c r="I197" s="81"/>
      <c r="J197" s="81"/>
      <c r="K197" s="81"/>
    </row>
    <row r="198" spans="1:11">
      <c r="A198" s="81"/>
      <c r="B198" s="81"/>
      <c r="C198" s="81"/>
      <c r="D198" s="81"/>
      <c r="E198" s="81"/>
      <c r="F198" s="81"/>
      <c r="G198" s="81"/>
      <c r="H198" s="81"/>
      <c r="I198" s="81"/>
      <c r="J198" s="81"/>
      <c r="K198" s="81"/>
    </row>
    <row r="199" spans="1:11">
      <c r="A199" s="81"/>
      <c r="B199" s="81"/>
      <c r="C199" s="81"/>
      <c r="D199" s="81"/>
      <c r="E199" s="81"/>
      <c r="F199" s="81"/>
      <c r="G199" s="81"/>
      <c r="H199" s="81"/>
      <c r="I199" s="81"/>
      <c r="J199" s="81"/>
      <c r="K199" s="81"/>
    </row>
    <row r="200" spans="1:11">
      <c r="A200" s="81"/>
      <c r="B200" s="81"/>
      <c r="C200" s="81"/>
      <c r="D200" s="81"/>
      <c r="E200" s="81"/>
      <c r="F200" s="81"/>
      <c r="G200" s="81"/>
      <c r="H200" s="81"/>
      <c r="I200" s="81"/>
      <c r="J200" s="81"/>
      <c r="K200" s="81"/>
    </row>
    <row r="201" spans="1:11">
      <c r="A201" s="81"/>
      <c r="B201" s="81"/>
      <c r="C201" s="81"/>
      <c r="D201" s="81"/>
      <c r="E201" s="81"/>
      <c r="F201" s="81"/>
      <c r="G201" s="81"/>
      <c r="H201" s="81"/>
      <c r="I201" s="81"/>
      <c r="J201" s="81"/>
      <c r="K201" s="81"/>
    </row>
    <row r="202" spans="1:11">
      <c r="A202" s="81"/>
      <c r="B202" s="81"/>
      <c r="C202" s="81"/>
      <c r="D202" s="81"/>
      <c r="E202" s="81"/>
      <c r="F202" s="81"/>
      <c r="G202" s="81"/>
      <c r="H202" s="81"/>
      <c r="I202" s="81"/>
      <c r="J202" s="81"/>
      <c r="K202" s="81"/>
    </row>
    <row r="203" spans="1:11">
      <c r="A203" s="81"/>
      <c r="B203" s="81"/>
      <c r="C203" s="81"/>
      <c r="D203" s="81"/>
      <c r="E203" s="81"/>
      <c r="F203" s="81"/>
      <c r="G203" s="81"/>
      <c r="H203" s="81"/>
      <c r="I203" s="81"/>
      <c r="J203" s="81"/>
      <c r="K203" s="81"/>
    </row>
    <row r="204" spans="1:11">
      <c r="A204" s="81"/>
      <c r="B204" s="81"/>
      <c r="C204" s="81"/>
      <c r="D204" s="81"/>
      <c r="E204" s="81"/>
      <c r="F204" s="81"/>
      <c r="G204" s="81"/>
      <c r="H204" s="81"/>
      <c r="I204" s="81"/>
      <c r="J204" s="81"/>
      <c r="K204" s="81"/>
    </row>
    <row r="205" spans="1:11">
      <c r="A205" s="81"/>
      <c r="B205" s="81"/>
      <c r="C205" s="81"/>
      <c r="D205" s="81"/>
      <c r="E205" s="81"/>
      <c r="F205" s="81"/>
      <c r="G205" s="81"/>
      <c r="H205" s="81"/>
      <c r="I205" s="81"/>
      <c r="J205" s="81"/>
      <c r="K205" s="81"/>
    </row>
    <row r="206" spans="1:11">
      <c r="A206" s="81"/>
      <c r="B206" s="81"/>
      <c r="C206" s="81"/>
      <c r="D206" s="81"/>
      <c r="E206" s="81"/>
      <c r="F206" s="81"/>
      <c r="G206" s="81"/>
      <c r="H206" s="81"/>
      <c r="I206" s="81"/>
      <c r="J206" s="81"/>
      <c r="K206" s="81"/>
    </row>
    <row r="207" spans="1:11">
      <c r="A207" s="81"/>
      <c r="B207" s="81"/>
      <c r="C207" s="81"/>
      <c r="D207" s="81"/>
      <c r="E207" s="81"/>
      <c r="F207" s="81"/>
      <c r="G207" s="81"/>
      <c r="H207" s="81"/>
      <c r="I207" s="81"/>
      <c r="J207" s="81"/>
      <c r="K207" s="81"/>
    </row>
    <row r="208" spans="1:11">
      <c r="A208" s="81"/>
      <c r="B208" s="81"/>
      <c r="C208" s="81"/>
      <c r="D208" s="81"/>
      <c r="E208" s="81"/>
      <c r="F208" s="81"/>
      <c r="G208" s="81"/>
      <c r="H208" s="81"/>
      <c r="I208" s="81"/>
      <c r="J208" s="81"/>
      <c r="K208" s="81"/>
    </row>
    <row r="209" spans="1:11">
      <c r="A209" s="81"/>
      <c r="B209" s="81"/>
      <c r="C209" s="81"/>
      <c r="D209" s="81"/>
      <c r="E209" s="81"/>
      <c r="F209" s="81"/>
      <c r="G209" s="81"/>
      <c r="H209" s="81"/>
      <c r="I209" s="81"/>
      <c r="J209" s="81"/>
      <c r="K209" s="81"/>
    </row>
    <row r="210" spans="1:11">
      <c r="A210" s="81"/>
      <c r="B210" s="81"/>
      <c r="C210" s="81"/>
      <c r="D210" s="81"/>
      <c r="E210" s="81"/>
      <c r="F210" s="81"/>
      <c r="G210" s="81"/>
      <c r="H210" s="81"/>
      <c r="I210" s="81"/>
      <c r="J210" s="81"/>
      <c r="K210" s="81"/>
    </row>
    <row r="211" spans="1:11">
      <c r="A211" s="81"/>
      <c r="B211" s="81"/>
      <c r="C211" s="81"/>
      <c r="D211" s="81"/>
      <c r="E211" s="81"/>
      <c r="F211" s="81"/>
      <c r="G211" s="81"/>
      <c r="H211" s="81"/>
      <c r="I211" s="81"/>
      <c r="J211" s="81"/>
      <c r="K211" s="81"/>
    </row>
    <row r="212" spans="1:11">
      <c r="A212" s="81"/>
      <c r="B212" s="81"/>
      <c r="C212" s="81"/>
      <c r="D212" s="81"/>
      <c r="E212" s="81"/>
      <c r="F212" s="81"/>
      <c r="G212" s="81"/>
      <c r="H212" s="81"/>
      <c r="I212" s="81"/>
      <c r="J212" s="81"/>
      <c r="K212" s="81"/>
    </row>
    <row r="213" spans="1:11">
      <c r="A213" s="81"/>
      <c r="B213" s="81"/>
      <c r="C213" s="81"/>
      <c r="D213" s="81"/>
      <c r="E213" s="81"/>
      <c r="F213" s="81"/>
      <c r="G213" s="81"/>
      <c r="H213" s="81"/>
      <c r="I213" s="81"/>
      <c r="J213" s="81"/>
      <c r="K213" s="81"/>
    </row>
    <row r="214" spans="1:11">
      <c r="A214" s="81"/>
      <c r="B214" s="81"/>
      <c r="C214" s="81"/>
      <c r="D214" s="81"/>
      <c r="E214" s="81"/>
      <c r="F214" s="81"/>
      <c r="G214" s="81"/>
      <c r="H214" s="81"/>
      <c r="I214" s="81"/>
      <c r="J214" s="81"/>
      <c r="K214" s="81"/>
    </row>
    <row r="215" spans="1:11">
      <c r="A215" s="81"/>
      <c r="B215" s="81"/>
      <c r="C215" s="81"/>
      <c r="D215" s="81"/>
      <c r="E215" s="81"/>
      <c r="F215" s="81"/>
      <c r="G215" s="81"/>
      <c r="H215" s="81"/>
      <c r="I215" s="81"/>
      <c r="J215" s="81"/>
      <c r="K215" s="81"/>
    </row>
    <row r="216" spans="1:11">
      <c r="A216" s="81"/>
      <c r="B216" s="81"/>
      <c r="C216" s="81"/>
      <c r="D216" s="81"/>
      <c r="E216" s="81"/>
      <c r="F216" s="81"/>
      <c r="G216" s="81"/>
      <c r="H216" s="81"/>
      <c r="I216" s="81"/>
      <c r="J216" s="81"/>
      <c r="K216" s="81"/>
    </row>
    <row r="217" spans="1:11">
      <c r="A217" s="81"/>
      <c r="B217" s="81"/>
      <c r="C217" s="81"/>
      <c r="D217" s="81"/>
      <c r="E217" s="81"/>
      <c r="F217" s="81"/>
      <c r="G217" s="81"/>
      <c r="H217" s="81"/>
      <c r="I217" s="81"/>
      <c r="J217" s="81"/>
      <c r="K217" s="81"/>
    </row>
    <row r="218" spans="1:11">
      <c r="A218" s="81"/>
      <c r="B218" s="81"/>
      <c r="C218" s="81"/>
      <c r="D218" s="81"/>
      <c r="E218" s="81"/>
      <c r="F218" s="81"/>
      <c r="G218" s="81"/>
      <c r="H218" s="81"/>
      <c r="I218" s="81"/>
      <c r="J218" s="81"/>
      <c r="K218" s="81"/>
    </row>
    <row r="219" spans="1:11">
      <c r="A219" s="81"/>
      <c r="B219" s="81"/>
      <c r="C219" s="81"/>
      <c r="D219" s="81"/>
      <c r="E219" s="81"/>
      <c r="F219" s="81"/>
      <c r="G219" s="81"/>
      <c r="H219" s="81"/>
      <c r="I219" s="81"/>
      <c r="J219" s="81"/>
      <c r="K219" s="81"/>
    </row>
    <row r="220" spans="1:11">
      <c r="A220" s="81"/>
      <c r="B220" s="81"/>
      <c r="C220" s="81"/>
      <c r="D220" s="81"/>
      <c r="E220" s="81"/>
      <c r="F220" s="81"/>
      <c r="G220" s="81"/>
      <c r="H220" s="81"/>
      <c r="I220" s="81"/>
      <c r="J220" s="81"/>
      <c r="K220" s="81"/>
    </row>
    <row r="221" spans="1:11">
      <c r="A221" s="81"/>
      <c r="B221" s="81"/>
      <c r="C221" s="81"/>
      <c r="D221" s="81"/>
      <c r="E221" s="81"/>
      <c r="F221" s="81"/>
      <c r="G221" s="81"/>
      <c r="H221" s="81"/>
      <c r="I221" s="81"/>
      <c r="J221" s="81"/>
      <c r="K221" s="81"/>
    </row>
    <row r="222" spans="1:11">
      <c r="A222" s="81"/>
      <c r="B222" s="81"/>
      <c r="C222" s="81"/>
      <c r="D222" s="81"/>
      <c r="E222" s="81"/>
      <c r="F222" s="81"/>
      <c r="G222" s="81"/>
      <c r="H222" s="81"/>
      <c r="I222" s="81"/>
      <c r="J222" s="81"/>
      <c r="K222" s="81"/>
    </row>
    <row r="223" spans="1:11">
      <c r="A223" s="81"/>
      <c r="B223" s="81"/>
      <c r="C223" s="81"/>
      <c r="D223" s="81"/>
      <c r="E223" s="81"/>
      <c r="F223" s="81"/>
      <c r="G223" s="81"/>
      <c r="H223" s="81"/>
      <c r="I223" s="81"/>
      <c r="J223" s="81"/>
      <c r="K223" s="81"/>
    </row>
    <row r="224" spans="1:11">
      <c r="A224" s="81"/>
      <c r="B224" s="81"/>
      <c r="C224" s="81"/>
      <c r="D224" s="81"/>
      <c r="E224" s="81"/>
      <c r="F224" s="81"/>
      <c r="G224" s="81"/>
      <c r="H224" s="81"/>
      <c r="I224" s="81"/>
      <c r="J224" s="81"/>
      <c r="K224" s="81"/>
    </row>
    <row r="225" spans="1:11">
      <c r="A225" s="81"/>
      <c r="B225" s="81"/>
      <c r="C225" s="81"/>
      <c r="D225" s="81"/>
      <c r="E225" s="81"/>
      <c r="F225" s="81"/>
      <c r="G225" s="81"/>
      <c r="H225" s="81"/>
      <c r="I225" s="81"/>
      <c r="J225" s="81"/>
      <c r="K225" s="81"/>
    </row>
    <row r="226" spans="1:11">
      <c r="A226" s="81"/>
      <c r="B226" s="81"/>
      <c r="C226" s="81"/>
      <c r="D226" s="81"/>
      <c r="E226" s="81"/>
      <c r="F226" s="81"/>
      <c r="G226" s="81"/>
      <c r="H226" s="81"/>
      <c r="I226" s="81"/>
      <c r="J226" s="81"/>
      <c r="K226" s="81"/>
    </row>
    <row r="227" spans="1:11">
      <c r="A227" s="81"/>
      <c r="B227" s="81"/>
      <c r="C227" s="81"/>
      <c r="D227" s="81"/>
      <c r="E227" s="81"/>
      <c r="F227" s="81"/>
      <c r="G227" s="81"/>
      <c r="H227" s="81"/>
      <c r="I227" s="81"/>
      <c r="J227" s="81"/>
      <c r="K227" s="81"/>
    </row>
    <row r="228" spans="1:11">
      <c r="A228" s="81"/>
      <c r="B228" s="81"/>
      <c r="C228" s="81"/>
      <c r="D228" s="81"/>
      <c r="E228" s="81"/>
      <c r="F228" s="81"/>
      <c r="G228" s="81"/>
      <c r="H228" s="81"/>
      <c r="I228" s="81"/>
      <c r="J228" s="81"/>
      <c r="K228" s="81"/>
    </row>
    <row r="229" spans="1:11">
      <c r="A229" s="81"/>
      <c r="B229" s="81"/>
      <c r="C229" s="81"/>
      <c r="D229" s="81"/>
      <c r="E229" s="81"/>
      <c r="F229" s="81"/>
      <c r="G229" s="81"/>
      <c r="H229" s="81"/>
      <c r="I229" s="81"/>
      <c r="J229" s="81"/>
      <c r="K229" s="81"/>
    </row>
    <row r="230" spans="1:11">
      <c r="A230" s="81"/>
      <c r="B230" s="81"/>
      <c r="C230" s="81"/>
      <c r="D230" s="81"/>
      <c r="E230" s="81"/>
      <c r="F230" s="81"/>
      <c r="G230" s="81"/>
      <c r="H230" s="81"/>
      <c r="I230" s="81"/>
      <c r="J230" s="81"/>
      <c r="K230" s="81"/>
    </row>
    <row r="231" spans="1:11">
      <c r="A231" s="81"/>
      <c r="B231" s="81"/>
      <c r="C231" s="81"/>
      <c r="D231" s="81"/>
      <c r="E231" s="81"/>
      <c r="F231" s="81"/>
      <c r="G231" s="81"/>
      <c r="H231" s="81"/>
      <c r="I231" s="81"/>
      <c r="J231" s="81"/>
      <c r="K231" s="81"/>
    </row>
    <row r="232" spans="1:11">
      <c r="A232" s="81"/>
      <c r="B232" s="81"/>
      <c r="C232" s="81"/>
      <c r="D232" s="81"/>
      <c r="E232" s="81"/>
      <c r="F232" s="81"/>
      <c r="G232" s="81"/>
      <c r="H232" s="81"/>
      <c r="I232" s="81"/>
      <c r="J232" s="81"/>
      <c r="K232" s="81"/>
    </row>
    <row r="233" spans="1:11">
      <c r="A233" s="81"/>
      <c r="B233" s="81"/>
      <c r="C233" s="81"/>
      <c r="D233" s="81"/>
      <c r="E233" s="81"/>
      <c r="F233" s="81"/>
      <c r="G233" s="81"/>
      <c r="H233" s="81"/>
      <c r="I233" s="81"/>
      <c r="J233" s="81"/>
      <c r="K233" s="81"/>
    </row>
    <row r="234" spans="1:11">
      <c r="A234" s="81"/>
      <c r="B234" s="81"/>
      <c r="C234" s="81"/>
      <c r="D234" s="81"/>
      <c r="E234" s="81"/>
      <c r="F234" s="81"/>
      <c r="G234" s="81"/>
      <c r="H234" s="81"/>
      <c r="I234" s="81"/>
      <c r="J234" s="81"/>
      <c r="K234" s="81"/>
    </row>
    <row r="235" spans="1:11">
      <c r="A235" s="81"/>
      <c r="B235" s="81"/>
      <c r="C235" s="81"/>
      <c r="D235" s="81"/>
      <c r="E235" s="81"/>
      <c r="F235" s="81"/>
      <c r="G235" s="81"/>
      <c r="H235" s="81"/>
      <c r="I235" s="81"/>
      <c r="J235" s="81"/>
      <c r="K235" s="81"/>
    </row>
    <row r="236" spans="1:11">
      <c r="A236" s="81"/>
      <c r="B236" s="81"/>
      <c r="C236" s="81"/>
      <c r="D236" s="81"/>
      <c r="E236" s="81"/>
      <c r="F236" s="81"/>
      <c r="G236" s="81"/>
      <c r="H236" s="81"/>
      <c r="I236" s="81"/>
      <c r="J236" s="81"/>
      <c r="K236" s="81"/>
    </row>
    <row r="237" spans="1:11">
      <c r="A237" s="81"/>
      <c r="B237" s="81"/>
      <c r="C237" s="81"/>
      <c r="D237" s="81"/>
      <c r="E237" s="81"/>
      <c r="F237" s="81"/>
      <c r="G237" s="81"/>
      <c r="H237" s="81"/>
      <c r="I237" s="81"/>
      <c r="J237" s="81"/>
      <c r="K237" s="81"/>
    </row>
    <row r="238" spans="1:11">
      <c r="A238" s="81"/>
      <c r="B238" s="81"/>
      <c r="C238" s="81"/>
      <c r="D238" s="81"/>
      <c r="E238" s="81"/>
      <c r="F238" s="81"/>
      <c r="G238" s="81"/>
      <c r="H238" s="81"/>
      <c r="I238" s="81"/>
      <c r="J238" s="81"/>
      <c r="K238" s="81"/>
    </row>
    <row r="239" spans="1:11">
      <c r="A239" s="81"/>
      <c r="B239" s="81"/>
      <c r="C239" s="81"/>
      <c r="D239" s="81"/>
      <c r="E239" s="81"/>
      <c r="F239" s="81"/>
      <c r="G239" s="81"/>
      <c r="H239" s="81"/>
      <c r="I239" s="81"/>
      <c r="J239" s="81"/>
      <c r="K239" s="81"/>
    </row>
    <row r="240" spans="1:11">
      <c r="A240" s="81"/>
      <c r="B240" s="81"/>
      <c r="C240" s="81"/>
      <c r="D240" s="81"/>
      <c r="E240" s="81"/>
      <c r="F240" s="81"/>
      <c r="G240" s="81"/>
      <c r="H240" s="81"/>
      <c r="I240" s="81"/>
      <c r="J240" s="81"/>
      <c r="K240" s="81"/>
    </row>
    <row r="241" spans="1:11">
      <c r="A241" s="81"/>
      <c r="B241" s="81"/>
      <c r="C241" s="81"/>
      <c r="D241" s="81"/>
      <c r="E241" s="81"/>
      <c r="F241" s="81"/>
      <c r="G241" s="81"/>
      <c r="H241" s="81"/>
      <c r="I241" s="81"/>
      <c r="J241" s="81"/>
      <c r="K241" s="81"/>
    </row>
    <row r="242" spans="1:11">
      <c r="A242" s="81"/>
      <c r="B242" s="81"/>
      <c r="C242" s="81"/>
      <c r="D242" s="81"/>
      <c r="E242" s="81"/>
      <c r="F242" s="81"/>
      <c r="G242" s="81"/>
      <c r="H242" s="81"/>
      <c r="I242" s="81"/>
      <c r="J242" s="81"/>
      <c r="K242" s="81"/>
    </row>
    <row r="243" spans="1:11">
      <c r="A243" s="81"/>
      <c r="B243" s="81"/>
      <c r="C243" s="81"/>
      <c r="D243" s="81"/>
      <c r="E243" s="81"/>
      <c r="F243" s="81"/>
      <c r="G243" s="81"/>
      <c r="H243" s="81"/>
      <c r="I243" s="81"/>
      <c r="J243" s="81"/>
      <c r="K243" s="81"/>
    </row>
    <row r="244" spans="1:11">
      <c r="A244" s="81"/>
      <c r="B244" s="81"/>
      <c r="C244" s="81"/>
      <c r="D244" s="81"/>
      <c r="E244" s="81"/>
      <c r="F244" s="81"/>
      <c r="G244" s="81"/>
      <c r="H244" s="81"/>
      <c r="I244" s="81"/>
      <c r="J244" s="81"/>
      <c r="K244" s="81"/>
    </row>
    <row r="245" spans="1:11">
      <c r="A245" s="81"/>
      <c r="B245" s="81"/>
      <c r="C245" s="81"/>
      <c r="D245" s="81"/>
      <c r="E245" s="81"/>
      <c r="F245" s="81"/>
      <c r="G245" s="81"/>
      <c r="H245" s="81"/>
      <c r="I245" s="81"/>
      <c r="J245" s="81"/>
      <c r="K245" s="81"/>
    </row>
    <row r="246" spans="1:11">
      <c r="A246" s="81"/>
      <c r="B246" s="81"/>
      <c r="C246" s="81"/>
      <c r="D246" s="81"/>
      <c r="E246" s="81"/>
      <c r="F246" s="81"/>
      <c r="G246" s="81"/>
      <c r="H246" s="81"/>
      <c r="I246" s="81"/>
      <c r="J246" s="81"/>
      <c r="K246" s="81"/>
    </row>
    <row r="247" spans="1:11">
      <c r="A247" s="81"/>
      <c r="B247" s="81"/>
      <c r="C247" s="81"/>
      <c r="D247" s="81"/>
      <c r="E247" s="81"/>
      <c r="F247" s="81"/>
      <c r="G247" s="81"/>
      <c r="H247" s="81"/>
      <c r="I247" s="81"/>
      <c r="J247" s="81"/>
      <c r="K247" s="81"/>
    </row>
    <row r="248" spans="1:11">
      <c r="A248" s="81"/>
      <c r="B248" s="81"/>
      <c r="C248" s="81"/>
      <c r="D248" s="81"/>
      <c r="E248" s="81"/>
      <c r="F248" s="81"/>
      <c r="G248" s="81"/>
      <c r="H248" s="81"/>
      <c r="I248" s="81"/>
      <c r="J248" s="81"/>
      <c r="K248" s="81"/>
    </row>
    <row r="249" spans="1:11">
      <c r="A249" s="81"/>
      <c r="B249" s="81"/>
      <c r="C249" s="81"/>
      <c r="D249" s="81"/>
      <c r="E249" s="81"/>
      <c r="F249" s="81"/>
      <c r="G249" s="81"/>
      <c r="H249" s="81"/>
      <c r="I249" s="81"/>
      <c r="J249" s="81"/>
      <c r="K249" s="81"/>
    </row>
    <row r="250" spans="1:11">
      <c r="A250" s="81"/>
      <c r="B250" s="81"/>
      <c r="C250" s="81"/>
      <c r="D250" s="81"/>
      <c r="E250" s="81"/>
      <c r="F250" s="81"/>
      <c r="G250" s="81"/>
      <c r="H250" s="81"/>
      <c r="I250" s="81"/>
      <c r="J250" s="81"/>
      <c r="K250" s="81"/>
    </row>
    <row r="251" spans="1:11">
      <c r="A251" s="81"/>
      <c r="B251" s="81"/>
      <c r="C251" s="81"/>
      <c r="D251" s="81"/>
      <c r="E251" s="81"/>
      <c r="F251" s="81"/>
      <c r="G251" s="81"/>
      <c r="H251" s="81"/>
      <c r="I251" s="81"/>
      <c r="J251" s="81"/>
      <c r="K251" s="81"/>
    </row>
    <row r="252" spans="1:11">
      <c r="A252" s="81"/>
      <c r="B252" s="81"/>
      <c r="C252" s="81"/>
      <c r="D252" s="81"/>
      <c r="E252" s="81"/>
      <c r="F252" s="81"/>
      <c r="G252" s="81"/>
      <c r="H252" s="81"/>
      <c r="I252" s="81"/>
      <c r="J252" s="81"/>
      <c r="K252" s="81"/>
    </row>
    <row r="253" spans="1:11">
      <c r="A253" s="81"/>
      <c r="B253" s="81"/>
      <c r="C253" s="81"/>
      <c r="D253" s="81"/>
      <c r="E253" s="81"/>
      <c r="F253" s="81"/>
      <c r="G253" s="81"/>
      <c r="H253" s="81"/>
      <c r="I253" s="81"/>
      <c r="J253" s="81"/>
      <c r="K253" s="81"/>
    </row>
    <row r="254" spans="1:11">
      <c r="A254" s="81"/>
      <c r="B254" s="81"/>
      <c r="C254" s="81"/>
      <c r="D254" s="81"/>
      <c r="E254" s="81"/>
      <c r="F254" s="81"/>
      <c r="G254" s="81"/>
      <c r="H254" s="81"/>
      <c r="I254" s="81"/>
      <c r="J254" s="81"/>
      <c r="K254" s="81"/>
    </row>
    <row r="255" spans="1:11">
      <c r="A255" s="81"/>
      <c r="B255" s="81"/>
      <c r="C255" s="81"/>
      <c r="D255" s="81"/>
      <c r="E255" s="81"/>
      <c r="F255" s="81"/>
      <c r="G255" s="81"/>
      <c r="H255" s="81"/>
      <c r="I255" s="81"/>
      <c r="J255" s="81"/>
      <c r="K255" s="81"/>
    </row>
    <row r="256" spans="1:11">
      <c r="A256" s="81"/>
      <c r="B256" s="81"/>
      <c r="C256" s="81"/>
      <c r="D256" s="81"/>
      <c r="E256" s="81"/>
      <c r="F256" s="81"/>
      <c r="G256" s="81"/>
      <c r="H256" s="81"/>
      <c r="I256" s="81"/>
      <c r="J256" s="81"/>
      <c r="K256" s="81"/>
    </row>
    <row r="257" spans="1:11">
      <c r="A257" s="81"/>
      <c r="B257" s="81"/>
      <c r="C257" s="81"/>
      <c r="D257" s="81"/>
      <c r="E257" s="81"/>
      <c r="F257" s="81"/>
      <c r="G257" s="81"/>
      <c r="H257" s="81"/>
      <c r="I257" s="81"/>
      <c r="J257" s="81"/>
      <c r="K257" s="81"/>
    </row>
    <row r="258" spans="1:11">
      <c r="A258" s="81"/>
      <c r="B258" s="81"/>
      <c r="C258" s="81"/>
      <c r="D258" s="81"/>
      <c r="E258" s="81"/>
      <c r="F258" s="81"/>
      <c r="G258" s="81"/>
      <c r="H258" s="81"/>
      <c r="I258" s="81"/>
      <c r="J258" s="81"/>
      <c r="K258" s="81"/>
    </row>
    <row r="259" spans="1:11">
      <c r="A259" s="81"/>
      <c r="B259" s="81"/>
      <c r="C259" s="81"/>
      <c r="D259" s="81"/>
      <c r="E259" s="81"/>
      <c r="F259" s="81"/>
      <c r="G259" s="81"/>
      <c r="H259" s="81"/>
      <c r="I259" s="81"/>
      <c r="J259" s="81"/>
      <c r="K259" s="81"/>
    </row>
    <row r="260" spans="1:11">
      <c r="A260" s="81"/>
      <c r="B260" s="81"/>
      <c r="C260" s="81"/>
      <c r="D260" s="81"/>
      <c r="E260" s="81"/>
      <c r="F260" s="81"/>
      <c r="G260" s="81"/>
      <c r="H260" s="81"/>
      <c r="I260" s="81"/>
      <c r="J260" s="81"/>
      <c r="K260" s="81"/>
    </row>
    <row r="261" spans="1:11">
      <c r="A261" s="81"/>
      <c r="B261" s="81"/>
      <c r="C261" s="81"/>
      <c r="D261" s="81"/>
      <c r="E261" s="81"/>
      <c r="F261" s="81"/>
      <c r="G261" s="81"/>
      <c r="H261" s="81"/>
      <c r="I261" s="81"/>
      <c r="J261" s="81"/>
      <c r="K261" s="81"/>
    </row>
    <row r="262" spans="1:11">
      <c r="A262" s="81"/>
      <c r="B262" s="81"/>
      <c r="C262" s="81"/>
      <c r="D262" s="81"/>
      <c r="E262" s="81"/>
      <c r="F262" s="81"/>
      <c r="G262" s="81"/>
      <c r="H262" s="81"/>
      <c r="I262" s="81"/>
      <c r="J262" s="81"/>
      <c r="K262" s="81"/>
    </row>
    <row r="263" spans="1:11">
      <c r="A263" s="81"/>
      <c r="B263" s="81"/>
      <c r="C263" s="81"/>
      <c r="D263" s="81"/>
      <c r="E263" s="81"/>
      <c r="F263" s="81"/>
      <c r="G263" s="81"/>
      <c r="H263" s="81"/>
      <c r="I263" s="81"/>
      <c r="J263" s="81"/>
      <c r="K263" s="81"/>
    </row>
    <row r="264" spans="1:11">
      <c r="A264" s="81"/>
      <c r="B264" s="81"/>
      <c r="C264" s="81"/>
      <c r="D264" s="81"/>
      <c r="E264" s="81"/>
      <c r="F264" s="81"/>
      <c r="G264" s="81"/>
      <c r="H264" s="81"/>
      <c r="I264" s="81"/>
      <c r="J264" s="81"/>
      <c r="K264" s="81"/>
    </row>
    <row r="265" spans="1:11">
      <c r="A265" s="81"/>
      <c r="B265" s="81"/>
      <c r="C265" s="81"/>
      <c r="D265" s="81"/>
      <c r="E265" s="81"/>
      <c r="F265" s="81"/>
      <c r="G265" s="81"/>
      <c r="H265" s="81"/>
      <c r="I265" s="81"/>
      <c r="J265" s="81"/>
      <c r="K265" s="81"/>
    </row>
    <row r="266" spans="1:11">
      <c r="A266" s="81"/>
      <c r="B266" s="81"/>
      <c r="C266" s="81"/>
      <c r="D266" s="81"/>
      <c r="E266" s="81"/>
      <c r="F266" s="81"/>
      <c r="G266" s="81"/>
      <c r="H266" s="81"/>
      <c r="I266" s="81"/>
      <c r="J266" s="81"/>
      <c r="K266" s="81"/>
    </row>
    <row r="267" spans="1:11">
      <c r="A267" s="81"/>
      <c r="B267" s="81"/>
      <c r="C267" s="81"/>
      <c r="D267" s="81"/>
      <c r="E267" s="81"/>
      <c r="F267" s="81"/>
      <c r="G267" s="81"/>
      <c r="H267" s="81"/>
      <c r="I267" s="81"/>
      <c r="J267" s="81"/>
      <c r="K267" s="81"/>
    </row>
    <row r="268" spans="1:11">
      <c r="A268" s="81"/>
      <c r="B268" s="81"/>
      <c r="C268" s="81"/>
      <c r="D268" s="81"/>
      <c r="E268" s="81"/>
      <c r="F268" s="81"/>
      <c r="G268" s="81"/>
      <c r="H268" s="81"/>
      <c r="I268" s="81"/>
      <c r="J268" s="81"/>
      <c r="K268" s="81"/>
    </row>
    <row r="269" spans="1:11">
      <c r="A269" s="81"/>
      <c r="B269" s="81"/>
      <c r="C269" s="81"/>
      <c r="D269" s="81"/>
      <c r="E269" s="81"/>
      <c r="F269" s="81"/>
      <c r="G269" s="81"/>
      <c r="H269" s="81"/>
      <c r="I269" s="81"/>
      <c r="J269" s="81"/>
      <c r="K269" s="81"/>
    </row>
    <row r="270" spans="1:11">
      <c r="A270" s="81"/>
      <c r="B270" s="81"/>
      <c r="C270" s="81"/>
      <c r="D270" s="81"/>
      <c r="E270" s="81"/>
      <c r="F270" s="81"/>
      <c r="G270" s="81"/>
      <c r="H270" s="81"/>
      <c r="I270" s="81"/>
      <c r="J270" s="81"/>
      <c r="K270" s="81"/>
    </row>
    <row r="271" spans="1:11">
      <c r="A271" s="81"/>
      <c r="B271" s="81"/>
      <c r="C271" s="81"/>
      <c r="D271" s="81"/>
      <c r="E271" s="81"/>
      <c r="F271" s="81"/>
      <c r="G271" s="81"/>
      <c r="H271" s="81"/>
      <c r="I271" s="81"/>
      <c r="J271" s="81"/>
      <c r="K271" s="81"/>
    </row>
    <row r="272" spans="1:11">
      <c r="A272" s="81"/>
      <c r="B272" s="81"/>
      <c r="C272" s="81"/>
      <c r="D272" s="81"/>
      <c r="E272" s="81"/>
      <c r="F272" s="81"/>
      <c r="G272" s="81"/>
      <c r="H272" s="81"/>
      <c r="I272" s="81"/>
      <c r="J272" s="81"/>
      <c r="K272" s="81"/>
    </row>
    <row r="273" spans="1:11">
      <c r="A273" s="81"/>
      <c r="B273" s="81"/>
      <c r="C273" s="81"/>
      <c r="D273" s="81"/>
      <c r="E273" s="81"/>
      <c r="F273" s="81"/>
      <c r="G273" s="81"/>
      <c r="H273" s="81"/>
      <c r="I273" s="81"/>
      <c r="J273" s="81"/>
      <c r="K273" s="81"/>
    </row>
    <row r="274" spans="1:11">
      <c r="A274" s="81"/>
      <c r="B274" s="81"/>
      <c r="C274" s="81"/>
      <c r="D274" s="81"/>
      <c r="E274" s="81"/>
      <c r="F274" s="81"/>
      <c r="G274" s="81"/>
      <c r="H274" s="81"/>
      <c r="I274" s="81"/>
      <c r="J274" s="81"/>
      <c r="K274" s="81"/>
    </row>
    <row r="275" spans="1:11">
      <c r="A275" s="81"/>
      <c r="B275" s="81"/>
      <c r="C275" s="81"/>
      <c r="D275" s="81"/>
      <c r="E275" s="81"/>
      <c r="F275" s="81"/>
      <c r="G275" s="81"/>
      <c r="H275" s="81"/>
      <c r="I275" s="81"/>
      <c r="J275" s="81"/>
      <c r="K275" s="81"/>
    </row>
    <row r="276" spans="1:11">
      <c r="A276" s="81"/>
      <c r="B276" s="81"/>
      <c r="C276" s="81"/>
      <c r="D276" s="81"/>
      <c r="E276" s="81"/>
      <c r="F276" s="81"/>
      <c r="G276" s="81"/>
      <c r="H276" s="81"/>
      <c r="I276" s="81"/>
      <c r="J276" s="81"/>
      <c r="K276" s="81"/>
    </row>
    <row r="277" spans="1:11">
      <c r="A277" s="81"/>
      <c r="B277" s="81"/>
      <c r="C277" s="81"/>
      <c r="D277" s="81"/>
      <c r="E277" s="81"/>
      <c r="F277" s="81"/>
      <c r="G277" s="81"/>
      <c r="H277" s="81"/>
      <c r="I277" s="81"/>
      <c r="J277" s="81"/>
      <c r="K277" s="81"/>
    </row>
    <row r="278" spans="1:11">
      <c r="A278" s="81"/>
      <c r="B278" s="81"/>
      <c r="C278" s="81"/>
      <c r="D278" s="81"/>
      <c r="E278" s="81"/>
      <c r="F278" s="81"/>
      <c r="G278" s="81"/>
      <c r="H278" s="81"/>
      <c r="I278" s="81"/>
      <c r="J278" s="81"/>
      <c r="K278" s="81"/>
    </row>
    <row r="279" spans="1:11">
      <c r="A279" s="81"/>
      <c r="B279" s="81"/>
      <c r="C279" s="81"/>
      <c r="D279" s="81"/>
      <c r="E279" s="81"/>
      <c r="F279" s="81"/>
      <c r="G279" s="81"/>
      <c r="H279" s="81"/>
      <c r="I279" s="81"/>
      <c r="J279" s="81"/>
      <c r="K279" s="81"/>
    </row>
    <row r="280" spans="1:11">
      <c r="A280" s="81"/>
      <c r="B280" s="81"/>
      <c r="C280" s="81"/>
      <c r="D280" s="81"/>
      <c r="E280" s="81"/>
      <c r="F280" s="81"/>
      <c r="G280" s="81"/>
      <c r="H280" s="81"/>
      <c r="I280" s="81"/>
      <c r="J280" s="81"/>
      <c r="K280" s="81"/>
    </row>
    <row r="281" spans="1:11">
      <c r="A281" s="81"/>
      <c r="B281" s="81"/>
      <c r="C281" s="81"/>
      <c r="D281" s="81"/>
      <c r="E281" s="81"/>
      <c r="F281" s="81"/>
      <c r="G281" s="81"/>
      <c r="H281" s="81"/>
      <c r="I281" s="81"/>
      <c r="J281" s="81"/>
      <c r="K281" s="81"/>
    </row>
    <row r="282" spans="1:11">
      <c r="A282" s="81"/>
      <c r="B282" s="81"/>
      <c r="C282" s="81"/>
      <c r="D282" s="81"/>
      <c r="E282" s="81"/>
      <c r="F282" s="81"/>
      <c r="G282" s="81"/>
      <c r="H282" s="81"/>
      <c r="I282" s="81"/>
      <c r="J282" s="81"/>
      <c r="K282" s="81"/>
    </row>
    <row r="283" spans="1:11">
      <c r="A283" s="81"/>
      <c r="B283" s="81"/>
      <c r="C283" s="81"/>
      <c r="D283" s="81"/>
      <c r="E283" s="81"/>
      <c r="F283" s="81"/>
      <c r="G283" s="81"/>
      <c r="H283" s="81"/>
      <c r="I283" s="81"/>
      <c r="J283" s="81"/>
      <c r="K283" s="81"/>
    </row>
    <row r="284" spans="1:11">
      <c r="A284" s="81"/>
      <c r="B284" s="81"/>
      <c r="C284" s="81"/>
      <c r="D284" s="81"/>
      <c r="E284" s="81"/>
      <c r="F284" s="81"/>
      <c r="G284" s="81"/>
      <c r="H284" s="81"/>
      <c r="I284" s="81"/>
      <c r="J284" s="81"/>
      <c r="K284" s="81"/>
    </row>
    <row r="285" spans="1:11">
      <c r="A285" s="81"/>
      <c r="B285" s="81"/>
      <c r="C285" s="81"/>
      <c r="D285" s="81"/>
      <c r="E285" s="81"/>
      <c r="F285" s="81"/>
      <c r="G285" s="81"/>
      <c r="H285" s="81"/>
      <c r="I285" s="81"/>
      <c r="J285" s="81"/>
      <c r="K285" s="81"/>
    </row>
    <row r="286" spans="1:11">
      <c r="A286" s="81"/>
      <c r="B286" s="81"/>
      <c r="C286" s="81"/>
      <c r="D286" s="81"/>
      <c r="E286" s="81"/>
      <c r="F286" s="81"/>
      <c r="G286" s="81"/>
      <c r="H286" s="81"/>
      <c r="I286" s="81"/>
      <c r="J286" s="81"/>
      <c r="K286" s="81"/>
    </row>
    <row r="287" spans="1:11">
      <c r="A287" s="81"/>
      <c r="B287" s="81"/>
      <c r="C287" s="81"/>
      <c r="D287" s="81"/>
      <c r="E287" s="81"/>
      <c r="F287" s="81"/>
      <c r="G287" s="81"/>
      <c r="H287" s="81"/>
      <c r="I287" s="81"/>
      <c r="J287" s="81"/>
      <c r="K287" s="81"/>
    </row>
    <row r="288" spans="1:11">
      <c r="A288" s="81"/>
      <c r="B288" s="81"/>
      <c r="C288" s="81"/>
      <c r="D288" s="81"/>
      <c r="E288" s="81"/>
      <c r="F288" s="81"/>
      <c r="G288" s="81"/>
      <c r="H288" s="81"/>
      <c r="I288" s="81"/>
      <c r="J288" s="81"/>
      <c r="K288" s="81"/>
    </row>
    <row r="289" spans="1:11">
      <c r="A289" s="81"/>
      <c r="B289" s="81"/>
      <c r="C289" s="81"/>
      <c r="D289" s="81"/>
      <c r="E289" s="81"/>
      <c r="F289" s="81"/>
      <c r="G289" s="81"/>
      <c r="H289" s="81"/>
      <c r="I289" s="81"/>
      <c r="J289" s="81"/>
      <c r="K289" s="81"/>
    </row>
    <row r="290" spans="1:11">
      <c r="A290" s="81"/>
      <c r="B290" s="81"/>
      <c r="C290" s="81"/>
      <c r="D290" s="81"/>
      <c r="E290" s="81"/>
      <c r="F290" s="81"/>
      <c r="G290" s="81"/>
      <c r="H290" s="81"/>
      <c r="I290" s="81"/>
      <c r="J290" s="81"/>
      <c r="K290" s="81"/>
    </row>
    <row r="291" spans="1:11">
      <c r="A291" s="81"/>
      <c r="B291" s="81"/>
      <c r="C291" s="81"/>
      <c r="D291" s="81"/>
      <c r="E291" s="81"/>
      <c r="F291" s="81"/>
      <c r="G291" s="81"/>
      <c r="H291" s="81"/>
      <c r="I291" s="81"/>
      <c r="J291" s="81"/>
      <c r="K291" s="81"/>
    </row>
    <row r="292" spans="1:11">
      <c r="A292" s="81"/>
      <c r="B292" s="81"/>
      <c r="C292" s="81"/>
      <c r="D292" s="81"/>
      <c r="E292" s="81"/>
      <c r="F292" s="81"/>
      <c r="G292" s="81"/>
      <c r="H292" s="81"/>
      <c r="I292" s="81"/>
      <c r="J292" s="81"/>
      <c r="K292" s="81"/>
    </row>
    <row r="293" spans="1:11">
      <c r="A293" s="81"/>
      <c r="B293" s="81"/>
      <c r="C293" s="81"/>
      <c r="D293" s="81"/>
      <c r="E293" s="81"/>
      <c r="F293" s="81"/>
      <c r="G293" s="81"/>
      <c r="H293" s="81"/>
      <c r="I293" s="81"/>
      <c r="J293" s="81"/>
      <c r="K293" s="81"/>
    </row>
    <row r="294" spans="1:11">
      <c r="A294" s="81"/>
      <c r="B294" s="81"/>
      <c r="C294" s="81"/>
      <c r="D294" s="81"/>
      <c r="E294" s="81"/>
      <c r="F294" s="81"/>
      <c r="G294" s="81"/>
      <c r="H294" s="81"/>
      <c r="I294" s="81"/>
      <c r="J294" s="81"/>
      <c r="K294" s="81"/>
    </row>
    <row r="295" spans="1:11">
      <c r="A295" s="81"/>
      <c r="B295" s="81"/>
      <c r="C295" s="81"/>
      <c r="D295" s="81"/>
      <c r="E295" s="81"/>
      <c r="F295" s="81"/>
      <c r="G295" s="81"/>
      <c r="H295" s="81"/>
      <c r="I295" s="81"/>
      <c r="J295" s="81"/>
      <c r="K295" s="81"/>
    </row>
    <row r="296" spans="1:11">
      <c r="A296" s="81"/>
      <c r="B296" s="81"/>
      <c r="C296" s="81"/>
      <c r="D296" s="81"/>
      <c r="E296" s="81"/>
      <c r="F296" s="81"/>
      <c r="G296" s="81"/>
      <c r="H296" s="81"/>
      <c r="I296" s="81"/>
      <c r="J296" s="81"/>
      <c r="K296" s="81"/>
    </row>
    <row r="297" spans="1:11">
      <c r="A297" s="81"/>
      <c r="B297" s="81"/>
      <c r="C297" s="81"/>
      <c r="D297" s="81"/>
      <c r="E297" s="81"/>
      <c r="F297" s="81"/>
      <c r="G297" s="81"/>
      <c r="H297" s="81"/>
      <c r="I297" s="81"/>
      <c r="J297" s="81"/>
      <c r="K297" s="81"/>
    </row>
    <row r="298" spans="1:11">
      <c r="A298" s="81"/>
      <c r="B298" s="81"/>
      <c r="C298" s="81"/>
      <c r="D298" s="81"/>
      <c r="E298" s="81"/>
      <c r="F298" s="81"/>
      <c r="G298" s="81"/>
      <c r="H298" s="81"/>
      <c r="I298" s="81"/>
      <c r="J298" s="81"/>
      <c r="K298" s="81"/>
    </row>
    <row r="299" spans="1:11">
      <c r="A299" s="81"/>
      <c r="B299" s="81"/>
      <c r="C299" s="81"/>
      <c r="D299" s="81"/>
      <c r="E299" s="81"/>
      <c r="F299" s="81"/>
      <c r="G299" s="81"/>
      <c r="H299" s="81"/>
      <c r="I299" s="81"/>
      <c r="J299" s="81"/>
      <c r="K299" s="81"/>
    </row>
    <row r="300" spans="1:11">
      <c r="A300" s="81"/>
      <c r="B300" s="81"/>
      <c r="C300" s="81"/>
      <c r="D300" s="81"/>
      <c r="E300" s="81"/>
      <c r="F300" s="81"/>
      <c r="G300" s="81"/>
      <c r="H300" s="81"/>
      <c r="I300" s="81"/>
      <c r="J300" s="81"/>
      <c r="K300" s="81"/>
    </row>
    <row r="301" spans="1:11">
      <c r="A301" s="81"/>
      <c r="B301" s="81"/>
      <c r="C301" s="81"/>
      <c r="D301" s="81"/>
      <c r="E301" s="81"/>
      <c r="F301" s="81"/>
      <c r="G301" s="81"/>
      <c r="H301" s="81"/>
      <c r="I301" s="81"/>
      <c r="J301" s="81"/>
      <c r="K301" s="81"/>
    </row>
    <row r="302" spans="1:11">
      <c r="A302" s="81"/>
      <c r="B302" s="81"/>
      <c r="C302" s="81"/>
      <c r="D302" s="81"/>
      <c r="E302" s="81"/>
      <c r="F302" s="81"/>
      <c r="G302" s="81"/>
      <c r="H302" s="81"/>
      <c r="I302" s="81"/>
      <c r="J302" s="81"/>
      <c r="K302" s="81"/>
    </row>
    <row r="303" spans="1:11">
      <c r="A303" s="81"/>
      <c r="B303" s="81"/>
      <c r="C303" s="81"/>
      <c r="D303" s="81"/>
      <c r="E303" s="81"/>
      <c r="F303" s="81"/>
      <c r="G303" s="81"/>
      <c r="H303" s="81"/>
      <c r="I303" s="81"/>
      <c r="J303" s="81"/>
      <c r="K303" s="81"/>
    </row>
    <row r="304" spans="1:11">
      <c r="A304" s="81"/>
      <c r="B304" s="81"/>
      <c r="C304" s="81"/>
      <c r="D304" s="81"/>
      <c r="E304" s="81"/>
      <c r="F304" s="81"/>
      <c r="G304" s="81"/>
      <c r="H304" s="81"/>
      <c r="I304" s="81"/>
      <c r="J304" s="81"/>
      <c r="K304" s="81"/>
    </row>
    <row r="305" spans="1:11">
      <c r="A305" s="81"/>
      <c r="B305" s="81"/>
      <c r="C305" s="81"/>
      <c r="D305" s="81"/>
      <c r="E305" s="81"/>
      <c r="F305" s="81"/>
      <c r="G305" s="81"/>
      <c r="H305" s="81"/>
      <c r="I305" s="81"/>
      <c r="J305" s="81"/>
      <c r="K305" s="81"/>
    </row>
    <row r="306" spans="1:11">
      <c r="A306" s="81"/>
      <c r="B306" s="81"/>
      <c r="C306" s="81"/>
      <c r="D306" s="81"/>
      <c r="E306" s="81"/>
      <c r="F306" s="81"/>
      <c r="G306" s="81"/>
      <c r="H306" s="81"/>
      <c r="I306" s="81"/>
      <c r="J306" s="81"/>
      <c r="K306" s="81"/>
    </row>
    <row r="307" spans="1:11">
      <c r="A307" s="81"/>
      <c r="B307" s="81"/>
      <c r="C307" s="81"/>
      <c r="D307" s="81"/>
      <c r="E307" s="81"/>
      <c r="F307" s="81"/>
      <c r="G307" s="81"/>
      <c r="H307" s="81"/>
      <c r="I307" s="81"/>
      <c r="J307" s="81"/>
      <c r="K307" s="81"/>
    </row>
    <row r="308" spans="1:11">
      <c r="A308" s="81"/>
      <c r="B308" s="81"/>
      <c r="C308" s="81"/>
      <c r="D308" s="81"/>
      <c r="E308" s="81"/>
      <c r="F308" s="81"/>
      <c r="G308" s="81"/>
      <c r="H308" s="81"/>
      <c r="I308" s="81"/>
      <c r="J308" s="81"/>
      <c r="K308" s="81"/>
    </row>
    <row r="309" spans="1:11">
      <c r="A309" s="81"/>
      <c r="B309" s="81"/>
      <c r="C309" s="81"/>
      <c r="D309" s="81"/>
      <c r="E309" s="81"/>
      <c r="F309" s="81"/>
      <c r="G309" s="81"/>
      <c r="H309" s="81"/>
      <c r="I309" s="81"/>
      <c r="J309" s="81"/>
      <c r="K309" s="81"/>
    </row>
    <row r="310" spans="1:11">
      <c r="A310" s="81"/>
      <c r="B310" s="81"/>
      <c r="C310" s="81"/>
      <c r="D310" s="81"/>
      <c r="E310" s="81"/>
      <c r="F310" s="81"/>
      <c r="G310" s="81"/>
      <c r="H310" s="81"/>
      <c r="I310" s="81"/>
      <c r="J310" s="81"/>
      <c r="K310" s="81"/>
    </row>
    <row r="311" spans="1:11">
      <c r="A311" s="81"/>
      <c r="B311" s="81"/>
      <c r="C311" s="81"/>
      <c r="D311" s="81"/>
      <c r="E311" s="81"/>
      <c r="F311" s="81"/>
      <c r="G311" s="81"/>
      <c r="H311" s="81"/>
      <c r="I311" s="81"/>
      <c r="J311" s="81"/>
      <c r="K311" s="81"/>
    </row>
    <row r="312" spans="1:11">
      <c r="A312" s="81"/>
      <c r="B312" s="81"/>
      <c r="C312" s="81"/>
      <c r="D312" s="81"/>
      <c r="E312" s="81"/>
      <c r="F312" s="81"/>
      <c r="G312" s="81"/>
      <c r="H312" s="81"/>
      <c r="I312" s="81"/>
      <c r="J312" s="81"/>
      <c r="K312" s="81"/>
    </row>
    <row r="313" spans="1:11">
      <c r="A313" s="81"/>
      <c r="B313" s="81"/>
      <c r="C313" s="81"/>
      <c r="D313" s="81"/>
      <c r="E313" s="81"/>
      <c r="F313" s="81"/>
      <c r="G313" s="81"/>
      <c r="H313" s="81"/>
      <c r="I313" s="81"/>
      <c r="J313" s="81"/>
      <c r="K313" s="81"/>
    </row>
    <row r="314" spans="1:11">
      <c r="A314" s="81"/>
      <c r="B314" s="81"/>
      <c r="C314" s="81"/>
      <c r="D314" s="81"/>
      <c r="E314" s="81"/>
      <c r="F314" s="81"/>
      <c r="G314" s="81"/>
      <c r="H314" s="81"/>
      <c r="I314" s="81"/>
      <c r="J314" s="81"/>
      <c r="K314" s="81"/>
    </row>
    <row r="315" spans="1:11">
      <c r="A315" s="81"/>
      <c r="B315" s="81"/>
      <c r="C315" s="81"/>
      <c r="D315" s="81"/>
      <c r="E315" s="81"/>
      <c r="F315" s="81"/>
      <c r="G315" s="81"/>
      <c r="H315" s="81"/>
      <c r="I315" s="81"/>
      <c r="J315" s="81"/>
      <c r="K315" s="81"/>
    </row>
    <row r="316" spans="1:11">
      <c r="A316" s="81"/>
      <c r="B316" s="81"/>
      <c r="C316" s="81"/>
      <c r="D316" s="81"/>
      <c r="E316" s="81"/>
      <c r="F316" s="81"/>
      <c r="G316" s="81"/>
      <c r="H316" s="81"/>
      <c r="I316" s="81"/>
      <c r="J316" s="81"/>
      <c r="K316" s="81"/>
    </row>
    <row r="317" spans="1:11">
      <c r="A317" s="81"/>
      <c r="B317" s="81"/>
      <c r="C317" s="81"/>
      <c r="D317" s="81"/>
      <c r="E317" s="81"/>
      <c r="F317" s="81"/>
      <c r="G317" s="81"/>
      <c r="H317" s="81"/>
      <c r="I317" s="81"/>
      <c r="J317" s="81"/>
      <c r="K317" s="81"/>
    </row>
    <row r="318" spans="1:11">
      <c r="A318" s="81"/>
      <c r="B318" s="81"/>
      <c r="C318" s="81"/>
      <c r="D318" s="81"/>
      <c r="E318" s="81"/>
      <c r="F318" s="81"/>
      <c r="G318" s="81"/>
      <c r="H318" s="81"/>
      <c r="I318" s="81"/>
      <c r="J318" s="81"/>
      <c r="K318" s="81"/>
    </row>
    <row r="319" spans="1:11">
      <c r="A319" s="81"/>
      <c r="B319" s="81"/>
      <c r="C319" s="81"/>
      <c r="D319" s="81"/>
      <c r="E319" s="81"/>
      <c r="F319" s="81"/>
      <c r="G319" s="81"/>
      <c r="H319" s="81"/>
      <c r="I319" s="81"/>
      <c r="J319" s="81"/>
      <c r="K319" s="81"/>
    </row>
    <row r="320" spans="1:11">
      <c r="A320" s="81"/>
      <c r="B320" s="81"/>
      <c r="C320" s="81"/>
      <c r="D320" s="81"/>
      <c r="E320" s="81"/>
      <c r="F320" s="81"/>
      <c r="G320" s="81"/>
      <c r="H320" s="81"/>
      <c r="I320" s="81"/>
      <c r="J320" s="81"/>
      <c r="K320" s="81"/>
    </row>
    <row r="321" spans="1:11">
      <c r="A321" s="81"/>
      <c r="B321" s="81"/>
      <c r="C321" s="81"/>
      <c r="D321" s="81"/>
      <c r="E321" s="81"/>
      <c r="F321" s="81"/>
      <c r="G321" s="81"/>
      <c r="H321" s="81"/>
      <c r="I321" s="81"/>
      <c r="J321" s="81"/>
      <c r="K321" s="81"/>
    </row>
    <row r="322" spans="1:11">
      <c r="A322" s="81"/>
      <c r="B322" s="81"/>
      <c r="C322" s="81"/>
      <c r="D322" s="81"/>
      <c r="E322" s="81"/>
      <c r="F322" s="81"/>
      <c r="G322" s="81"/>
      <c r="H322" s="81"/>
      <c r="I322" s="81"/>
      <c r="J322" s="81"/>
      <c r="K322" s="81"/>
    </row>
    <row r="323" spans="1:11">
      <c r="A323" s="81"/>
      <c r="B323" s="81"/>
      <c r="C323" s="81"/>
      <c r="D323" s="81"/>
      <c r="E323" s="81"/>
      <c r="F323" s="81"/>
      <c r="G323" s="81"/>
      <c r="H323" s="81"/>
      <c r="I323" s="81"/>
      <c r="J323" s="81"/>
      <c r="K323" s="81"/>
    </row>
    <row r="324" spans="1:11">
      <c r="A324" s="81"/>
      <c r="B324" s="81"/>
      <c r="C324" s="81"/>
      <c r="D324" s="81"/>
      <c r="E324" s="81"/>
      <c r="F324" s="81"/>
      <c r="G324" s="81"/>
      <c r="H324" s="81"/>
      <c r="I324" s="81"/>
      <c r="J324" s="81"/>
      <c r="K324" s="81"/>
    </row>
    <row r="325" spans="1:11">
      <c r="A325" s="81"/>
      <c r="B325" s="81"/>
      <c r="C325" s="81"/>
      <c r="D325" s="81"/>
      <c r="E325" s="81"/>
      <c r="F325" s="81"/>
      <c r="G325" s="81"/>
      <c r="H325" s="81"/>
      <c r="I325" s="81"/>
      <c r="J325" s="81"/>
      <c r="K325" s="81"/>
    </row>
    <row r="326" spans="1:11">
      <c r="A326" s="81"/>
      <c r="B326" s="81"/>
      <c r="C326" s="81"/>
      <c r="D326" s="81"/>
      <c r="E326" s="81"/>
      <c r="F326" s="81"/>
      <c r="G326" s="81"/>
      <c r="H326" s="81"/>
      <c r="I326" s="81"/>
      <c r="J326" s="81"/>
      <c r="K326" s="81"/>
    </row>
    <row r="327" spans="1:11">
      <c r="A327" s="81"/>
      <c r="B327" s="81"/>
      <c r="C327" s="81"/>
      <c r="D327" s="81"/>
      <c r="E327" s="81"/>
      <c r="F327" s="81"/>
      <c r="G327" s="81"/>
      <c r="H327" s="81"/>
      <c r="I327" s="81"/>
      <c r="J327" s="81"/>
      <c r="K327" s="81"/>
    </row>
    <row r="328" spans="1:11">
      <c r="A328" s="81"/>
      <c r="B328" s="81"/>
      <c r="C328" s="81"/>
      <c r="D328" s="81"/>
      <c r="E328" s="81"/>
      <c r="F328" s="81"/>
      <c r="G328" s="81"/>
      <c r="H328" s="81"/>
      <c r="I328" s="81"/>
      <c r="J328" s="81"/>
      <c r="K328" s="81"/>
    </row>
    <row r="329" spans="1:11">
      <c r="A329" s="81"/>
      <c r="B329" s="81"/>
      <c r="C329" s="81"/>
      <c r="D329" s="81"/>
      <c r="E329" s="81"/>
      <c r="F329" s="81"/>
      <c r="G329" s="81"/>
      <c r="H329" s="81"/>
      <c r="I329" s="81"/>
      <c r="J329" s="81"/>
      <c r="K329" s="81"/>
    </row>
    <row r="330" spans="1:11">
      <c r="A330" s="81"/>
      <c r="B330" s="81"/>
      <c r="C330" s="81"/>
      <c r="D330" s="81"/>
      <c r="E330" s="81"/>
      <c r="F330" s="81"/>
      <c r="G330" s="81"/>
      <c r="H330" s="81"/>
      <c r="I330" s="81"/>
      <c r="J330" s="81"/>
      <c r="K330" s="81"/>
    </row>
    <row r="331" spans="1:11">
      <c r="A331" s="81"/>
      <c r="B331" s="81"/>
      <c r="C331" s="81"/>
      <c r="D331" s="81"/>
      <c r="E331" s="81"/>
      <c r="F331" s="81"/>
      <c r="G331" s="81"/>
      <c r="H331" s="81"/>
      <c r="I331" s="81"/>
      <c r="J331" s="81"/>
      <c r="K331" s="81"/>
    </row>
    <row r="332" spans="1:11">
      <c r="A332" s="81"/>
      <c r="B332" s="81"/>
      <c r="C332" s="81"/>
      <c r="D332" s="81"/>
      <c r="E332" s="81"/>
      <c r="F332" s="81"/>
      <c r="G332" s="81"/>
      <c r="H332" s="81"/>
      <c r="I332" s="81"/>
      <c r="J332" s="81"/>
      <c r="K332" s="81"/>
    </row>
    <row r="333" spans="1:11">
      <c r="A333" s="81"/>
      <c r="B333" s="81"/>
      <c r="C333" s="81"/>
      <c r="D333" s="81"/>
      <c r="E333" s="81"/>
      <c r="F333" s="81"/>
      <c r="G333" s="81"/>
      <c r="H333" s="81"/>
      <c r="I333" s="81"/>
      <c r="J333" s="81"/>
      <c r="K333" s="81"/>
    </row>
    <row r="334" spans="1:11">
      <c r="A334" s="81"/>
      <c r="B334" s="81"/>
      <c r="C334" s="81"/>
      <c r="D334" s="81"/>
      <c r="E334" s="81"/>
      <c r="F334" s="81"/>
      <c r="G334" s="81"/>
      <c r="H334" s="81"/>
      <c r="I334" s="81"/>
      <c r="J334" s="81"/>
      <c r="K334" s="81"/>
    </row>
    <row r="335" spans="1:11">
      <c r="A335" s="81"/>
      <c r="B335" s="81"/>
      <c r="C335" s="81"/>
      <c r="D335" s="81"/>
      <c r="E335" s="81"/>
      <c r="F335" s="81"/>
      <c r="G335" s="81"/>
      <c r="H335" s="81"/>
      <c r="I335" s="81"/>
      <c r="J335" s="81"/>
      <c r="K335" s="81"/>
    </row>
    <row r="336" spans="1:11">
      <c r="A336" s="81"/>
      <c r="B336" s="81"/>
      <c r="C336" s="81"/>
      <c r="D336" s="81"/>
      <c r="E336" s="81"/>
      <c r="F336" s="81"/>
      <c r="G336" s="81"/>
      <c r="H336" s="81"/>
      <c r="I336" s="81"/>
      <c r="J336" s="81"/>
      <c r="K336" s="81"/>
    </row>
    <row r="337" spans="1:11">
      <c r="A337" s="81"/>
      <c r="B337" s="81"/>
      <c r="C337" s="81"/>
      <c r="D337" s="81"/>
      <c r="E337" s="81"/>
      <c r="F337" s="81"/>
      <c r="G337" s="81"/>
      <c r="H337" s="81"/>
      <c r="I337" s="81"/>
      <c r="J337" s="81"/>
      <c r="K337" s="81"/>
    </row>
    <row r="338" spans="1:11">
      <c r="A338" s="81"/>
      <c r="B338" s="81"/>
      <c r="C338" s="81"/>
      <c r="D338" s="81"/>
      <c r="E338" s="81"/>
      <c r="F338" s="81"/>
      <c r="G338" s="81"/>
      <c r="H338" s="81"/>
      <c r="I338" s="81"/>
      <c r="J338" s="81"/>
      <c r="K338" s="81"/>
    </row>
    <row r="339" spans="1:11">
      <c r="A339" s="81"/>
      <c r="B339" s="81"/>
      <c r="C339" s="81"/>
      <c r="D339" s="81"/>
      <c r="E339" s="81"/>
      <c r="F339" s="81"/>
      <c r="G339" s="81"/>
      <c r="H339" s="81"/>
      <c r="I339" s="81"/>
      <c r="J339" s="81"/>
      <c r="K339" s="81"/>
    </row>
    <row r="340" spans="1:11">
      <c r="A340" s="81"/>
      <c r="B340" s="81"/>
      <c r="C340" s="81"/>
      <c r="D340" s="81"/>
      <c r="E340" s="81"/>
      <c r="F340" s="81"/>
      <c r="G340" s="81"/>
      <c r="H340" s="81"/>
      <c r="I340" s="81"/>
      <c r="J340" s="81"/>
      <c r="K340" s="81"/>
    </row>
    <row r="341" spans="1:11">
      <c r="A341" s="81"/>
      <c r="B341" s="81"/>
      <c r="C341" s="81"/>
      <c r="D341" s="81"/>
      <c r="E341" s="81"/>
      <c r="F341" s="81"/>
      <c r="G341" s="81"/>
      <c r="H341" s="81"/>
      <c r="I341" s="81"/>
      <c r="J341" s="81"/>
      <c r="K341" s="81"/>
    </row>
    <row r="342" spans="1:11">
      <c r="A342" s="81"/>
      <c r="B342" s="81"/>
      <c r="C342" s="81"/>
      <c r="D342" s="81"/>
      <c r="E342" s="81"/>
      <c r="F342" s="81"/>
      <c r="G342" s="81"/>
      <c r="H342" s="81"/>
      <c r="I342" s="81"/>
      <c r="J342" s="81"/>
      <c r="K342" s="81"/>
    </row>
    <row r="343" spans="1:11">
      <c r="A343" s="81"/>
      <c r="B343" s="81"/>
      <c r="C343" s="81"/>
      <c r="D343" s="81"/>
      <c r="E343" s="81"/>
      <c r="F343" s="81"/>
      <c r="G343" s="81"/>
      <c r="H343" s="81"/>
      <c r="I343" s="81"/>
      <c r="J343" s="81"/>
      <c r="K343" s="81"/>
    </row>
    <row r="344" spans="1:11">
      <c r="A344" s="81"/>
      <c r="B344" s="81"/>
      <c r="C344" s="81"/>
      <c r="D344" s="81"/>
      <c r="E344" s="81"/>
      <c r="F344" s="81"/>
      <c r="G344" s="81"/>
      <c r="H344" s="81"/>
      <c r="I344" s="81"/>
      <c r="J344" s="81"/>
      <c r="K344" s="81"/>
    </row>
    <row r="345" spans="1:11">
      <c r="A345" s="81"/>
      <c r="B345" s="81"/>
      <c r="C345" s="81"/>
      <c r="D345" s="81"/>
      <c r="E345" s="81"/>
      <c r="F345" s="81"/>
      <c r="G345" s="81"/>
      <c r="H345" s="81"/>
      <c r="I345" s="81"/>
      <c r="J345" s="81"/>
      <c r="K345" s="81"/>
    </row>
    <row r="346" spans="1:11">
      <c r="A346" s="81"/>
      <c r="B346" s="81"/>
      <c r="C346" s="81"/>
      <c r="D346" s="81"/>
      <c r="E346" s="81"/>
      <c r="F346" s="81"/>
      <c r="G346" s="81"/>
      <c r="H346" s="81"/>
      <c r="I346" s="81"/>
      <c r="J346" s="81"/>
      <c r="K346" s="81"/>
    </row>
    <row r="347" spans="1:11">
      <c r="A347" s="81"/>
      <c r="B347" s="81"/>
      <c r="C347" s="81"/>
      <c r="D347" s="81"/>
      <c r="E347" s="81"/>
      <c r="F347" s="81"/>
      <c r="G347" s="81"/>
      <c r="H347" s="81"/>
      <c r="I347" s="81"/>
      <c r="J347" s="81"/>
      <c r="K347" s="81"/>
    </row>
    <row r="348" spans="1:11">
      <c r="A348" s="81"/>
      <c r="B348" s="81"/>
      <c r="C348" s="81"/>
      <c r="D348" s="81"/>
      <c r="E348" s="81"/>
      <c r="F348" s="81"/>
      <c r="G348" s="81"/>
      <c r="H348" s="81"/>
      <c r="I348" s="81"/>
      <c r="J348" s="81"/>
      <c r="K348" s="81"/>
    </row>
    <row r="349" spans="1:11">
      <c r="A349" s="81"/>
      <c r="B349" s="81"/>
      <c r="C349" s="81"/>
      <c r="D349" s="81"/>
      <c r="E349" s="81"/>
      <c r="F349" s="81"/>
      <c r="G349" s="81"/>
      <c r="H349" s="81"/>
      <c r="I349" s="81"/>
      <c r="J349" s="81"/>
      <c r="K349" s="81"/>
    </row>
    <row r="350" spans="1:11">
      <c r="A350" s="81"/>
      <c r="B350" s="81"/>
      <c r="C350" s="81"/>
      <c r="D350" s="81"/>
      <c r="E350" s="81"/>
      <c r="F350" s="81"/>
      <c r="G350" s="81"/>
      <c r="H350" s="81"/>
      <c r="I350" s="81"/>
      <c r="J350" s="81"/>
      <c r="K350" s="81"/>
    </row>
    <row r="351" spans="1:11">
      <c r="A351" s="81"/>
      <c r="B351" s="81"/>
      <c r="C351" s="81"/>
      <c r="D351" s="81"/>
      <c r="E351" s="81"/>
      <c r="F351" s="81"/>
      <c r="G351" s="81"/>
      <c r="H351" s="81"/>
      <c r="I351" s="81"/>
      <c r="J351" s="81"/>
      <c r="K351" s="81"/>
    </row>
    <row r="352" spans="1:11">
      <c r="A352" s="81"/>
      <c r="B352" s="81"/>
      <c r="C352" s="81"/>
      <c r="D352" s="81"/>
      <c r="E352" s="81"/>
      <c r="F352" s="81"/>
      <c r="G352" s="81"/>
      <c r="H352" s="81"/>
      <c r="I352" s="81"/>
      <c r="J352" s="81"/>
      <c r="K352" s="81"/>
    </row>
    <row r="353" spans="1:11">
      <c r="A353" s="81"/>
      <c r="B353" s="81"/>
      <c r="C353" s="81"/>
      <c r="D353" s="81"/>
      <c r="E353" s="81"/>
      <c r="F353" s="81"/>
      <c r="G353" s="81"/>
      <c r="H353" s="81"/>
      <c r="I353" s="81"/>
      <c r="J353" s="81"/>
      <c r="K353" s="81"/>
    </row>
    <row r="354" spans="1:11">
      <c r="A354" s="81"/>
      <c r="B354" s="81"/>
      <c r="C354" s="81"/>
      <c r="D354" s="81"/>
      <c r="E354" s="81"/>
      <c r="F354" s="81"/>
      <c r="G354" s="81"/>
      <c r="H354" s="81"/>
      <c r="I354" s="81"/>
      <c r="J354" s="81"/>
      <c r="K354" s="81"/>
    </row>
    <row r="355" spans="1:11">
      <c r="A355" s="81"/>
      <c r="B355" s="81"/>
      <c r="C355" s="81"/>
      <c r="D355" s="81"/>
      <c r="E355" s="81"/>
      <c r="F355" s="81"/>
      <c r="G355" s="81"/>
      <c r="H355" s="81"/>
      <c r="I355" s="81"/>
      <c r="J355" s="81"/>
      <c r="K355" s="81"/>
    </row>
    <row r="356" spans="1:11">
      <c r="A356" s="81"/>
      <c r="B356" s="81"/>
      <c r="C356" s="81"/>
      <c r="D356" s="81"/>
      <c r="E356" s="81"/>
      <c r="F356" s="81"/>
      <c r="G356" s="81"/>
      <c r="H356" s="81"/>
      <c r="I356" s="81"/>
      <c r="J356" s="81"/>
      <c r="K356" s="81"/>
    </row>
    <row r="357" spans="1:11">
      <c r="A357" s="81"/>
      <c r="B357" s="81"/>
      <c r="C357" s="81"/>
      <c r="D357" s="81"/>
      <c r="E357" s="81"/>
      <c r="F357" s="81"/>
      <c r="G357" s="81"/>
      <c r="H357" s="81"/>
      <c r="I357" s="81"/>
      <c r="J357" s="81"/>
      <c r="K357" s="81"/>
    </row>
    <row r="358" spans="1:11">
      <c r="A358" s="81"/>
      <c r="B358" s="81"/>
      <c r="C358" s="81"/>
      <c r="D358" s="81"/>
      <c r="E358" s="81"/>
      <c r="F358" s="81"/>
      <c r="G358" s="81"/>
      <c r="H358" s="81"/>
      <c r="I358" s="81"/>
      <c r="J358" s="81"/>
      <c r="K358" s="81"/>
    </row>
    <row r="359" spans="1:11">
      <c r="A359" s="81"/>
      <c r="B359" s="81"/>
      <c r="C359" s="81"/>
      <c r="D359" s="81"/>
      <c r="E359" s="81"/>
      <c r="F359" s="81"/>
      <c r="G359" s="81"/>
      <c r="H359" s="81"/>
      <c r="I359" s="81"/>
      <c r="J359" s="81"/>
      <c r="K359" s="81"/>
    </row>
    <row r="360" spans="1:11">
      <c r="A360" s="81"/>
      <c r="B360" s="81"/>
      <c r="C360" s="81"/>
      <c r="D360" s="81"/>
      <c r="E360" s="81"/>
      <c r="F360" s="81"/>
      <c r="G360" s="81"/>
      <c r="H360" s="81"/>
      <c r="I360" s="81"/>
      <c r="J360" s="81"/>
      <c r="K360" s="81"/>
    </row>
    <row r="361" spans="1:11">
      <c r="A361" s="81"/>
      <c r="B361" s="81"/>
      <c r="C361" s="81"/>
      <c r="D361" s="81"/>
      <c r="E361" s="81"/>
      <c r="F361" s="81"/>
      <c r="G361" s="81"/>
      <c r="H361" s="81"/>
      <c r="I361" s="81"/>
      <c r="J361" s="81"/>
      <c r="K361" s="81"/>
    </row>
    <row r="362" spans="1:11">
      <c r="A362" s="81"/>
      <c r="B362" s="81"/>
      <c r="C362" s="81"/>
      <c r="D362" s="81"/>
      <c r="E362" s="81"/>
      <c r="F362" s="81"/>
      <c r="G362" s="81"/>
      <c r="H362" s="81"/>
      <c r="I362" s="81"/>
      <c r="J362" s="81"/>
      <c r="K362" s="81"/>
    </row>
    <row r="363" spans="1:11">
      <c r="A363" s="81"/>
      <c r="B363" s="81"/>
      <c r="C363" s="81"/>
      <c r="D363" s="81"/>
      <c r="E363" s="81"/>
      <c r="F363" s="81"/>
      <c r="G363" s="81"/>
      <c r="H363" s="81"/>
      <c r="I363" s="81"/>
      <c r="J363" s="81"/>
      <c r="K363" s="81"/>
    </row>
    <row r="364" spans="1:11">
      <c r="A364" s="81"/>
      <c r="B364" s="81"/>
      <c r="C364" s="81"/>
      <c r="D364" s="81"/>
      <c r="E364" s="81"/>
      <c r="F364" s="81"/>
      <c r="G364" s="81"/>
      <c r="H364" s="81"/>
      <c r="I364" s="81"/>
      <c r="J364" s="81"/>
      <c r="K364" s="81"/>
    </row>
    <row r="365" spans="1:11">
      <c r="A365" s="81"/>
      <c r="B365" s="81"/>
      <c r="C365" s="81"/>
      <c r="D365" s="81"/>
      <c r="E365" s="81"/>
      <c r="F365" s="81"/>
      <c r="G365" s="81"/>
      <c r="H365" s="81"/>
      <c r="I365" s="81"/>
      <c r="J365" s="81"/>
      <c r="K365" s="81"/>
    </row>
    <row r="366" spans="1:11">
      <c r="A366" s="81"/>
      <c r="B366" s="81"/>
      <c r="C366" s="81"/>
      <c r="D366" s="81"/>
      <c r="E366" s="81"/>
      <c r="F366" s="81"/>
      <c r="G366" s="81"/>
      <c r="H366" s="81"/>
      <c r="I366" s="81"/>
      <c r="J366" s="81"/>
      <c r="K366" s="81"/>
    </row>
    <row r="367" spans="1:11">
      <c r="A367" s="81"/>
      <c r="B367" s="81"/>
      <c r="C367" s="81"/>
      <c r="D367" s="81"/>
      <c r="E367" s="81"/>
      <c r="F367" s="81"/>
      <c r="G367" s="81"/>
      <c r="H367" s="81"/>
      <c r="I367" s="81"/>
      <c r="J367" s="81"/>
      <c r="K367" s="81"/>
    </row>
    <row r="368" spans="1:11">
      <c r="A368" s="81"/>
      <c r="B368" s="81"/>
      <c r="C368" s="81"/>
      <c r="D368" s="81"/>
      <c r="E368" s="81"/>
      <c r="F368" s="81"/>
      <c r="G368" s="81"/>
      <c r="H368" s="81"/>
      <c r="I368" s="81"/>
      <c r="J368" s="81"/>
      <c r="K368" s="81"/>
    </row>
    <row r="369" spans="1:11">
      <c r="A369" s="81"/>
      <c r="B369" s="81"/>
      <c r="C369" s="81"/>
      <c r="D369" s="81"/>
      <c r="E369" s="81"/>
      <c r="F369" s="81"/>
      <c r="G369" s="81"/>
      <c r="H369" s="81"/>
      <c r="I369" s="81"/>
      <c r="J369" s="81"/>
      <c r="K369" s="81"/>
    </row>
    <row r="370" spans="1:11">
      <c r="A370" s="81"/>
      <c r="B370" s="81"/>
      <c r="C370" s="81"/>
      <c r="D370" s="81"/>
      <c r="E370" s="81"/>
      <c r="F370" s="81"/>
      <c r="G370" s="81"/>
      <c r="H370" s="81"/>
      <c r="I370" s="81"/>
      <c r="J370" s="81"/>
      <c r="K370" s="81"/>
    </row>
    <row r="371" spans="1:11">
      <c r="A371" s="81"/>
      <c r="B371" s="81"/>
      <c r="C371" s="81"/>
      <c r="D371" s="81"/>
      <c r="E371" s="81"/>
      <c r="F371" s="81"/>
      <c r="G371" s="81"/>
      <c r="H371" s="81"/>
      <c r="I371" s="81"/>
      <c r="J371" s="81"/>
      <c r="K371" s="81"/>
    </row>
    <row r="372" spans="1:11">
      <c r="A372" s="81"/>
      <c r="B372" s="81"/>
      <c r="C372" s="81"/>
      <c r="D372" s="81"/>
      <c r="E372" s="81"/>
      <c r="F372" s="81"/>
      <c r="G372" s="81"/>
      <c r="H372" s="81"/>
      <c r="I372" s="81"/>
      <c r="J372" s="81"/>
      <c r="K372" s="81"/>
    </row>
    <row r="373" spans="1:11">
      <c r="A373" s="81"/>
      <c r="B373" s="81"/>
      <c r="C373" s="81"/>
      <c r="D373" s="81"/>
      <c r="E373" s="81"/>
      <c r="F373" s="81"/>
      <c r="G373" s="81"/>
      <c r="H373" s="81"/>
      <c r="I373" s="81"/>
      <c r="J373" s="81"/>
      <c r="K373" s="81"/>
    </row>
    <row r="374" spans="1:11">
      <c r="A374" s="81"/>
      <c r="B374" s="81"/>
      <c r="C374" s="81"/>
      <c r="D374" s="81"/>
      <c r="E374" s="81"/>
      <c r="F374" s="81"/>
      <c r="G374" s="81"/>
      <c r="H374" s="81"/>
      <c r="I374" s="81"/>
      <c r="J374" s="81"/>
      <c r="K374" s="81"/>
    </row>
    <row r="375" spans="1:11">
      <c r="A375" s="81"/>
      <c r="B375" s="81"/>
      <c r="C375" s="81"/>
      <c r="D375" s="81"/>
      <c r="E375" s="81"/>
      <c r="F375" s="81"/>
      <c r="G375" s="81"/>
      <c r="H375" s="81"/>
      <c r="I375" s="81"/>
      <c r="J375" s="81"/>
      <c r="K375" s="81"/>
    </row>
    <row r="376" spans="1:11">
      <c r="A376" s="81"/>
      <c r="B376" s="81"/>
      <c r="C376" s="81"/>
      <c r="D376" s="81"/>
      <c r="E376" s="81"/>
      <c r="F376" s="81"/>
      <c r="G376" s="81"/>
      <c r="H376" s="81"/>
      <c r="I376" s="81"/>
      <c r="J376" s="81"/>
      <c r="K376" s="81"/>
    </row>
    <row r="377" spans="1:11">
      <c r="A377" s="81"/>
      <c r="B377" s="81"/>
      <c r="C377" s="81"/>
      <c r="D377" s="81"/>
      <c r="E377" s="81"/>
      <c r="F377" s="81"/>
      <c r="G377" s="81"/>
      <c r="H377" s="81"/>
      <c r="I377" s="81"/>
      <c r="J377" s="81"/>
      <c r="K377" s="81"/>
    </row>
    <row r="378" spans="1:11">
      <c r="A378" s="81"/>
      <c r="B378" s="81"/>
      <c r="C378" s="81"/>
      <c r="D378" s="81"/>
      <c r="E378" s="81"/>
      <c r="F378" s="81"/>
      <c r="G378" s="81"/>
      <c r="H378" s="81"/>
      <c r="I378" s="81"/>
      <c r="J378" s="81"/>
      <c r="K378" s="81"/>
    </row>
    <row r="379" spans="1:11">
      <c r="A379" s="81"/>
      <c r="B379" s="81"/>
      <c r="C379" s="81"/>
      <c r="D379" s="81"/>
      <c r="E379" s="81"/>
      <c r="F379" s="81"/>
      <c r="G379" s="81"/>
      <c r="H379" s="81"/>
      <c r="I379" s="81"/>
      <c r="J379" s="81"/>
      <c r="K379" s="81"/>
    </row>
    <row r="380" spans="1:11">
      <c r="A380" s="81"/>
      <c r="B380" s="81"/>
      <c r="C380" s="81"/>
      <c r="D380" s="81"/>
      <c r="E380" s="81"/>
      <c r="F380" s="81"/>
      <c r="G380" s="81"/>
      <c r="H380" s="81"/>
      <c r="I380" s="81"/>
      <c r="J380" s="81"/>
      <c r="K380" s="81"/>
    </row>
    <row r="381" spans="1:11">
      <c r="A381" s="81"/>
      <c r="B381" s="81"/>
      <c r="C381" s="81"/>
      <c r="D381" s="81"/>
      <c r="E381" s="81"/>
      <c r="F381" s="81"/>
      <c r="G381" s="81"/>
      <c r="H381" s="81"/>
      <c r="I381" s="81"/>
      <c r="J381" s="81"/>
      <c r="K381" s="81"/>
    </row>
    <row r="382" spans="1:11">
      <c r="A382" s="81"/>
      <c r="B382" s="81"/>
      <c r="C382" s="81"/>
      <c r="D382" s="81"/>
      <c r="E382" s="81"/>
      <c r="F382" s="81"/>
      <c r="G382" s="81"/>
      <c r="H382" s="81"/>
      <c r="I382" s="81"/>
      <c r="J382" s="81"/>
      <c r="K382" s="81"/>
    </row>
    <row r="383" spans="1:11">
      <c r="A383" s="81"/>
      <c r="B383" s="81"/>
      <c r="C383" s="81"/>
      <c r="D383" s="81"/>
      <c r="E383" s="81"/>
      <c r="F383" s="81"/>
      <c r="G383" s="81"/>
      <c r="H383" s="81"/>
      <c r="I383" s="81"/>
      <c r="J383" s="81"/>
      <c r="K383" s="81"/>
    </row>
    <row r="384" spans="1:11">
      <c r="A384" s="81"/>
      <c r="B384" s="81"/>
      <c r="C384" s="81"/>
      <c r="D384" s="81"/>
      <c r="E384" s="81"/>
      <c r="F384" s="81"/>
      <c r="G384" s="81"/>
      <c r="H384" s="81"/>
      <c r="I384" s="81"/>
      <c r="J384" s="81"/>
      <c r="K384" s="81"/>
    </row>
    <row r="385" spans="1:11">
      <c r="A385" s="81"/>
      <c r="B385" s="81"/>
      <c r="C385" s="81"/>
      <c r="D385" s="81"/>
      <c r="E385" s="81"/>
      <c r="F385" s="81"/>
      <c r="G385" s="81"/>
      <c r="H385" s="81"/>
      <c r="I385" s="81"/>
      <c r="J385" s="81"/>
      <c r="K385" s="81"/>
    </row>
    <row r="386" spans="1:11">
      <c r="A386" s="81"/>
      <c r="B386" s="81"/>
      <c r="C386" s="81"/>
      <c r="D386" s="81"/>
      <c r="E386" s="81"/>
      <c r="F386" s="81"/>
      <c r="G386" s="81"/>
      <c r="H386" s="81"/>
      <c r="I386" s="81"/>
      <c r="J386" s="81"/>
      <c r="K386" s="81"/>
    </row>
    <row r="387" spans="1:11">
      <c r="A387" s="81"/>
      <c r="B387" s="81"/>
      <c r="C387" s="81"/>
      <c r="D387" s="81"/>
      <c r="E387" s="81"/>
      <c r="F387" s="81"/>
      <c r="G387" s="81"/>
      <c r="H387" s="81"/>
      <c r="I387" s="81"/>
      <c r="J387" s="81"/>
      <c r="K387" s="81"/>
    </row>
    <row r="388" spans="1:11">
      <c r="A388" s="81"/>
      <c r="B388" s="81"/>
      <c r="C388" s="81"/>
      <c r="D388" s="81"/>
      <c r="E388" s="81"/>
      <c r="F388" s="81"/>
      <c r="G388" s="81"/>
      <c r="H388" s="81"/>
      <c r="I388" s="81"/>
      <c r="J388" s="81"/>
      <c r="K388" s="81"/>
    </row>
    <row r="389" spans="1:11">
      <c r="A389" s="81"/>
      <c r="B389" s="81"/>
      <c r="C389" s="81"/>
      <c r="D389" s="81"/>
      <c r="E389" s="81"/>
      <c r="F389" s="81"/>
      <c r="G389" s="81"/>
      <c r="H389" s="81"/>
      <c r="I389" s="81"/>
      <c r="J389" s="81"/>
      <c r="K389" s="81"/>
    </row>
    <row r="390" spans="1:11">
      <c r="A390" s="81"/>
      <c r="B390" s="81"/>
      <c r="C390" s="81"/>
      <c r="D390" s="81"/>
      <c r="E390" s="81"/>
      <c r="F390" s="81"/>
      <c r="G390" s="81"/>
      <c r="H390" s="81"/>
      <c r="I390" s="81"/>
      <c r="J390" s="81"/>
      <c r="K390" s="81"/>
    </row>
    <row r="391" spans="1:11">
      <c r="A391" s="81"/>
      <c r="B391" s="81"/>
      <c r="C391" s="81"/>
      <c r="D391" s="81"/>
      <c r="E391" s="81"/>
      <c r="F391" s="81"/>
      <c r="G391" s="81"/>
      <c r="H391" s="81"/>
      <c r="I391" s="81"/>
      <c r="J391" s="81"/>
      <c r="K391" s="81"/>
    </row>
    <row r="392" spans="1:11">
      <c r="A392" s="81"/>
      <c r="B392" s="81"/>
      <c r="C392" s="81"/>
      <c r="D392" s="81"/>
      <c r="E392" s="81"/>
      <c r="F392" s="81"/>
      <c r="G392" s="81"/>
      <c r="H392" s="81"/>
      <c r="I392" s="81"/>
      <c r="J392" s="81"/>
      <c r="K392" s="81"/>
    </row>
    <row r="393" spans="1:11">
      <c r="A393" s="81"/>
      <c r="B393" s="81"/>
      <c r="C393" s="81"/>
      <c r="D393" s="81"/>
      <c r="E393" s="81"/>
      <c r="F393" s="81"/>
      <c r="G393" s="81"/>
      <c r="H393" s="81"/>
      <c r="I393" s="81"/>
      <c r="J393" s="81"/>
      <c r="K393" s="81"/>
    </row>
    <row r="394" spans="1:11">
      <c r="A394" s="81"/>
      <c r="B394" s="81"/>
      <c r="C394" s="81"/>
      <c r="D394" s="81"/>
      <c r="E394" s="81"/>
      <c r="F394" s="81"/>
      <c r="G394" s="81"/>
      <c r="H394" s="81"/>
      <c r="I394" s="81"/>
      <c r="J394" s="81"/>
      <c r="K394" s="81"/>
    </row>
    <row r="395" spans="1:11">
      <c r="A395" s="81"/>
      <c r="B395" s="81"/>
      <c r="C395" s="81"/>
      <c r="D395" s="81"/>
      <c r="E395" s="81"/>
      <c r="F395" s="81"/>
      <c r="G395" s="81"/>
      <c r="H395" s="81"/>
      <c r="I395" s="81"/>
      <c r="J395" s="81"/>
      <c r="K395" s="81"/>
    </row>
    <row r="396" spans="1:11">
      <c r="A396" s="81"/>
      <c r="B396" s="81"/>
      <c r="C396" s="81"/>
      <c r="D396" s="81"/>
      <c r="E396" s="81"/>
      <c r="F396" s="81"/>
      <c r="G396" s="81"/>
      <c r="H396" s="81"/>
      <c r="I396" s="81"/>
      <c r="J396" s="81"/>
      <c r="K396" s="81"/>
    </row>
    <row r="397" spans="1:11">
      <c r="A397" s="81"/>
      <c r="B397" s="81"/>
      <c r="C397" s="81"/>
      <c r="D397" s="81"/>
      <c r="E397" s="81"/>
      <c r="F397" s="81"/>
      <c r="G397" s="81"/>
      <c r="H397" s="81"/>
      <c r="I397" s="81"/>
      <c r="J397" s="81"/>
      <c r="K397" s="81"/>
    </row>
    <row r="398" spans="1:11">
      <c r="A398" s="81"/>
      <c r="B398" s="81"/>
      <c r="C398" s="81"/>
      <c r="D398" s="81"/>
      <c r="E398" s="81"/>
      <c r="F398" s="81"/>
      <c r="G398" s="81"/>
      <c r="H398" s="81"/>
      <c r="I398" s="81"/>
      <c r="J398" s="81"/>
      <c r="K398" s="81"/>
    </row>
    <row r="399" spans="1:11">
      <c r="A399" s="81"/>
      <c r="B399" s="81"/>
      <c r="C399" s="81"/>
      <c r="D399" s="81"/>
      <c r="E399" s="81"/>
      <c r="F399" s="81"/>
      <c r="G399" s="81"/>
      <c r="H399" s="81"/>
      <c r="I399" s="81"/>
      <c r="J399" s="81"/>
      <c r="K399" s="81"/>
    </row>
    <row r="400" spans="1:11">
      <c r="A400" s="81"/>
      <c r="B400" s="81"/>
      <c r="C400" s="81"/>
      <c r="D400" s="81"/>
      <c r="E400" s="81"/>
      <c r="F400" s="81"/>
      <c r="G400" s="81"/>
      <c r="H400" s="81"/>
      <c r="I400" s="81"/>
      <c r="J400" s="81"/>
      <c r="K400" s="81"/>
    </row>
    <row r="401" spans="1:11">
      <c r="A401" s="81"/>
      <c r="B401" s="81"/>
      <c r="C401" s="81"/>
      <c r="D401" s="81"/>
      <c r="E401" s="81"/>
      <c r="F401" s="81"/>
      <c r="G401" s="81"/>
      <c r="H401" s="81"/>
      <c r="I401" s="81"/>
      <c r="J401" s="81"/>
      <c r="K401" s="81"/>
    </row>
    <row r="402" spans="1:11">
      <c r="A402" s="81"/>
      <c r="B402" s="81"/>
      <c r="C402" s="81"/>
      <c r="D402" s="81"/>
      <c r="E402" s="81"/>
      <c r="F402" s="81"/>
      <c r="G402" s="81"/>
      <c r="H402" s="81"/>
      <c r="I402" s="81"/>
      <c r="J402" s="81"/>
      <c r="K402" s="81"/>
    </row>
    <row r="403" spans="1:11">
      <c r="A403" s="81"/>
      <c r="B403" s="81"/>
      <c r="C403" s="81"/>
      <c r="D403" s="81"/>
      <c r="E403" s="81"/>
      <c r="F403" s="81"/>
      <c r="G403" s="81"/>
      <c r="H403" s="81"/>
      <c r="I403" s="81"/>
      <c r="J403" s="81"/>
      <c r="K403" s="81"/>
    </row>
    <row r="404" spans="1:11">
      <c r="A404" s="81"/>
      <c r="B404" s="81"/>
      <c r="C404" s="81"/>
      <c r="D404" s="81"/>
      <c r="E404" s="81"/>
      <c r="F404" s="81"/>
      <c r="G404" s="81"/>
      <c r="H404" s="81"/>
      <c r="I404" s="81"/>
      <c r="J404" s="81"/>
      <c r="K404" s="81"/>
    </row>
    <row r="405" spans="1:11">
      <c r="A405" s="81"/>
      <c r="B405" s="81"/>
      <c r="C405" s="81"/>
      <c r="D405" s="81"/>
      <c r="E405" s="81"/>
      <c r="F405" s="81"/>
      <c r="G405" s="81"/>
      <c r="H405" s="81"/>
      <c r="I405" s="81"/>
      <c r="J405" s="81"/>
      <c r="K405" s="81"/>
    </row>
    <row r="406" spans="1:11">
      <c r="A406" s="81"/>
      <c r="B406" s="81"/>
      <c r="C406" s="81"/>
      <c r="D406" s="81"/>
      <c r="E406" s="81"/>
      <c r="F406" s="81"/>
      <c r="G406" s="81"/>
      <c r="H406" s="81"/>
      <c r="I406" s="81"/>
      <c r="J406" s="81"/>
      <c r="K406" s="81"/>
    </row>
    <row r="407" spans="1:11">
      <c r="A407" s="81"/>
      <c r="B407" s="81"/>
      <c r="C407" s="81"/>
      <c r="D407" s="81"/>
      <c r="E407" s="81"/>
      <c r="F407" s="81"/>
      <c r="G407" s="81"/>
      <c r="H407" s="81"/>
      <c r="I407" s="81"/>
      <c r="J407" s="81"/>
      <c r="K407" s="81"/>
    </row>
    <row r="408" spans="1:11">
      <c r="A408" s="81"/>
      <c r="B408" s="81"/>
      <c r="C408" s="81"/>
      <c r="D408" s="81"/>
      <c r="E408" s="81"/>
      <c r="F408" s="81"/>
      <c r="G408" s="81"/>
      <c r="H408" s="81"/>
      <c r="I408" s="81"/>
      <c r="J408" s="81"/>
      <c r="K408" s="81"/>
    </row>
    <row r="409" spans="1:11">
      <c r="A409" s="81"/>
      <c r="B409" s="81"/>
      <c r="C409" s="81"/>
      <c r="D409" s="81"/>
      <c r="E409" s="81"/>
      <c r="F409" s="81"/>
      <c r="G409" s="81"/>
      <c r="H409" s="81"/>
      <c r="I409" s="81"/>
      <c r="J409" s="81"/>
      <c r="K409" s="81"/>
    </row>
    <row r="410" spans="1:11">
      <c r="A410" s="81"/>
      <c r="B410" s="81"/>
      <c r="C410" s="81"/>
      <c r="D410" s="81"/>
      <c r="E410" s="81"/>
      <c r="F410" s="81"/>
      <c r="G410" s="81"/>
      <c r="H410" s="81"/>
      <c r="I410" s="81"/>
      <c r="J410" s="81"/>
      <c r="K410" s="81"/>
    </row>
    <row r="411" spans="1:11">
      <c r="A411" s="81"/>
      <c r="B411" s="81"/>
      <c r="C411" s="81"/>
      <c r="D411" s="81"/>
      <c r="E411" s="81"/>
      <c r="F411" s="81"/>
      <c r="G411" s="81"/>
      <c r="H411" s="81"/>
      <c r="I411" s="81"/>
      <c r="J411" s="81"/>
      <c r="K411" s="81"/>
    </row>
    <row r="412" spans="1:11">
      <c r="A412" s="81"/>
      <c r="B412" s="81"/>
      <c r="C412" s="81"/>
      <c r="D412" s="81"/>
      <c r="E412" s="81"/>
      <c r="F412" s="81"/>
      <c r="G412" s="81"/>
      <c r="H412" s="81"/>
      <c r="I412" s="81"/>
      <c r="J412" s="81"/>
      <c r="K412" s="81"/>
    </row>
    <row r="413" spans="1:11">
      <c r="A413" s="81"/>
      <c r="B413" s="81"/>
      <c r="C413" s="81"/>
      <c r="D413" s="81"/>
      <c r="E413" s="81"/>
      <c r="F413" s="81"/>
      <c r="G413" s="81"/>
      <c r="H413" s="81"/>
      <c r="I413" s="81"/>
      <c r="J413" s="81"/>
      <c r="K413" s="81"/>
    </row>
    <row r="414" spans="1:11">
      <c r="A414" s="81"/>
      <c r="B414" s="81"/>
      <c r="C414" s="81"/>
      <c r="D414" s="81"/>
      <c r="E414" s="81"/>
      <c r="F414" s="81"/>
      <c r="G414" s="81"/>
      <c r="H414" s="81"/>
      <c r="I414" s="81"/>
      <c r="J414" s="81"/>
      <c r="K414" s="81"/>
    </row>
    <row r="415" spans="1:11">
      <c r="A415" s="81"/>
      <c r="B415" s="81"/>
      <c r="C415" s="81"/>
      <c r="D415" s="81"/>
      <c r="E415" s="81"/>
      <c r="F415" s="81"/>
      <c r="G415" s="81"/>
      <c r="H415" s="81"/>
      <c r="I415" s="81"/>
      <c r="J415" s="81"/>
      <c r="K415" s="81"/>
    </row>
    <row r="416" spans="1:11">
      <c r="A416" s="81"/>
      <c r="B416" s="81"/>
      <c r="C416" s="81"/>
      <c r="D416" s="81"/>
      <c r="E416" s="81"/>
      <c r="F416" s="81"/>
      <c r="G416" s="81"/>
      <c r="H416" s="81"/>
      <c r="I416" s="81"/>
      <c r="J416" s="81"/>
      <c r="K416" s="81"/>
    </row>
    <row r="417" spans="1:11">
      <c r="A417" s="81"/>
      <c r="B417" s="81"/>
      <c r="C417" s="81"/>
      <c r="D417" s="81"/>
      <c r="E417" s="81"/>
      <c r="F417" s="81"/>
      <c r="G417" s="81"/>
      <c r="H417" s="81"/>
      <c r="I417" s="81"/>
      <c r="J417" s="81"/>
      <c r="K417" s="81"/>
    </row>
    <row r="418" spans="1:11">
      <c r="A418" s="81"/>
      <c r="B418" s="81"/>
      <c r="C418" s="81"/>
      <c r="D418" s="81"/>
      <c r="E418" s="81"/>
      <c r="F418" s="81"/>
      <c r="G418" s="81"/>
      <c r="H418" s="81"/>
      <c r="I418" s="81"/>
      <c r="J418" s="81"/>
      <c r="K418" s="81"/>
    </row>
    <row r="419" spans="1:11">
      <c r="A419" s="81"/>
      <c r="B419" s="81"/>
      <c r="C419" s="81"/>
      <c r="D419" s="81"/>
      <c r="E419" s="81"/>
      <c r="F419" s="81"/>
      <c r="G419" s="81"/>
      <c r="H419" s="81"/>
      <c r="I419" s="81"/>
      <c r="J419" s="81"/>
      <c r="K419" s="81"/>
    </row>
    <row r="420" spans="1:11">
      <c r="A420" s="81"/>
      <c r="B420" s="81"/>
      <c r="C420" s="81"/>
      <c r="D420" s="81"/>
      <c r="E420" s="81"/>
      <c r="F420" s="81"/>
      <c r="G420" s="81"/>
      <c r="H420" s="81"/>
      <c r="I420" s="81"/>
      <c r="J420" s="81"/>
      <c r="K420" s="81"/>
    </row>
    <row r="421" spans="1:11">
      <c r="A421" s="81"/>
      <c r="B421" s="81"/>
      <c r="C421" s="81"/>
      <c r="D421" s="81"/>
      <c r="E421" s="81"/>
      <c r="F421" s="81"/>
      <c r="G421" s="81"/>
      <c r="H421" s="81"/>
      <c r="I421" s="81"/>
      <c r="J421" s="81"/>
      <c r="K421" s="81"/>
    </row>
    <row r="422" spans="1:11">
      <c r="A422" s="81"/>
      <c r="B422" s="81"/>
      <c r="C422" s="81"/>
      <c r="D422" s="81"/>
      <c r="E422" s="81"/>
      <c r="F422" s="81"/>
      <c r="G422" s="81"/>
      <c r="H422" s="81"/>
      <c r="I422" s="81"/>
      <c r="J422" s="81"/>
      <c r="K422" s="81"/>
    </row>
    <row r="423" spans="1:11">
      <c r="A423" s="81"/>
      <c r="B423" s="81"/>
      <c r="C423" s="81"/>
      <c r="D423" s="81"/>
      <c r="E423" s="81"/>
      <c r="F423" s="81"/>
      <c r="G423" s="81"/>
      <c r="H423" s="81"/>
      <c r="I423" s="81"/>
      <c r="J423" s="81"/>
      <c r="K423" s="81"/>
    </row>
    <row r="424" spans="1:11">
      <c r="A424" s="81"/>
      <c r="B424" s="81"/>
      <c r="C424" s="81"/>
      <c r="D424" s="81"/>
      <c r="E424" s="81"/>
      <c r="F424" s="81"/>
      <c r="G424" s="81"/>
      <c r="H424" s="81"/>
      <c r="I424" s="81"/>
      <c r="J424" s="81"/>
      <c r="K424" s="81"/>
    </row>
    <row r="425" spans="1:11">
      <c r="A425" s="81"/>
      <c r="B425" s="81"/>
      <c r="C425" s="81"/>
      <c r="D425" s="81"/>
      <c r="E425" s="81"/>
      <c r="F425" s="81"/>
      <c r="G425" s="81"/>
      <c r="H425" s="81"/>
      <c r="I425" s="81"/>
      <c r="J425" s="81"/>
      <c r="K425" s="81"/>
    </row>
    <row r="426" spans="1:11">
      <c r="A426" s="81"/>
      <c r="B426" s="81"/>
      <c r="C426" s="81"/>
      <c r="D426" s="81"/>
      <c r="E426" s="81"/>
      <c r="F426" s="81"/>
      <c r="G426" s="81"/>
      <c r="H426" s="81"/>
      <c r="I426" s="81"/>
      <c r="J426" s="81"/>
      <c r="K426" s="81"/>
    </row>
    <row r="427" spans="1:11">
      <c r="A427" s="81"/>
      <c r="B427" s="81"/>
      <c r="C427" s="81"/>
      <c r="D427" s="81"/>
      <c r="E427" s="81"/>
      <c r="F427" s="81"/>
      <c r="G427" s="81"/>
      <c r="H427" s="81"/>
      <c r="I427" s="81"/>
      <c r="J427" s="81"/>
      <c r="K427" s="81"/>
    </row>
    <row r="428" spans="1:11">
      <c r="A428" s="81"/>
      <c r="B428" s="81"/>
      <c r="C428" s="81"/>
      <c r="D428" s="81"/>
      <c r="E428" s="81"/>
      <c r="F428" s="81"/>
      <c r="G428" s="81"/>
      <c r="H428" s="81"/>
      <c r="I428" s="81"/>
      <c r="J428" s="81"/>
      <c r="K428" s="81"/>
    </row>
    <row r="429" spans="1:11">
      <c r="A429" s="81"/>
      <c r="B429" s="81"/>
      <c r="C429" s="81"/>
      <c r="D429" s="81"/>
      <c r="E429" s="81"/>
      <c r="F429" s="81"/>
      <c r="G429" s="81"/>
      <c r="H429" s="81"/>
      <c r="I429" s="81"/>
      <c r="J429" s="81"/>
      <c r="K429" s="81"/>
    </row>
    <row r="430" spans="1:11">
      <c r="A430" s="81"/>
      <c r="B430" s="81"/>
      <c r="C430" s="81"/>
      <c r="D430" s="81"/>
      <c r="E430" s="81"/>
      <c r="F430" s="81"/>
      <c r="G430" s="81"/>
      <c r="H430" s="81"/>
      <c r="I430" s="81"/>
      <c r="J430" s="81"/>
      <c r="K430" s="81"/>
    </row>
    <row r="431" spans="1:11">
      <c r="A431" s="81"/>
      <c r="B431" s="81"/>
      <c r="C431" s="81"/>
      <c r="D431" s="81"/>
      <c r="E431" s="81"/>
      <c r="F431" s="81"/>
      <c r="G431" s="81"/>
      <c r="H431" s="81"/>
      <c r="I431" s="81"/>
      <c r="J431" s="81"/>
      <c r="K431" s="81"/>
    </row>
    <row r="432" spans="1:11">
      <c r="A432" s="81"/>
      <c r="B432" s="81"/>
      <c r="C432" s="81"/>
      <c r="D432" s="81"/>
      <c r="E432" s="81"/>
      <c r="F432" s="81"/>
      <c r="G432" s="81"/>
      <c r="H432" s="81"/>
      <c r="I432" s="81"/>
      <c r="J432" s="81"/>
      <c r="K432" s="81"/>
    </row>
    <row r="433" spans="1:11">
      <c r="A433" s="81"/>
      <c r="B433" s="81"/>
      <c r="C433" s="81"/>
      <c r="D433" s="81"/>
      <c r="E433" s="81"/>
      <c r="F433" s="81"/>
      <c r="G433" s="81"/>
      <c r="H433" s="81"/>
      <c r="I433" s="81"/>
      <c r="J433" s="81"/>
      <c r="K433" s="81"/>
    </row>
    <row r="434" spans="1:11">
      <c r="A434" s="81"/>
      <c r="B434" s="81"/>
      <c r="C434" s="81"/>
      <c r="D434" s="81"/>
      <c r="E434" s="81"/>
      <c r="F434" s="81"/>
      <c r="G434" s="81"/>
      <c r="H434" s="81"/>
      <c r="I434" s="81"/>
      <c r="J434" s="81"/>
      <c r="K434" s="81"/>
    </row>
    <row r="435" spans="1:11">
      <c r="A435" s="81"/>
      <c r="B435" s="81"/>
      <c r="C435" s="81"/>
      <c r="D435" s="81"/>
      <c r="E435" s="81"/>
      <c r="F435" s="81"/>
      <c r="G435" s="81"/>
      <c r="H435" s="81"/>
      <c r="I435" s="81"/>
      <c r="J435" s="81"/>
      <c r="K435" s="81"/>
    </row>
    <row r="436" spans="1:11">
      <c r="A436" s="81"/>
      <c r="B436" s="81"/>
      <c r="C436" s="81"/>
      <c r="D436" s="81"/>
      <c r="E436" s="81"/>
      <c r="F436" s="81"/>
      <c r="G436" s="81"/>
      <c r="H436" s="81"/>
      <c r="I436" s="81"/>
      <c r="J436" s="81"/>
      <c r="K436" s="81"/>
    </row>
    <row r="437" spans="1:11">
      <c r="A437" s="81"/>
      <c r="B437" s="81"/>
      <c r="C437" s="81"/>
      <c r="D437" s="81"/>
      <c r="E437" s="81"/>
      <c r="F437" s="81"/>
      <c r="G437" s="81"/>
      <c r="H437" s="81"/>
      <c r="I437" s="81"/>
      <c r="J437" s="81"/>
      <c r="K437" s="81"/>
    </row>
    <row r="438" spans="1:11">
      <c r="A438" s="81"/>
      <c r="B438" s="81"/>
      <c r="C438" s="81"/>
      <c r="D438" s="81"/>
      <c r="E438" s="81"/>
      <c r="F438" s="81"/>
      <c r="G438" s="81"/>
      <c r="H438" s="81"/>
      <c r="I438" s="81"/>
      <c r="J438" s="81"/>
      <c r="K438" s="81"/>
    </row>
    <row r="439" spans="1:11">
      <c r="A439" s="81"/>
      <c r="B439" s="81"/>
      <c r="C439" s="81"/>
      <c r="D439" s="81"/>
      <c r="E439" s="81"/>
      <c r="F439" s="81"/>
      <c r="G439" s="81"/>
      <c r="H439" s="81"/>
      <c r="I439" s="81"/>
      <c r="J439" s="81"/>
      <c r="K439" s="81"/>
    </row>
    <row r="440" spans="1:11">
      <c r="A440" s="81"/>
      <c r="B440" s="81"/>
      <c r="C440" s="81"/>
      <c r="D440" s="81"/>
      <c r="E440" s="81"/>
      <c r="F440" s="81"/>
      <c r="G440" s="81"/>
      <c r="H440" s="81"/>
      <c r="I440" s="81"/>
      <c r="J440" s="81"/>
      <c r="K440" s="81"/>
    </row>
    <row r="441" spans="1:11">
      <c r="A441" s="81"/>
      <c r="B441" s="81"/>
      <c r="C441" s="81"/>
      <c r="D441" s="81"/>
      <c r="E441" s="81"/>
      <c r="F441" s="81"/>
      <c r="G441" s="81"/>
      <c r="H441" s="81"/>
      <c r="I441" s="81"/>
      <c r="J441" s="81"/>
      <c r="K441" s="81"/>
    </row>
    <row r="442" spans="1:11">
      <c r="A442" s="81"/>
      <c r="B442" s="81"/>
      <c r="C442" s="81"/>
      <c r="D442" s="81"/>
      <c r="E442" s="81"/>
      <c r="F442" s="81"/>
      <c r="G442" s="81"/>
      <c r="H442" s="81"/>
      <c r="I442" s="81"/>
      <c r="J442" s="81"/>
      <c r="K442" s="81"/>
    </row>
    <row r="443" spans="1:11">
      <c r="A443" s="81"/>
      <c r="B443" s="81"/>
      <c r="C443" s="81"/>
      <c r="D443" s="81"/>
      <c r="E443" s="81"/>
      <c r="F443" s="81"/>
      <c r="G443" s="81"/>
      <c r="H443" s="81"/>
      <c r="I443" s="81"/>
      <c r="J443" s="81"/>
      <c r="K443" s="81"/>
    </row>
    <row r="444" spans="1:11">
      <c r="A444" s="81"/>
      <c r="B444" s="81"/>
      <c r="C444" s="81"/>
      <c r="D444" s="81"/>
      <c r="E444" s="81"/>
      <c r="F444" s="81"/>
      <c r="G444" s="81"/>
      <c r="H444" s="81"/>
      <c r="I444" s="81"/>
      <c r="J444" s="81"/>
      <c r="K444" s="81"/>
    </row>
    <row r="445" spans="1:11">
      <c r="A445" s="81"/>
      <c r="B445" s="81"/>
      <c r="C445" s="81"/>
      <c r="D445" s="81"/>
      <c r="E445" s="81"/>
      <c r="F445" s="81"/>
      <c r="G445" s="81"/>
      <c r="H445" s="81"/>
      <c r="I445" s="81"/>
      <c r="J445" s="81"/>
      <c r="K445" s="81"/>
    </row>
    <row r="446" spans="1:11">
      <c r="A446" s="81"/>
      <c r="B446" s="81"/>
      <c r="C446" s="81"/>
      <c r="D446" s="81"/>
      <c r="E446" s="81"/>
      <c r="F446" s="81"/>
      <c r="G446" s="81"/>
      <c r="H446" s="81"/>
      <c r="I446" s="81"/>
      <c r="J446" s="81"/>
      <c r="K446" s="81"/>
    </row>
    <row r="447" spans="1:11">
      <c r="A447" s="81"/>
      <c r="B447" s="81"/>
      <c r="C447" s="81"/>
      <c r="D447" s="81"/>
      <c r="E447" s="81"/>
      <c r="F447" s="81"/>
      <c r="G447" s="81"/>
      <c r="H447" s="81"/>
      <c r="I447" s="81"/>
      <c r="J447" s="81"/>
      <c r="K447" s="81"/>
    </row>
    <row r="448" spans="1:11">
      <c r="A448" s="81"/>
      <c r="B448" s="81"/>
      <c r="C448" s="81"/>
      <c r="D448" s="81"/>
      <c r="E448" s="81"/>
      <c r="F448" s="81"/>
      <c r="G448" s="81"/>
      <c r="H448" s="81"/>
      <c r="I448" s="81"/>
      <c r="J448" s="81"/>
      <c r="K448" s="81"/>
    </row>
    <row r="449" spans="1:11">
      <c r="A449" s="81"/>
      <c r="B449" s="81"/>
      <c r="C449" s="81"/>
      <c r="D449" s="81"/>
      <c r="E449" s="81"/>
      <c r="F449" s="81"/>
      <c r="G449" s="81"/>
      <c r="H449" s="81"/>
      <c r="I449" s="81"/>
      <c r="J449" s="81"/>
      <c r="K449" s="81"/>
    </row>
    <row r="450" spans="1:11">
      <c r="A450" s="81"/>
      <c r="B450" s="81"/>
      <c r="C450" s="81"/>
      <c r="D450" s="81"/>
      <c r="E450" s="81"/>
      <c r="F450" s="81"/>
      <c r="G450" s="81"/>
      <c r="H450" s="81"/>
      <c r="I450" s="81"/>
      <c r="J450" s="81"/>
      <c r="K450" s="81"/>
    </row>
    <row r="451" spans="1:11">
      <c r="A451" s="81"/>
      <c r="B451" s="81"/>
      <c r="C451" s="81"/>
      <c r="D451" s="81"/>
      <c r="E451" s="81"/>
      <c r="F451" s="81"/>
      <c r="G451" s="81"/>
      <c r="H451" s="81"/>
      <c r="I451" s="81"/>
      <c r="J451" s="81"/>
      <c r="K451" s="81"/>
    </row>
    <row r="452" spans="1:11">
      <c r="A452" s="81"/>
      <c r="B452" s="81"/>
      <c r="C452" s="81"/>
      <c r="D452" s="81"/>
      <c r="E452" s="81"/>
      <c r="F452" s="81"/>
      <c r="G452" s="81"/>
      <c r="H452" s="81"/>
      <c r="I452" s="81"/>
      <c r="J452" s="81"/>
      <c r="K452" s="81"/>
    </row>
    <row r="453" spans="1:11">
      <c r="A453" s="81"/>
      <c r="B453" s="81"/>
      <c r="C453" s="81"/>
      <c r="D453" s="81"/>
      <c r="E453" s="81"/>
      <c r="F453" s="81"/>
      <c r="G453" s="81"/>
      <c r="H453" s="81"/>
      <c r="I453" s="81"/>
      <c r="J453" s="81"/>
      <c r="K453" s="81"/>
    </row>
    <row r="454" spans="1:11">
      <c r="A454" s="81"/>
      <c r="B454" s="81"/>
      <c r="C454" s="81"/>
      <c r="D454" s="81"/>
      <c r="E454" s="81"/>
      <c r="F454" s="81"/>
      <c r="G454" s="81"/>
      <c r="H454" s="81"/>
      <c r="I454" s="81"/>
      <c r="J454" s="81"/>
      <c r="K454" s="81"/>
    </row>
    <row r="455" spans="1:11">
      <c r="A455" s="81"/>
      <c r="B455" s="81"/>
      <c r="C455" s="81"/>
      <c r="D455" s="81"/>
      <c r="E455" s="81"/>
      <c r="F455" s="81"/>
      <c r="G455" s="81"/>
      <c r="H455" s="81"/>
      <c r="I455" s="81"/>
      <c r="J455" s="81"/>
      <c r="K455" s="81"/>
    </row>
    <row r="456" spans="1:11">
      <c r="A456" s="81"/>
      <c r="B456" s="81"/>
      <c r="C456" s="81"/>
      <c r="D456" s="81"/>
      <c r="E456" s="81"/>
      <c r="F456" s="81"/>
      <c r="G456" s="81"/>
      <c r="H456" s="81"/>
      <c r="I456" s="81"/>
      <c r="J456" s="81"/>
      <c r="K456" s="81"/>
    </row>
    <row r="457" spans="1:11">
      <c r="A457" s="81"/>
      <c r="B457" s="81"/>
      <c r="C457" s="81"/>
      <c r="D457" s="81"/>
      <c r="E457" s="81"/>
      <c r="F457" s="81"/>
      <c r="G457" s="81"/>
      <c r="H457" s="81"/>
      <c r="I457" s="81"/>
      <c r="J457" s="81"/>
      <c r="K457" s="81"/>
    </row>
    <row r="458" spans="1:11">
      <c r="A458" s="81"/>
      <c r="B458" s="81"/>
      <c r="C458" s="81"/>
      <c r="D458" s="81"/>
      <c r="E458" s="81"/>
      <c r="F458" s="81"/>
      <c r="G458" s="81"/>
      <c r="H458" s="81"/>
      <c r="I458" s="81"/>
      <c r="J458" s="81"/>
      <c r="K458" s="81"/>
    </row>
    <row r="459" spans="1:11">
      <c r="A459" s="81"/>
      <c r="B459" s="81"/>
      <c r="C459" s="81"/>
      <c r="D459" s="81"/>
      <c r="E459" s="81"/>
      <c r="F459" s="81"/>
      <c r="G459" s="81"/>
      <c r="H459" s="81"/>
      <c r="I459" s="81"/>
      <c r="J459" s="81"/>
      <c r="K459" s="81"/>
    </row>
    <row r="460" spans="1:11">
      <c r="A460" s="81"/>
      <c r="B460" s="81"/>
      <c r="C460" s="81"/>
      <c r="D460" s="81"/>
      <c r="E460" s="81"/>
      <c r="F460" s="81"/>
      <c r="G460" s="81"/>
      <c r="H460" s="81"/>
      <c r="I460" s="81"/>
      <c r="J460" s="81"/>
      <c r="K460" s="81"/>
    </row>
    <row r="461" spans="1:11">
      <c r="A461" s="81"/>
      <c r="B461" s="81"/>
      <c r="C461" s="81"/>
      <c r="D461" s="81"/>
      <c r="E461" s="81"/>
      <c r="F461" s="81"/>
      <c r="G461" s="81"/>
      <c r="H461" s="81"/>
      <c r="I461" s="81"/>
      <c r="J461" s="81"/>
      <c r="K461" s="81"/>
    </row>
    <row r="462" spans="1:11">
      <c r="A462" s="81"/>
      <c r="B462" s="81"/>
      <c r="C462" s="81"/>
      <c r="D462" s="81"/>
      <c r="E462" s="81"/>
      <c r="F462" s="81"/>
      <c r="G462" s="81"/>
      <c r="H462" s="81"/>
      <c r="I462" s="81"/>
      <c r="J462" s="81"/>
      <c r="K462" s="81"/>
    </row>
    <row r="463" spans="1:11">
      <c r="A463" s="81"/>
      <c r="B463" s="81"/>
      <c r="C463" s="81"/>
      <c r="D463" s="81"/>
      <c r="E463" s="81"/>
      <c r="F463" s="81"/>
      <c r="G463" s="81"/>
      <c r="H463" s="81"/>
      <c r="I463" s="81"/>
      <c r="J463" s="81"/>
      <c r="K463" s="81"/>
    </row>
    <row r="464" spans="1:11">
      <c r="A464" s="81"/>
      <c r="B464" s="81"/>
      <c r="C464" s="81"/>
      <c r="D464" s="81"/>
      <c r="E464" s="81"/>
      <c r="F464" s="81"/>
      <c r="G464" s="81"/>
      <c r="H464" s="81"/>
      <c r="I464" s="81"/>
      <c r="J464" s="81"/>
      <c r="K464" s="81"/>
    </row>
    <row r="465" spans="1:11">
      <c r="A465" s="81"/>
      <c r="B465" s="81"/>
      <c r="C465" s="81"/>
      <c r="D465" s="81"/>
      <c r="E465" s="81"/>
      <c r="F465" s="81"/>
      <c r="G465" s="81"/>
      <c r="H465" s="81"/>
      <c r="I465" s="81"/>
      <c r="J465" s="81"/>
      <c r="K465" s="81"/>
    </row>
    <row r="466" spans="1:11">
      <c r="A466" s="81"/>
      <c r="B466" s="81"/>
      <c r="C466" s="81"/>
      <c r="D466" s="81"/>
      <c r="E466" s="81"/>
      <c r="F466" s="81"/>
      <c r="G466" s="81"/>
      <c r="H466" s="81"/>
      <c r="I466" s="81"/>
      <c r="J466" s="81"/>
      <c r="K466" s="81"/>
    </row>
    <row r="467" spans="1:11">
      <c r="A467" s="81"/>
      <c r="B467" s="81"/>
      <c r="C467" s="81"/>
      <c r="D467" s="81"/>
      <c r="E467" s="81"/>
      <c r="F467" s="81"/>
      <c r="G467" s="81"/>
      <c r="H467" s="81"/>
      <c r="I467" s="81"/>
      <c r="J467" s="81"/>
      <c r="K467" s="81"/>
    </row>
    <row r="468" spans="1:11">
      <c r="A468" s="81"/>
      <c r="B468" s="81"/>
      <c r="C468" s="81"/>
      <c r="D468" s="81"/>
      <c r="E468" s="81"/>
      <c r="F468" s="81"/>
      <c r="G468" s="81"/>
      <c r="H468" s="81"/>
      <c r="I468" s="81"/>
      <c r="J468" s="81"/>
      <c r="K468" s="81"/>
    </row>
    <row r="469" spans="1:11">
      <c r="A469" s="81"/>
      <c r="B469" s="81"/>
      <c r="C469" s="81"/>
      <c r="D469" s="81"/>
      <c r="E469" s="81"/>
      <c r="F469" s="81"/>
      <c r="G469" s="81"/>
      <c r="H469" s="81"/>
      <c r="I469" s="81"/>
      <c r="J469" s="81"/>
      <c r="K469" s="81"/>
    </row>
    <row r="470" spans="1:11">
      <c r="A470" s="81"/>
      <c r="B470" s="81"/>
      <c r="C470" s="81"/>
      <c r="D470" s="81"/>
      <c r="E470" s="81"/>
      <c r="F470" s="81"/>
      <c r="G470" s="81"/>
      <c r="H470" s="81"/>
      <c r="I470" s="81"/>
      <c r="J470" s="81"/>
      <c r="K470" s="81"/>
    </row>
    <row r="471" spans="1:11">
      <c r="A471" s="81"/>
      <c r="B471" s="81"/>
      <c r="C471" s="81"/>
      <c r="D471" s="81"/>
      <c r="E471" s="81"/>
      <c r="F471" s="81"/>
      <c r="G471" s="81"/>
      <c r="H471" s="81"/>
      <c r="I471" s="81"/>
      <c r="J471" s="81"/>
      <c r="K471" s="81"/>
    </row>
    <row r="472" spans="1:11">
      <c r="A472" s="81"/>
      <c r="B472" s="81"/>
      <c r="C472" s="81"/>
      <c r="D472" s="81"/>
      <c r="E472" s="81"/>
      <c r="F472" s="81"/>
      <c r="G472" s="81"/>
      <c r="H472" s="81"/>
      <c r="I472" s="81"/>
      <c r="J472" s="81"/>
      <c r="K472" s="81"/>
    </row>
    <row r="473" spans="1:11">
      <c r="A473" s="81"/>
      <c r="B473" s="81"/>
      <c r="C473" s="81"/>
      <c r="D473" s="81"/>
      <c r="E473" s="81"/>
      <c r="F473" s="81"/>
      <c r="G473" s="81"/>
      <c r="H473" s="81"/>
      <c r="I473" s="81"/>
      <c r="J473" s="81"/>
      <c r="K473" s="81"/>
    </row>
    <row r="474" spans="1:11">
      <c r="A474" s="81"/>
      <c r="B474" s="81"/>
      <c r="C474" s="81"/>
      <c r="D474" s="81"/>
      <c r="E474" s="81"/>
      <c r="F474" s="81"/>
      <c r="G474" s="81"/>
      <c r="H474" s="81"/>
      <c r="I474" s="81"/>
      <c r="J474" s="81"/>
      <c r="K474" s="81"/>
    </row>
    <row r="475" spans="1:11">
      <c r="A475" s="81"/>
      <c r="B475" s="81"/>
      <c r="C475" s="81"/>
      <c r="D475" s="81"/>
      <c r="E475" s="81"/>
      <c r="F475" s="81"/>
      <c r="G475" s="81"/>
      <c r="H475" s="81"/>
      <c r="I475" s="81"/>
      <c r="J475" s="81"/>
      <c r="K475" s="81"/>
    </row>
    <row r="476" spans="1:11">
      <c r="A476" s="81"/>
      <c r="B476" s="81"/>
      <c r="C476" s="81"/>
      <c r="D476" s="81"/>
      <c r="E476" s="81"/>
      <c r="F476" s="81"/>
      <c r="G476" s="81"/>
      <c r="H476" s="81"/>
      <c r="I476" s="81"/>
      <c r="J476" s="81"/>
      <c r="K476" s="81"/>
    </row>
    <row r="477" spans="1:11">
      <c r="A477" s="81"/>
      <c r="B477" s="81"/>
      <c r="C477" s="81"/>
      <c r="D477" s="81"/>
      <c r="E477" s="81"/>
      <c r="F477" s="81"/>
      <c r="G477" s="81"/>
      <c r="H477" s="81"/>
      <c r="I477" s="81"/>
      <c r="J477" s="81"/>
      <c r="K477" s="81"/>
    </row>
    <row r="478" spans="1:11">
      <c r="A478" s="81"/>
      <c r="B478" s="81"/>
      <c r="C478" s="81"/>
      <c r="D478" s="81"/>
      <c r="E478" s="81"/>
      <c r="F478" s="81"/>
      <c r="G478" s="81"/>
      <c r="H478" s="81"/>
      <c r="I478" s="81"/>
      <c r="J478" s="81"/>
      <c r="K478" s="81"/>
    </row>
    <row r="479" spans="1:11">
      <c r="A479" s="81"/>
      <c r="B479" s="81"/>
      <c r="C479" s="81"/>
      <c r="D479" s="81"/>
      <c r="E479" s="81"/>
      <c r="F479" s="81"/>
      <c r="G479" s="81"/>
      <c r="H479" s="81"/>
      <c r="I479" s="81"/>
      <c r="J479" s="81"/>
      <c r="K479" s="81"/>
    </row>
    <row r="480" spans="1:11">
      <c r="A480" s="81"/>
      <c r="B480" s="81"/>
      <c r="C480" s="81"/>
      <c r="D480" s="81"/>
      <c r="E480" s="81"/>
      <c r="F480" s="81"/>
      <c r="G480" s="81"/>
      <c r="H480" s="81"/>
      <c r="I480" s="81"/>
      <c r="J480" s="81"/>
      <c r="K480" s="81"/>
    </row>
    <row r="481" spans="1:11">
      <c r="A481" s="81"/>
      <c r="B481" s="81"/>
      <c r="C481" s="81"/>
      <c r="D481" s="81"/>
      <c r="E481" s="81"/>
      <c r="F481" s="81"/>
      <c r="G481" s="81"/>
      <c r="H481" s="81"/>
      <c r="I481" s="81"/>
      <c r="J481" s="81"/>
      <c r="K481" s="81"/>
    </row>
    <row r="482" spans="1:11">
      <c r="A482" s="81"/>
      <c r="B482" s="81"/>
      <c r="C482" s="81"/>
      <c r="D482" s="81"/>
      <c r="E482" s="81"/>
      <c r="F482" s="81"/>
      <c r="G482" s="81"/>
      <c r="H482" s="81"/>
      <c r="I482" s="81"/>
      <c r="J482" s="81"/>
      <c r="K482" s="81"/>
    </row>
    <row r="483" spans="1:11">
      <c r="A483" s="81"/>
      <c r="B483" s="81"/>
      <c r="C483" s="81"/>
      <c r="D483" s="81"/>
      <c r="E483" s="81"/>
      <c r="F483" s="81"/>
      <c r="G483" s="81"/>
      <c r="H483" s="81"/>
      <c r="I483" s="81"/>
      <c r="J483" s="81"/>
      <c r="K483" s="81"/>
    </row>
    <row r="484" spans="1:11">
      <c r="A484" s="81"/>
      <c r="B484" s="81"/>
      <c r="C484" s="81"/>
      <c r="D484" s="81"/>
      <c r="E484" s="81"/>
      <c r="F484" s="81"/>
      <c r="G484" s="81"/>
      <c r="H484" s="81"/>
      <c r="I484" s="81"/>
      <c r="J484" s="81"/>
      <c r="K484" s="81"/>
    </row>
    <row r="485" spans="1:11">
      <c r="A485" s="81"/>
      <c r="B485" s="81"/>
      <c r="C485" s="81"/>
      <c r="D485" s="81"/>
      <c r="E485" s="81"/>
      <c r="F485" s="81"/>
      <c r="G485" s="81"/>
      <c r="H485" s="81"/>
      <c r="I485" s="81"/>
      <c r="J485" s="81"/>
      <c r="K485" s="81"/>
    </row>
    <row r="486" spans="1:11">
      <c r="A486" s="81"/>
      <c r="B486" s="81"/>
      <c r="C486" s="81"/>
      <c r="D486" s="81"/>
      <c r="E486" s="81"/>
      <c r="F486" s="81"/>
      <c r="G486" s="81"/>
      <c r="H486" s="81"/>
      <c r="I486" s="81"/>
      <c r="J486" s="81"/>
      <c r="K486" s="81"/>
    </row>
    <row r="487" spans="1:11">
      <c r="A487" s="81"/>
      <c r="B487" s="81"/>
      <c r="C487" s="81"/>
      <c r="D487" s="81"/>
      <c r="E487" s="81"/>
      <c r="F487" s="81"/>
      <c r="G487" s="81"/>
      <c r="H487" s="81"/>
      <c r="I487" s="81"/>
      <c r="J487" s="81"/>
      <c r="K487" s="81"/>
    </row>
    <row r="488" spans="1:11">
      <c r="A488" s="81"/>
      <c r="B488" s="81"/>
      <c r="C488" s="81"/>
      <c r="D488" s="81"/>
      <c r="E488" s="81"/>
      <c r="F488" s="81"/>
      <c r="G488" s="81"/>
      <c r="H488" s="81"/>
      <c r="I488" s="81"/>
      <c r="J488" s="81"/>
      <c r="K488" s="81"/>
    </row>
    <row r="489" spans="1:11">
      <c r="A489" s="81"/>
      <c r="B489" s="81"/>
      <c r="C489" s="81"/>
      <c r="D489" s="81"/>
      <c r="E489" s="81"/>
      <c r="F489" s="81"/>
      <c r="G489" s="81"/>
      <c r="H489" s="81"/>
      <c r="I489" s="81"/>
      <c r="J489" s="81"/>
      <c r="K489" s="81"/>
    </row>
    <row r="490" spans="1:11">
      <c r="A490" s="81"/>
      <c r="B490" s="81"/>
      <c r="C490" s="81"/>
      <c r="D490" s="81"/>
      <c r="E490" s="81"/>
      <c r="F490" s="81"/>
      <c r="G490" s="81"/>
      <c r="H490" s="81"/>
      <c r="I490" s="81"/>
      <c r="J490" s="81"/>
      <c r="K490" s="81"/>
    </row>
    <row r="491" spans="1:11">
      <c r="A491" s="81"/>
      <c r="B491" s="81"/>
      <c r="C491" s="81"/>
      <c r="D491" s="81"/>
      <c r="E491" s="81"/>
      <c r="F491" s="81"/>
      <c r="G491" s="81"/>
      <c r="H491" s="81"/>
      <c r="I491" s="81"/>
      <c r="J491" s="81"/>
      <c r="K491" s="81"/>
    </row>
    <row r="492" spans="1:11">
      <c r="A492" s="81"/>
      <c r="B492" s="81"/>
      <c r="C492" s="81"/>
      <c r="D492" s="81"/>
      <c r="E492" s="81"/>
      <c r="F492" s="81"/>
      <c r="G492" s="81"/>
      <c r="H492" s="81"/>
      <c r="I492" s="81"/>
      <c r="J492" s="81"/>
      <c r="K492" s="81"/>
    </row>
    <row r="493" spans="1:11">
      <c r="A493" s="81"/>
      <c r="B493" s="81"/>
      <c r="C493" s="81"/>
      <c r="D493" s="81"/>
      <c r="E493" s="81"/>
      <c r="F493" s="81"/>
      <c r="G493" s="81"/>
      <c r="H493" s="81"/>
      <c r="I493" s="81"/>
      <c r="J493" s="81"/>
      <c r="K493" s="81"/>
    </row>
    <row r="494" spans="1:11">
      <c r="A494" s="81"/>
      <c r="B494" s="81"/>
      <c r="C494" s="81"/>
      <c r="D494" s="81"/>
      <c r="E494" s="81"/>
      <c r="F494" s="81"/>
      <c r="G494" s="81"/>
      <c r="H494" s="81"/>
      <c r="I494" s="81"/>
      <c r="J494" s="81"/>
      <c r="K494" s="81"/>
    </row>
    <row r="495" spans="1:11">
      <c r="A495" s="81"/>
      <c r="B495" s="81"/>
      <c r="C495" s="81"/>
      <c r="D495" s="81"/>
      <c r="E495" s="81"/>
      <c r="F495" s="81"/>
      <c r="G495" s="81"/>
      <c r="H495" s="81"/>
      <c r="I495" s="81"/>
      <c r="J495" s="81"/>
      <c r="K495" s="81"/>
    </row>
    <row r="496" spans="1:11">
      <c r="A496" s="81"/>
      <c r="B496" s="81"/>
      <c r="C496" s="81"/>
      <c r="D496" s="81"/>
      <c r="E496" s="81"/>
      <c r="F496" s="81"/>
      <c r="G496" s="81"/>
      <c r="H496" s="81"/>
      <c r="I496" s="81"/>
      <c r="J496" s="81"/>
      <c r="K496" s="81"/>
    </row>
    <row r="497" spans="1:11">
      <c r="A497" s="81"/>
      <c r="B497" s="81"/>
      <c r="C497" s="81"/>
      <c r="D497" s="81"/>
      <c r="E497" s="81"/>
      <c r="F497" s="81"/>
      <c r="G497" s="81"/>
      <c r="H497" s="81"/>
      <c r="I497" s="81"/>
      <c r="J497" s="81"/>
      <c r="K497" s="81"/>
    </row>
    <row r="498" spans="1:11">
      <c r="A498" s="81"/>
      <c r="B498" s="81"/>
      <c r="C498" s="81"/>
      <c r="D498" s="81"/>
      <c r="E498" s="81"/>
      <c r="F498" s="81"/>
      <c r="G498" s="81"/>
      <c r="H498" s="81"/>
      <c r="I498" s="81"/>
      <c r="J498" s="81"/>
      <c r="K498" s="81"/>
    </row>
    <row r="499" spans="1:11">
      <c r="A499" s="81"/>
      <c r="B499" s="81"/>
      <c r="C499" s="81"/>
      <c r="D499" s="81"/>
      <c r="E499" s="81"/>
      <c r="F499" s="81"/>
      <c r="G499" s="81"/>
      <c r="H499" s="81"/>
      <c r="I499" s="81"/>
      <c r="J499" s="81"/>
      <c r="K499" s="81"/>
    </row>
    <row r="500" spans="1:11">
      <c r="A500" s="81"/>
      <c r="B500" s="81"/>
      <c r="C500" s="81"/>
      <c r="D500" s="81"/>
      <c r="E500" s="81"/>
      <c r="F500" s="81"/>
      <c r="G500" s="81"/>
      <c r="H500" s="81"/>
      <c r="I500" s="81"/>
      <c r="J500" s="81"/>
      <c r="K500" s="81"/>
    </row>
    <row r="501" spans="1:11">
      <c r="A501" s="81"/>
      <c r="B501" s="81"/>
      <c r="C501" s="81"/>
      <c r="D501" s="81"/>
      <c r="E501" s="81"/>
      <c r="F501" s="81"/>
      <c r="G501" s="81"/>
      <c r="H501" s="81"/>
      <c r="I501" s="81"/>
      <c r="J501" s="81"/>
      <c r="K501" s="81"/>
    </row>
    <row r="502" spans="1:11">
      <c r="A502" s="81"/>
      <c r="B502" s="81"/>
      <c r="C502" s="81"/>
      <c r="D502" s="81"/>
      <c r="E502" s="81"/>
      <c r="F502" s="81"/>
      <c r="G502" s="81"/>
      <c r="H502" s="81"/>
      <c r="I502" s="81"/>
      <c r="J502" s="81"/>
      <c r="K502" s="81"/>
    </row>
    <row r="503" spans="1:11">
      <c r="A503" s="81"/>
      <c r="B503" s="81"/>
      <c r="C503" s="81"/>
      <c r="D503" s="81"/>
      <c r="E503" s="81"/>
      <c r="F503" s="81"/>
      <c r="G503" s="81"/>
      <c r="H503" s="81"/>
      <c r="I503" s="81"/>
      <c r="J503" s="81"/>
      <c r="K503" s="81"/>
    </row>
    <row r="504" spans="1:11">
      <c r="A504" s="81"/>
      <c r="B504" s="81"/>
      <c r="C504" s="81"/>
      <c r="D504" s="81"/>
      <c r="E504" s="81"/>
      <c r="F504" s="81"/>
      <c r="G504" s="81"/>
      <c r="H504" s="81"/>
      <c r="I504" s="81"/>
      <c r="J504" s="81"/>
      <c r="K504" s="81"/>
    </row>
    <row r="505" spans="1:11">
      <c r="A505" s="81"/>
      <c r="B505" s="81"/>
      <c r="C505" s="81"/>
      <c r="D505" s="81"/>
      <c r="E505" s="81"/>
      <c r="F505" s="81"/>
      <c r="G505" s="81"/>
      <c r="H505" s="81"/>
      <c r="I505" s="81"/>
      <c r="J505" s="81"/>
      <c r="K505" s="81"/>
    </row>
    <row r="506" spans="1:11">
      <c r="A506" s="81"/>
      <c r="B506" s="81"/>
      <c r="C506" s="81"/>
      <c r="D506" s="81"/>
      <c r="E506" s="81"/>
      <c r="F506" s="81"/>
      <c r="G506" s="81"/>
      <c r="H506" s="81"/>
      <c r="I506" s="81"/>
      <c r="J506" s="81"/>
      <c r="K506" s="81"/>
    </row>
    <row r="507" spans="1:11">
      <c r="A507" s="81"/>
      <c r="B507" s="81"/>
      <c r="C507" s="81"/>
      <c r="D507" s="81"/>
      <c r="E507" s="81"/>
      <c r="F507" s="81"/>
      <c r="G507" s="81"/>
      <c r="H507" s="81"/>
      <c r="I507" s="81"/>
      <c r="J507" s="81"/>
      <c r="K507" s="81"/>
    </row>
    <row r="508" spans="1:11">
      <c r="A508" s="81"/>
      <c r="B508" s="81"/>
      <c r="C508" s="81"/>
      <c r="D508" s="81"/>
      <c r="E508" s="81"/>
      <c r="F508" s="81"/>
      <c r="G508" s="81"/>
      <c r="H508" s="81"/>
      <c r="I508" s="81"/>
      <c r="J508" s="81"/>
      <c r="K508" s="81"/>
    </row>
    <row r="509" spans="1:11">
      <c r="A509" s="81"/>
      <c r="B509" s="81"/>
      <c r="C509" s="81"/>
      <c r="D509" s="81"/>
      <c r="E509" s="81"/>
      <c r="F509" s="81"/>
      <c r="G509" s="81"/>
      <c r="H509" s="81"/>
      <c r="I509" s="81"/>
      <c r="J509" s="81"/>
      <c r="K509" s="81"/>
    </row>
    <row r="510" spans="1:11">
      <c r="A510" s="81"/>
      <c r="B510" s="81"/>
      <c r="C510" s="81"/>
      <c r="D510" s="81"/>
      <c r="E510" s="81"/>
      <c r="F510" s="81"/>
      <c r="G510" s="81"/>
      <c r="H510" s="81"/>
      <c r="I510" s="81"/>
      <c r="J510" s="81"/>
      <c r="K510" s="81"/>
    </row>
    <row r="511" spans="1:11">
      <c r="A511" s="81"/>
      <c r="B511" s="81"/>
      <c r="C511" s="81"/>
      <c r="D511" s="81"/>
      <c r="E511" s="81"/>
      <c r="F511" s="81"/>
      <c r="G511" s="81"/>
      <c r="H511" s="81"/>
      <c r="I511" s="81"/>
      <c r="J511" s="81"/>
      <c r="K511" s="81"/>
    </row>
    <row r="512" spans="1:11">
      <c r="A512" s="81"/>
      <c r="B512" s="81"/>
      <c r="C512" s="81"/>
      <c r="D512" s="81"/>
      <c r="E512" s="81"/>
      <c r="F512" s="81"/>
      <c r="G512" s="81"/>
      <c r="H512" s="81"/>
      <c r="I512" s="81"/>
      <c r="J512" s="81"/>
      <c r="K512" s="81"/>
    </row>
    <row r="513" spans="1:11">
      <c r="A513" s="81"/>
      <c r="B513" s="81"/>
      <c r="C513" s="81"/>
      <c r="D513" s="81"/>
      <c r="E513" s="81"/>
      <c r="F513" s="81"/>
      <c r="G513" s="81"/>
      <c r="H513" s="81"/>
      <c r="I513" s="81"/>
      <c r="J513" s="81"/>
      <c r="K513" s="81"/>
    </row>
    <row r="514" spans="1:11">
      <c r="A514" s="81"/>
      <c r="B514" s="81"/>
      <c r="C514" s="81"/>
      <c r="D514" s="81"/>
      <c r="E514" s="81"/>
      <c r="F514" s="81"/>
      <c r="G514" s="81"/>
      <c r="H514" s="81"/>
      <c r="I514" s="81"/>
      <c r="J514" s="81"/>
      <c r="K514" s="81"/>
    </row>
    <row r="515" spans="1:11">
      <c r="A515" s="81"/>
      <c r="B515" s="81"/>
      <c r="C515" s="81"/>
      <c r="D515" s="81"/>
      <c r="E515" s="81"/>
      <c r="F515" s="81"/>
      <c r="G515" s="81"/>
      <c r="H515" s="81"/>
      <c r="I515" s="81"/>
      <c r="J515" s="81"/>
      <c r="K515" s="81"/>
    </row>
    <row r="516" spans="1:11">
      <c r="A516" s="81"/>
      <c r="B516" s="81"/>
      <c r="C516" s="81"/>
      <c r="D516" s="81"/>
      <c r="E516" s="81"/>
      <c r="F516" s="81"/>
      <c r="G516" s="81"/>
      <c r="H516" s="81"/>
      <c r="I516" s="81"/>
      <c r="J516" s="81"/>
      <c r="K516" s="81"/>
    </row>
    <row r="517" spans="1:11">
      <c r="A517" s="81"/>
      <c r="B517" s="81"/>
      <c r="C517" s="81"/>
      <c r="D517" s="81"/>
      <c r="E517" s="81"/>
      <c r="F517" s="81"/>
      <c r="G517" s="81"/>
      <c r="H517" s="81"/>
      <c r="I517" s="81"/>
      <c r="J517" s="81"/>
      <c r="K517" s="81"/>
    </row>
    <row r="518" spans="1:11">
      <c r="A518" s="81"/>
      <c r="B518" s="81"/>
      <c r="C518" s="81"/>
      <c r="D518" s="81"/>
      <c r="E518" s="81"/>
      <c r="F518" s="81"/>
      <c r="G518" s="81"/>
      <c r="H518" s="81"/>
      <c r="I518" s="81"/>
      <c r="J518" s="81"/>
      <c r="K518" s="81"/>
    </row>
    <row r="519" spans="1:11">
      <c r="A519" s="81"/>
      <c r="B519" s="81"/>
      <c r="C519" s="81"/>
      <c r="D519" s="81"/>
      <c r="E519" s="81"/>
      <c r="F519" s="81"/>
      <c r="G519" s="81"/>
      <c r="H519" s="81"/>
      <c r="I519" s="81"/>
      <c r="J519" s="81"/>
      <c r="K519" s="81"/>
    </row>
    <row r="520" spans="1:11">
      <c r="A520" s="81"/>
      <c r="B520" s="81"/>
      <c r="C520" s="81"/>
      <c r="D520" s="81"/>
      <c r="E520" s="81"/>
      <c r="F520" s="81"/>
      <c r="G520" s="81"/>
      <c r="H520" s="81"/>
      <c r="I520" s="81"/>
      <c r="J520" s="81"/>
      <c r="K520" s="81"/>
    </row>
    <row r="521" spans="1:11">
      <c r="A521" s="81"/>
      <c r="B521" s="81"/>
      <c r="C521" s="81"/>
      <c r="D521" s="81"/>
      <c r="E521" s="81"/>
      <c r="F521" s="81"/>
      <c r="G521" s="81"/>
      <c r="H521" s="81"/>
      <c r="I521" s="81"/>
      <c r="J521" s="81"/>
      <c r="K521" s="81"/>
    </row>
    <row r="522" spans="1:11">
      <c r="A522" s="81"/>
      <c r="B522" s="81"/>
      <c r="C522" s="81"/>
      <c r="D522" s="81"/>
      <c r="E522" s="81"/>
      <c r="F522" s="81"/>
      <c r="G522" s="81"/>
      <c r="H522" s="81"/>
      <c r="I522" s="81"/>
      <c r="J522" s="81"/>
      <c r="K522" s="81"/>
    </row>
    <row r="523" spans="1:11">
      <c r="A523" s="81"/>
      <c r="B523" s="81"/>
      <c r="C523" s="81"/>
      <c r="D523" s="81"/>
      <c r="E523" s="81"/>
      <c r="F523" s="81"/>
      <c r="G523" s="81"/>
      <c r="H523" s="81"/>
      <c r="I523" s="81"/>
      <c r="J523" s="81"/>
      <c r="K523" s="81"/>
    </row>
    <row r="524" spans="1:11">
      <c r="A524" s="81"/>
      <c r="B524" s="81"/>
      <c r="C524" s="81"/>
      <c r="D524" s="81"/>
      <c r="E524" s="81"/>
      <c r="F524" s="81"/>
      <c r="G524" s="81"/>
      <c r="H524" s="81"/>
      <c r="I524" s="81"/>
      <c r="J524" s="81"/>
      <c r="K524" s="81"/>
    </row>
    <row r="525" spans="1:11">
      <c r="A525" s="81"/>
      <c r="B525" s="81"/>
      <c r="C525" s="81"/>
      <c r="D525" s="81"/>
      <c r="E525" s="81"/>
      <c r="F525" s="81"/>
      <c r="G525" s="81"/>
      <c r="H525" s="81"/>
      <c r="I525" s="81"/>
      <c r="J525" s="81"/>
      <c r="K525" s="81"/>
    </row>
    <row r="526" spans="1:11">
      <c r="A526" s="81"/>
      <c r="B526" s="81"/>
      <c r="C526" s="81"/>
      <c r="D526" s="81"/>
      <c r="E526" s="81"/>
      <c r="F526" s="81"/>
      <c r="G526" s="81"/>
      <c r="H526" s="81"/>
      <c r="I526" s="81"/>
      <c r="J526" s="81"/>
      <c r="K526" s="81"/>
    </row>
    <row r="527" spans="1:11">
      <c r="A527" s="81"/>
      <c r="B527" s="81"/>
      <c r="C527" s="81"/>
      <c r="D527" s="81"/>
      <c r="E527" s="81"/>
      <c r="F527" s="81"/>
      <c r="G527" s="81"/>
      <c r="H527" s="81"/>
      <c r="I527" s="81"/>
      <c r="J527" s="81"/>
      <c r="K527" s="81"/>
    </row>
    <row r="528" spans="1:11">
      <c r="A528" s="81"/>
      <c r="B528" s="81"/>
      <c r="C528" s="81"/>
      <c r="D528" s="81"/>
      <c r="E528" s="81"/>
      <c r="F528" s="81"/>
      <c r="G528" s="81"/>
      <c r="H528" s="81"/>
      <c r="I528" s="81"/>
      <c r="J528" s="81"/>
      <c r="K528" s="81"/>
    </row>
    <row r="529" spans="1:11">
      <c r="A529" s="81"/>
      <c r="B529" s="81"/>
      <c r="C529" s="81"/>
      <c r="D529" s="81"/>
      <c r="E529" s="81"/>
      <c r="F529" s="81"/>
      <c r="G529" s="81"/>
      <c r="H529" s="81"/>
      <c r="I529" s="81"/>
      <c r="J529" s="81"/>
      <c r="K529" s="81"/>
    </row>
    <row r="530" spans="1:11">
      <c r="A530" s="81"/>
      <c r="B530" s="81"/>
      <c r="C530" s="81"/>
      <c r="D530" s="81"/>
      <c r="E530" s="81"/>
      <c r="F530" s="81"/>
      <c r="G530" s="81"/>
      <c r="H530" s="81"/>
      <c r="I530" s="81"/>
      <c r="J530" s="81"/>
      <c r="K530" s="81"/>
    </row>
    <row r="531" spans="1:11">
      <c r="A531" s="81"/>
      <c r="B531" s="81"/>
      <c r="C531" s="81"/>
      <c r="D531" s="81"/>
      <c r="E531" s="81"/>
      <c r="F531" s="81"/>
      <c r="G531" s="81"/>
      <c r="H531" s="81"/>
      <c r="I531" s="81"/>
      <c r="J531" s="81"/>
      <c r="K531" s="81"/>
    </row>
    <row r="532" spans="1:11">
      <c r="A532" s="81"/>
      <c r="B532" s="81"/>
      <c r="C532" s="81"/>
      <c r="D532" s="81"/>
      <c r="E532" s="81"/>
      <c r="F532" s="81"/>
      <c r="G532" s="81"/>
      <c r="H532" s="81"/>
      <c r="I532" s="81"/>
      <c r="J532" s="81"/>
      <c r="K532" s="81"/>
    </row>
    <row r="533" spans="1:11">
      <c r="A533" s="81"/>
      <c r="B533" s="81"/>
      <c r="C533" s="81"/>
      <c r="D533" s="81"/>
      <c r="E533" s="81"/>
      <c r="F533" s="81"/>
      <c r="G533" s="81"/>
      <c r="H533" s="81"/>
      <c r="I533" s="81"/>
      <c r="J533" s="81"/>
      <c r="K533" s="81"/>
    </row>
    <row r="534" spans="1:11">
      <c r="A534" s="81"/>
      <c r="B534" s="81"/>
      <c r="C534" s="81"/>
      <c r="D534" s="81"/>
      <c r="E534" s="81"/>
      <c r="F534" s="81"/>
      <c r="G534" s="81"/>
      <c r="H534" s="81"/>
      <c r="I534" s="81"/>
      <c r="J534" s="81"/>
      <c r="K534" s="81"/>
    </row>
    <row r="535" spans="1:11">
      <c r="A535" s="81"/>
      <c r="B535" s="81"/>
      <c r="C535" s="81"/>
      <c r="D535" s="81"/>
      <c r="E535" s="81"/>
      <c r="F535" s="81"/>
      <c r="G535" s="81"/>
      <c r="H535" s="81"/>
      <c r="I535" s="81"/>
      <c r="J535" s="81"/>
      <c r="K535" s="81"/>
    </row>
    <row r="536" spans="1:11">
      <c r="A536" s="81"/>
      <c r="B536" s="81"/>
      <c r="C536" s="81"/>
      <c r="D536" s="81"/>
      <c r="E536" s="81"/>
      <c r="F536" s="81"/>
      <c r="G536" s="81"/>
      <c r="H536" s="81"/>
      <c r="I536" s="81"/>
      <c r="J536" s="81"/>
      <c r="K536" s="81"/>
    </row>
    <row r="537" spans="1:11">
      <c r="A537" s="81"/>
      <c r="B537" s="81"/>
      <c r="C537" s="81"/>
      <c r="D537" s="81"/>
      <c r="E537" s="81"/>
      <c r="F537" s="81"/>
      <c r="G537" s="81"/>
      <c r="H537" s="81"/>
      <c r="I537" s="81"/>
      <c r="J537" s="81"/>
      <c r="K537" s="81"/>
    </row>
    <row r="538" spans="1:11">
      <c r="A538" s="81"/>
      <c r="B538" s="81"/>
      <c r="C538" s="81"/>
      <c r="D538" s="81"/>
      <c r="E538" s="81"/>
      <c r="F538" s="81"/>
      <c r="G538" s="81"/>
      <c r="H538" s="81"/>
      <c r="I538" s="81"/>
      <c r="J538" s="81"/>
      <c r="K538" s="81"/>
    </row>
    <row r="539" spans="1:11">
      <c r="A539" s="81"/>
      <c r="B539" s="81"/>
      <c r="C539" s="81"/>
      <c r="D539" s="81"/>
      <c r="E539" s="81"/>
      <c r="F539" s="81"/>
      <c r="G539" s="81"/>
      <c r="H539" s="81"/>
      <c r="I539" s="81"/>
      <c r="J539" s="81"/>
      <c r="K539" s="81"/>
    </row>
    <row r="540" spans="1:11">
      <c r="A540" s="81"/>
      <c r="B540" s="81"/>
      <c r="C540" s="81"/>
      <c r="D540" s="81"/>
      <c r="E540" s="81"/>
      <c r="F540" s="81"/>
      <c r="G540" s="81"/>
      <c r="H540" s="81"/>
      <c r="I540" s="81"/>
      <c r="J540" s="81"/>
      <c r="K540" s="81"/>
    </row>
    <row r="541" spans="1:11">
      <c r="A541" s="81"/>
      <c r="B541" s="81"/>
      <c r="C541" s="81"/>
      <c r="D541" s="81"/>
      <c r="E541" s="81"/>
      <c r="F541" s="81"/>
      <c r="G541" s="81"/>
      <c r="H541" s="81"/>
      <c r="I541" s="81"/>
      <c r="J541" s="81"/>
      <c r="K541" s="81"/>
    </row>
    <row r="542" spans="1:11">
      <c r="A542" s="81"/>
      <c r="B542" s="81"/>
      <c r="C542" s="81"/>
      <c r="D542" s="81"/>
      <c r="E542" s="81"/>
      <c r="F542" s="81"/>
      <c r="G542" s="81"/>
      <c r="H542" s="81"/>
      <c r="I542" s="81"/>
      <c r="J542" s="81"/>
      <c r="K542" s="81"/>
    </row>
    <row r="543" spans="1:11">
      <c r="A543" s="81"/>
      <c r="B543" s="81"/>
      <c r="C543" s="81"/>
      <c r="D543" s="81"/>
      <c r="E543" s="81"/>
      <c r="F543" s="81"/>
      <c r="G543" s="81"/>
      <c r="H543" s="81"/>
      <c r="I543" s="81"/>
      <c r="J543" s="81"/>
      <c r="K543" s="81"/>
    </row>
    <row r="544" spans="1:11">
      <c r="A544" s="81"/>
      <c r="B544" s="81"/>
      <c r="C544" s="81"/>
      <c r="D544" s="81"/>
      <c r="E544" s="81"/>
      <c r="F544" s="81"/>
      <c r="G544" s="81"/>
      <c r="H544" s="81"/>
      <c r="I544" s="81"/>
      <c r="J544" s="81"/>
      <c r="K544" s="81"/>
    </row>
    <row r="545" spans="1:11">
      <c r="A545" s="81"/>
      <c r="B545" s="81"/>
      <c r="C545" s="81"/>
      <c r="D545" s="81"/>
      <c r="E545" s="81"/>
      <c r="F545" s="81"/>
      <c r="G545" s="81"/>
      <c r="H545" s="81"/>
      <c r="I545" s="81"/>
      <c r="J545" s="81"/>
      <c r="K545" s="81"/>
    </row>
    <row r="546" spans="1:11">
      <c r="A546" s="81"/>
      <c r="B546" s="81"/>
      <c r="C546" s="81"/>
      <c r="D546" s="81"/>
      <c r="E546" s="81"/>
      <c r="F546" s="81"/>
      <c r="G546" s="81"/>
      <c r="H546" s="81"/>
      <c r="I546" s="81"/>
      <c r="J546" s="81"/>
      <c r="K546" s="81"/>
    </row>
    <row r="547" spans="1:11">
      <c r="A547" s="81"/>
      <c r="B547" s="81"/>
      <c r="C547" s="81"/>
      <c r="D547" s="81"/>
      <c r="E547" s="81"/>
      <c r="F547" s="81"/>
      <c r="G547" s="81"/>
      <c r="H547" s="81"/>
      <c r="I547" s="81"/>
      <c r="J547" s="81"/>
      <c r="K547" s="81"/>
    </row>
    <row r="548" spans="1:11">
      <c r="A548" s="81"/>
      <c r="B548" s="81"/>
      <c r="C548" s="81"/>
      <c r="D548" s="81"/>
      <c r="E548" s="81"/>
      <c r="F548" s="81"/>
      <c r="G548" s="81"/>
      <c r="H548" s="81"/>
      <c r="I548" s="81"/>
      <c r="J548" s="81"/>
      <c r="K548" s="81"/>
    </row>
    <row r="549" spans="1:11">
      <c r="A549" s="81"/>
      <c r="B549" s="81"/>
      <c r="C549" s="81"/>
      <c r="D549" s="81"/>
      <c r="E549" s="81"/>
      <c r="F549" s="81"/>
      <c r="G549" s="81"/>
      <c r="H549" s="81"/>
      <c r="I549" s="81"/>
      <c r="J549" s="81"/>
      <c r="K549" s="81"/>
    </row>
    <row r="550" spans="1:11">
      <c r="A550" s="81"/>
      <c r="B550" s="81"/>
      <c r="C550" s="81"/>
      <c r="D550" s="81"/>
      <c r="E550" s="81"/>
      <c r="F550" s="81"/>
      <c r="G550" s="81"/>
      <c r="H550" s="81"/>
      <c r="I550" s="81"/>
      <c r="J550" s="81"/>
      <c r="K550" s="81"/>
    </row>
    <row r="551" spans="1:11">
      <c r="A551" s="81"/>
      <c r="B551" s="81"/>
      <c r="C551" s="81"/>
      <c r="D551" s="81"/>
      <c r="E551" s="81"/>
      <c r="F551" s="81"/>
      <c r="G551" s="81"/>
      <c r="H551" s="81"/>
      <c r="I551" s="81"/>
      <c r="J551" s="81"/>
      <c r="K551" s="81"/>
    </row>
    <row r="552" spans="1:11">
      <c r="A552" s="81"/>
      <c r="B552" s="81"/>
      <c r="C552" s="81"/>
      <c r="D552" s="81"/>
      <c r="E552" s="81"/>
      <c r="F552" s="81"/>
      <c r="G552" s="81"/>
      <c r="H552" s="81"/>
      <c r="I552" s="81"/>
      <c r="J552" s="81"/>
      <c r="K552" s="81"/>
    </row>
    <row r="553" spans="1:11">
      <c r="A553" s="81"/>
      <c r="B553" s="81"/>
      <c r="C553" s="81"/>
      <c r="D553" s="81"/>
      <c r="E553" s="81"/>
      <c r="F553" s="81"/>
      <c r="G553" s="81"/>
      <c r="H553" s="81"/>
      <c r="I553" s="81"/>
      <c r="J553" s="81"/>
      <c r="K553" s="81"/>
    </row>
    <row r="554" spans="1:11">
      <c r="A554" s="81"/>
      <c r="B554" s="81"/>
      <c r="C554" s="81"/>
      <c r="D554" s="81"/>
      <c r="E554" s="81"/>
      <c r="F554" s="81"/>
      <c r="G554" s="81"/>
      <c r="H554" s="81"/>
      <c r="I554" s="81"/>
      <c r="J554" s="81"/>
      <c r="K554" s="81"/>
    </row>
    <row r="555" spans="1:11">
      <c r="A555" s="81"/>
      <c r="B555" s="81"/>
      <c r="C555" s="81"/>
      <c r="D555" s="81"/>
      <c r="E555" s="81"/>
      <c r="F555" s="81"/>
      <c r="G555" s="81"/>
      <c r="H555" s="81"/>
      <c r="I555" s="81"/>
      <c r="J555" s="81"/>
      <c r="K555" s="81"/>
    </row>
    <row r="556" spans="1:11">
      <c r="A556" s="81"/>
      <c r="B556" s="81"/>
      <c r="C556" s="81"/>
      <c r="D556" s="81"/>
      <c r="E556" s="81"/>
      <c r="F556" s="81"/>
      <c r="G556" s="81"/>
      <c r="H556" s="81"/>
      <c r="I556" s="81"/>
      <c r="J556" s="81"/>
      <c r="K556" s="81"/>
    </row>
    <row r="557" spans="1:11">
      <c r="A557" s="81"/>
      <c r="B557" s="81"/>
      <c r="C557" s="81"/>
      <c r="D557" s="81"/>
      <c r="E557" s="81"/>
      <c r="F557" s="81"/>
      <c r="G557" s="81"/>
      <c r="H557" s="81"/>
      <c r="I557" s="81"/>
      <c r="J557" s="81"/>
      <c r="K557" s="81"/>
    </row>
    <row r="558" spans="1:11">
      <c r="A558" s="81"/>
      <c r="B558" s="81"/>
      <c r="C558" s="81"/>
      <c r="D558" s="81"/>
      <c r="E558" s="81"/>
      <c r="F558" s="81"/>
      <c r="G558" s="81"/>
      <c r="H558" s="81"/>
      <c r="I558" s="81"/>
      <c r="J558" s="81"/>
      <c r="K558" s="81"/>
    </row>
    <row r="559" spans="1:11">
      <c r="A559" s="81"/>
      <c r="B559" s="81"/>
      <c r="C559" s="81"/>
      <c r="D559" s="81"/>
      <c r="E559" s="81"/>
      <c r="F559" s="81"/>
      <c r="G559" s="81"/>
      <c r="H559" s="81"/>
      <c r="I559" s="81"/>
      <c r="J559" s="81"/>
      <c r="K559" s="81"/>
    </row>
    <row r="560" spans="1:11">
      <c r="A560" s="81"/>
      <c r="B560" s="81"/>
      <c r="C560" s="81"/>
      <c r="D560" s="81"/>
      <c r="E560" s="81"/>
      <c r="F560" s="81"/>
      <c r="G560" s="81"/>
      <c r="H560" s="81"/>
      <c r="I560" s="81"/>
      <c r="J560" s="81"/>
      <c r="K560" s="81"/>
    </row>
    <row r="561" spans="1:11">
      <c r="A561" s="81"/>
      <c r="B561" s="81"/>
      <c r="C561" s="81"/>
      <c r="D561" s="81"/>
      <c r="E561" s="81"/>
      <c r="F561" s="81"/>
      <c r="G561" s="81"/>
      <c r="H561" s="81"/>
      <c r="I561" s="81"/>
      <c r="J561" s="81"/>
      <c r="K561" s="81"/>
    </row>
    <row r="562" spans="1:11">
      <c r="A562" s="81"/>
      <c r="B562" s="81"/>
      <c r="C562" s="81"/>
      <c r="D562" s="81"/>
      <c r="E562" s="81"/>
      <c r="F562" s="81"/>
      <c r="G562" s="81"/>
      <c r="H562" s="81"/>
      <c r="I562" s="81"/>
      <c r="J562" s="81"/>
      <c r="K562" s="81"/>
    </row>
    <row r="563" spans="1:11">
      <c r="A563" s="81"/>
      <c r="B563" s="81"/>
      <c r="C563" s="81"/>
      <c r="D563" s="81"/>
      <c r="E563" s="81"/>
      <c r="F563" s="81"/>
      <c r="G563" s="81"/>
      <c r="H563" s="81"/>
      <c r="I563" s="81"/>
      <c r="J563" s="81"/>
      <c r="K563" s="81"/>
    </row>
    <row r="564" spans="1:11">
      <c r="A564" s="81"/>
      <c r="B564" s="81"/>
      <c r="C564" s="81"/>
      <c r="D564" s="81"/>
      <c r="E564" s="81"/>
      <c r="F564" s="81"/>
      <c r="G564" s="81"/>
      <c r="H564" s="81"/>
      <c r="I564" s="81"/>
      <c r="J564" s="81"/>
      <c r="K564" s="81"/>
    </row>
    <row r="565" spans="1:11">
      <c r="A565" s="81"/>
      <c r="B565" s="81"/>
      <c r="C565" s="81"/>
      <c r="D565" s="81"/>
      <c r="E565" s="81"/>
      <c r="F565" s="81"/>
      <c r="G565" s="81"/>
      <c r="H565" s="81"/>
      <c r="I565" s="81"/>
      <c r="J565" s="81"/>
      <c r="K565" s="81"/>
    </row>
    <row r="566" spans="1:11">
      <c r="A566" s="81"/>
      <c r="B566" s="81"/>
      <c r="C566" s="81"/>
      <c r="D566" s="81"/>
      <c r="E566" s="81"/>
      <c r="F566" s="81"/>
      <c r="G566" s="81"/>
      <c r="H566" s="81"/>
      <c r="I566" s="81"/>
      <c r="J566" s="81"/>
      <c r="K566" s="81"/>
    </row>
    <row r="567" spans="1:11">
      <c r="A567" s="81"/>
      <c r="B567" s="81"/>
      <c r="C567" s="81"/>
      <c r="D567" s="81"/>
      <c r="E567" s="81"/>
      <c r="F567" s="81"/>
      <c r="G567" s="81"/>
      <c r="H567" s="81"/>
      <c r="I567" s="81"/>
      <c r="J567" s="81"/>
      <c r="K567" s="81"/>
    </row>
    <row r="568" spans="1:11">
      <c r="A568" s="81"/>
      <c r="B568" s="81"/>
      <c r="C568" s="81"/>
      <c r="D568" s="81"/>
      <c r="E568" s="81"/>
      <c r="F568" s="81"/>
      <c r="G568" s="81"/>
      <c r="H568" s="81"/>
      <c r="I568" s="81"/>
      <c r="J568" s="81"/>
      <c r="K568" s="81"/>
    </row>
    <row r="569" spans="1:11">
      <c r="A569" s="81"/>
      <c r="B569" s="81"/>
      <c r="C569" s="81"/>
      <c r="D569" s="81"/>
      <c r="E569" s="81"/>
      <c r="F569" s="81"/>
      <c r="G569" s="81"/>
      <c r="H569" s="81"/>
      <c r="I569" s="81"/>
      <c r="J569" s="81"/>
      <c r="K569" s="81"/>
    </row>
    <row r="570" spans="1:11">
      <c r="A570" s="81"/>
      <c r="B570" s="81"/>
      <c r="C570" s="81"/>
      <c r="D570" s="81"/>
      <c r="E570" s="81"/>
      <c r="F570" s="81"/>
      <c r="G570" s="81"/>
      <c r="H570" s="81"/>
      <c r="I570" s="81"/>
      <c r="J570" s="81"/>
      <c r="K570" s="81"/>
    </row>
    <row r="571" spans="1:11">
      <c r="A571" s="81"/>
      <c r="B571" s="81"/>
      <c r="C571" s="81"/>
      <c r="D571" s="81"/>
      <c r="E571" s="81"/>
      <c r="F571" s="81"/>
      <c r="G571" s="81"/>
      <c r="H571" s="81"/>
      <c r="I571" s="81"/>
      <c r="J571" s="81"/>
      <c r="K571" s="81"/>
    </row>
    <row r="572" spans="1:11">
      <c r="A572" s="81"/>
      <c r="B572" s="81"/>
      <c r="C572" s="81"/>
      <c r="D572" s="81"/>
      <c r="E572" s="81"/>
      <c r="F572" s="81"/>
      <c r="G572" s="81"/>
      <c r="H572" s="81"/>
      <c r="I572" s="81"/>
      <c r="J572" s="81"/>
      <c r="K572" s="81"/>
    </row>
    <row r="573" spans="1:11">
      <c r="A573" s="81"/>
      <c r="B573" s="81"/>
      <c r="C573" s="81"/>
      <c r="D573" s="81"/>
      <c r="E573" s="81"/>
      <c r="F573" s="81"/>
      <c r="G573" s="81"/>
      <c r="H573" s="81"/>
      <c r="I573" s="81"/>
      <c r="J573" s="81"/>
      <c r="K573" s="81"/>
    </row>
    <row r="574" spans="1:11">
      <c r="A574" s="81"/>
      <c r="B574" s="81"/>
      <c r="C574" s="81"/>
      <c r="D574" s="81"/>
      <c r="E574" s="81"/>
      <c r="F574" s="81"/>
      <c r="G574" s="81"/>
      <c r="H574" s="81"/>
      <c r="I574" s="81"/>
      <c r="J574" s="81"/>
      <c r="K574" s="81"/>
    </row>
    <row r="575" spans="1:11">
      <c r="A575" s="81"/>
      <c r="B575" s="81"/>
      <c r="C575" s="81"/>
      <c r="D575" s="81"/>
      <c r="E575" s="81"/>
      <c r="F575" s="81"/>
      <c r="G575" s="81"/>
      <c r="H575" s="81"/>
      <c r="I575" s="81"/>
      <c r="J575" s="81"/>
      <c r="K575" s="81"/>
    </row>
    <row r="576" spans="1:11">
      <c r="A576" s="81"/>
      <c r="B576" s="81"/>
      <c r="C576" s="81"/>
      <c r="D576" s="81"/>
      <c r="E576" s="81"/>
      <c r="F576" s="81"/>
      <c r="G576" s="81"/>
      <c r="H576" s="81"/>
      <c r="I576" s="81"/>
      <c r="J576" s="81"/>
      <c r="K576" s="81"/>
    </row>
    <row r="577" spans="1:11">
      <c r="A577" s="81"/>
      <c r="B577" s="81"/>
      <c r="C577" s="81"/>
      <c r="D577" s="81"/>
      <c r="E577" s="81"/>
      <c r="F577" s="81"/>
      <c r="G577" s="81"/>
      <c r="H577" s="81"/>
      <c r="I577" s="81"/>
      <c r="J577" s="81"/>
      <c r="K577" s="81"/>
    </row>
    <row r="578" spans="1:11">
      <c r="A578" s="81"/>
      <c r="B578" s="81"/>
      <c r="C578" s="81"/>
      <c r="D578" s="81"/>
      <c r="E578" s="81"/>
      <c r="F578" s="81"/>
      <c r="G578" s="81"/>
      <c r="H578" s="81"/>
      <c r="I578" s="81"/>
      <c r="J578" s="81"/>
      <c r="K578" s="81"/>
    </row>
    <row r="579" spans="1:11">
      <c r="A579" s="81"/>
      <c r="B579" s="81"/>
      <c r="C579" s="81"/>
      <c r="D579" s="81"/>
      <c r="E579" s="81"/>
      <c r="F579" s="81"/>
      <c r="G579" s="81"/>
      <c r="H579" s="81"/>
      <c r="I579" s="81"/>
      <c r="J579" s="81"/>
      <c r="K579" s="81"/>
    </row>
    <row r="580" spans="1:11">
      <c r="A580" s="81"/>
      <c r="B580" s="81"/>
      <c r="C580" s="81"/>
      <c r="D580" s="81"/>
      <c r="E580" s="81"/>
      <c r="F580" s="81"/>
      <c r="G580" s="81"/>
      <c r="H580" s="81"/>
      <c r="I580" s="81"/>
      <c r="J580" s="81"/>
      <c r="K580" s="81"/>
    </row>
    <row r="581" spans="1:11">
      <c r="A581" s="81"/>
      <c r="B581" s="81"/>
      <c r="C581" s="81"/>
      <c r="D581" s="81"/>
      <c r="E581" s="81"/>
      <c r="F581" s="81"/>
      <c r="G581" s="81"/>
      <c r="H581" s="81"/>
      <c r="I581" s="81"/>
      <c r="J581" s="81"/>
      <c r="K581" s="81"/>
    </row>
    <row r="582" spans="1:11">
      <c r="A582" s="81"/>
      <c r="B582" s="81"/>
      <c r="C582" s="81"/>
      <c r="D582" s="81"/>
      <c r="E582" s="81"/>
      <c r="F582" s="81"/>
      <c r="G582" s="81"/>
      <c r="H582" s="81"/>
      <c r="I582" s="81"/>
      <c r="J582" s="81"/>
      <c r="K582" s="81"/>
    </row>
    <row r="583" spans="1:11">
      <c r="A583" s="81"/>
      <c r="B583" s="81"/>
      <c r="C583" s="81"/>
      <c r="D583" s="81"/>
      <c r="E583" s="81"/>
      <c r="F583" s="81"/>
      <c r="G583" s="81"/>
      <c r="H583" s="81"/>
      <c r="I583" s="81"/>
      <c r="J583" s="81"/>
      <c r="K583" s="81"/>
    </row>
    <row r="584" spans="1:11">
      <c r="A584" s="81"/>
      <c r="B584" s="81"/>
      <c r="C584" s="81"/>
      <c r="D584" s="81"/>
      <c r="E584" s="81"/>
      <c r="F584" s="81"/>
      <c r="G584" s="81"/>
      <c r="H584" s="81"/>
      <c r="I584" s="81"/>
      <c r="J584" s="81"/>
      <c r="K584" s="81"/>
    </row>
    <row r="585" spans="1:11">
      <c r="A585" s="81"/>
      <c r="B585" s="81"/>
      <c r="C585" s="81"/>
      <c r="D585" s="81"/>
      <c r="E585" s="81"/>
      <c r="F585" s="81"/>
      <c r="G585" s="81"/>
      <c r="H585" s="81"/>
      <c r="I585" s="81"/>
      <c r="J585" s="81"/>
      <c r="K585" s="81"/>
    </row>
    <row r="586" spans="1:11">
      <c r="A586" s="81"/>
      <c r="B586" s="81"/>
      <c r="C586" s="81"/>
      <c r="D586" s="81"/>
      <c r="E586" s="81"/>
      <c r="F586" s="81"/>
      <c r="G586" s="81"/>
      <c r="H586" s="81"/>
      <c r="I586" s="81"/>
      <c r="J586" s="81"/>
      <c r="K586" s="81"/>
    </row>
    <row r="587" spans="1:11">
      <c r="A587" s="81"/>
      <c r="B587" s="81"/>
      <c r="C587" s="81"/>
      <c r="D587" s="81"/>
      <c r="E587" s="81"/>
      <c r="F587" s="81"/>
      <c r="G587" s="81"/>
      <c r="H587" s="81"/>
      <c r="I587" s="81"/>
      <c r="J587" s="81"/>
      <c r="K587" s="81"/>
    </row>
    <row r="588" spans="1:11">
      <c r="A588" s="81"/>
      <c r="B588" s="81"/>
      <c r="C588" s="81"/>
      <c r="D588" s="81"/>
      <c r="E588" s="81"/>
      <c r="F588" s="81"/>
      <c r="G588" s="81"/>
      <c r="H588" s="81"/>
      <c r="I588" s="81"/>
      <c r="J588" s="81"/>
      <c r="K588" s="81"/>
    </row>
    <row r="589" spans="1:11">
      <c r="A589" s="81"/>
      <c r="B589" s="81"/>
      <c r="C589" s="81"/>
      <c r="D589" s="81"/>
      <c r="E589" s="81"/>
      <c r="F589" s="81"/>
      <c r="G589" s="81"/>
      <c r="H589" s="81"/>
      <c r="I589" s="81"/>
      <c r="J589" s="81"/>
      <c r="K589" s="81"/>
    </row>
    <row r="590" spans="1:11">
      <c r="A590" s="81"/>
      <c r="B590" s="81"/>
      <c r="C590" s="81"/>
      <c r="D590" s="81"/>
      <c r="E590" s="81"/>
      <c r="F590" s="81"/>
      <c r="G590" s="81"/>
      <c r="H590" s="81"/>
      <c r="I590" s="81"/>
      <c r="J590" s="81"/>
      <c r="K590" s="81"/>
    </row>
    <row r="591" spans="1:11">
      <c r="A591" s="81"/>
      <c r="B591" s="81"/>
      <c r="C591" s="81"/>
      <c r="D591" s="81"/>
      <c r="E591" s="81"/>
      <c r="F591" s="81"/>
      <c r="G591" s="81"/>
      <c r="H591" s="81"/>
      <c r="I591" s="81"/>
      <c r="J591" s="81"/>
      <c r="K591" s="81"/>
    </row>
    <row r="592" spans="1:11">
      <c r="A592" s="81"/>
      <c r="B592" s="81"/>
      <c r="C592" s="81"/>
      <c r="D592" s="81"/>
      <c r="E592" s="81"/>
      <c r="F592" s="81"/>
      <c r="G592" s="81"/>
      <c r="H592" s="81"/>
      <c r="I592" s="81"/>
      <c r="J592" s="81"/>
      <c r="K592" s="81"/>
    </row>
    <row r="593" spans="1:11">
      <c r="A593" s="81"/>
      <c r="B593" s="81"/>
      <c r="C593" s="81"/>
      <c r="D593" s="81"/>
      <c r="E593" s="81"/>
      <c r="F593" s="81"/>
      <c r="G593" s="81"/>
      <c r="H593" s="81"/>
      <c r="I593" s="81"/>
      <c r="J593" s="81"/>
      <c r="K593" s="81"/>
    </row>
    <row r="594" spans="1:11">
      <c r="A594" s="81"/>
      <c r="B594" s="81"/>
      <c r="C594" s="81"/>
      <c r="D594" s="81"/>
      <c r="E594" s="81"/>
      <c r="F594" s="81"/>
      <c r="G594" s="81"/>
      <c r="H594" s="81"/>
      <c r="I594" s="81"/>
      <c r="J594" s="81"/>
      <c r="K594" s="81"/>
    </row>
    <row r="595" spans="1:11">
      <c r="A595" s="81"/>
      <c r="B595" s="81"/>
      <c r="C595" s="81"/>
      <c r="D595" s="81"/>
      <c r="E595" s="81"/>
      <c r="F595" s="81"/>
      <c r="G595" s="81"/>
      <c r="H595" s="81"/>
      <c r="I595" s="81"/>
      <c r="J595" s="81"/>
      <c r="K595" s="81"/>
    </row>
    <row r="596" spans="1:11">
      <c r="A596" s="81"/>
      <c r="B596" s="81"/>
      <c r="C596" s="81"/>
      <c r="D596" s="81"/>
      <c r="E596" s="81"/>
      <c r="F596" s="81"/>
      <c r="G596" s="81"/>
      <c r="H596" s="81"/>
      <c r="I596" s="81"/>
      <c r="J596" s="81"/>
      <c r="K596" s="81"/>
    </row>
    <row r="597" spans="1:11">
      <c r="A597" s="81"/>
      <c r="B597" s="81"/>
      <c r="C597" s="81"/>
      <c r="D597" s="81"/>
      <c r="E597" s="81"/>
      <c r="F597" s="81"/>
      <c r="G597" s="81"/>
      <c r="H597" s="81"/>
      <c r="I597" s="81"/>
      <c r="J597" s="81"/>
      <c r="K597" s="81"/>
    </row>
    <row r="598" spans="1:11">
      <c r="A598" s="81"/>
      <c r="B598" s="81"/>
      <c r="C598" s="81"/>
      <c r="D598" s="81"/>
      <c r="E598" s="81"/>
      <c r="F598" s="81"/>
      <c r="G598" s="81"/>
      <c r="H598" s="81"/>
      <c r="I598" s="81"/>
      <c r="J598" s="81"/>
      <c r="K598" s="81"/>
    </row>
    <row r="599" spans="1:11">
      <c r="A599" s="81"/>
      <c r="B599" s="81"/>
      <c r="C599" s="81"/>
      <c r="D599" s="81"/>
      <c r="E599" s="81"/>
      <c r="F599" s="81"/>
      <c r="G599" s="81"/>
      <c r="H599" s="81"/>
      <c r="I599" s="81"/>
      <c r="J599" s="81"/>
      <c r="K599" s="81"/>
    </row>
    <row r="600" spans="1:11">
      <c r="A600" s="81"/>
      <c r="B600" s="81"/>
      <c r="C600" s="81"/>
      <c r="D600" s="81"/>
      <c r="E600" s="81"/>
      <c r="F600" s="81"/>
      <c r="G600" s="81"/>
      <c r="H600" s="81"/>
      <c r="I600" s="81"/>
      <c r="J600" s="81"/>
      <c r="K600" s="81"/>
    </row>
    <row r="601" spans="1:11">
      <c r="A601" s="81"/>
      <c r="B601" s="81"/>
      <c r="C601" s="81"/>
      <c r="D601" s="81"/>
      <c r="E601" s="81"/>
      <c r="F601" s="81"/>
      <c r="G601" s="81"/>
      <c r="H601" s="81"/>
      <c r="I601" s="81"/>
      <c r="J601" s="81"/>
      <c r="K601" s="81"/>
    </row>
    <row r="602" spans="1:11">
      <c r="A602" s="81"/>
      <c r="B602" s="81"/>
      <c r="C602" s="81"/>
      <c r="D602" s="81"/>
      <c r="E602" s="81"/>
      <c r="F602" s="81"/>
      <c r="G602" s="81"/>
      <c r="H602" s="81"/>
      <c r="I602" s="81"/>
      <c r="J602" s="81"/>
      <c r="K602" s="81"/>
    </row>
    <row r="603" spans="1:11">
      <c r="A603" s="81"/>
      <c r="B603" s="81"/>
      <c r="C603" s="81"/>
      <c r="D603" s="81"/>
      <c r="E603" s="81"/>
      <c r="F603" s="81"/>
      <c r="G603" s="81"/>
      <c r="H603" s="81"/>
      <c r="I603" s="81"/>
      <c r="J603" s="81"/>
      <c r="K603" s="81"/>
    </row>
    <row r="604" spans="1:11">
      <c r="A604" s="81"/>
      <c r="B604" s="81"/>
      <c r="C604" s="81"/>
      <c r="D604" s="81"/>
      <c r="E604" s="81"/>
      <c r="F604" s="81"/>
      <c r="G604" s="81"/>
      <c r="H604" s="81"/>
      <c r="I604" s="81"/>
      <c r="J604" s="81"/>
      <c r="K604" s="81"/>
    </row>
    <row r="605" spans="1:11">
      <c r="A605" s="81"/>
      <c r="B605" s="81"/>
      <c r="C605" s="81"/>
      <c r="D605" s="81"/>
      <c r="E605" s="81"/>
      <c r="F605" s="81"/>
      <c r="G605" s="81"/>
      <c r="H605" s="81"/>
      <c r="I605" s="81"/>
      <c r="J605" s="81"/>
      <c r="K605" s="81"/>
    </row>
    <row r="606" spans="1:11">
      <c r="A606" s="81"/>
      <c r="B606" s="81"/>
      <c r="C606" s="81"/>
      <c r="D606" s="81"/>
      <c r="E606" s="81"/>
      <c r="F606" s="81"/>
      <c r="G606" s="81"/>
      <c r="H606" s="81"/>
      <c r="I606" s="81"/>
      <c r="J606" s="81"/>
      <c r="K606" s="81"/>
    </row>
    <row r="607" spans="1:11">
      <c r="A607" s="81"/>
      <c r="B607" s="81"/>
      <c r="C607" s="81"/>
      <c r="D607" s="81"/>
      <c r="E607" s="81"/>
      <c r="F607" s="81"/>
      <c r="G607" s="81"/>
      <c r="H607" s="81"/>
      <c r="I607" s="81"/>
      <c r="J607" s="81"/>
      <c r="K607" s="81"/>
    </row>
    <row r="608" spans="1:11">
      <c r="A608" s="81"/>
      <c r="B608" s="81"/>
      <c r="C608" s="81"/>
      <c r="D608" s="81"/>
      <c r="E608" s="81"/>
      <c r="F608" s="81"/>
      <c r="G608" s="81"/>
      <c r="H608" s="81"/>
      <c r="I608" s="81"/>
      <c r="J608" s="81"/>
      <c r="K608" s="81"/>
    </row>
    <row r="609" spans="1:11">
      <c r="A609" s="81"/>
      <c r="B609" s="81"/>
      <c r="C609" s="81"/>
      <c r="D609" s="81"/>
      <c r="E609" s="81"/>
      <c r="F609" s="81"/>
      <c r="G609" s="81"/>
      <c r="H609" s="81"/>
      <c r="I609" s="81"/>
      <c r="J609" s="81"/>
      <c r="K609" s="81"/>
    </row>
    <row r="610" spans="1:11">
      <c r="A610" s="81"/>
      <c r="B610" s="81"/>
      <c r="C610" s="81"/>
      <c r="D610" s="81"/>
      <c r="E610" s="81"/>
      <c r="F610" s="81"/>
      <c r="G610" s="81"/>
      <c r="H610" s="81"/>
      <c r="I610" s="81"/>
      <c r="J610" s="81"/>
      <c r="K610" s="81"/>
    </row>
    <row r="611" spans="1:11">
      <c r="A611" s="81"/>
      <c r="B611" s="81"/>
      <c r="C611" s="81"/>
      <c r="D611" s="81"/>
      <c r="E611" s="81"/>
      <c r="F611" s="81"/>
      <c r="G611" s="81"/>
      <c r="H611" s="81"/>
      <c r="I611" s="81"/>
      <c r="J611" s="81"/>
      <c r="K611" s="81"/>
    </row>
    <row r="612" spans="1:11">
      <c r="A612" s="81"/>
      <c r="B612" s="81"/>
      <c r="C612" s="81"/>
      <c r="D612" s="81"/>
      <c r="E612" s="81"/>
      <c r="F612" s="81"/>
      <c r="G612" s="81"/>
      <c r="H612" s="81"/>
      <c r="I612" s="81"/>
      <c r="J612" s="81"/>
      <c r="K612" s="81"/>
    </row>
    <row r="613" spans="1:11">
      <c r="A613" s="81"/>
      <c r="B613" s="81"/>
      <c r="C613" s="81"/>
      <c r="D613" s="81"/>
      <c r="E613" s="81"/>
      <c r="F613" s="81"/>
      <c r="G613" s="81"/>
      <c r="H613" s="81"/>
      <c r="I613" s="81"/>
      <c r="J613" s="81"/>
      <c r="K613" s="81"/>
    </row>
    <row r="614" spans="1:11">
      <c r="A614" s="81"/>
      <c r="B614" s="81"/>
      <c r="C614" s="81"/>
      <c r="D614" s="81"/>
      <c r="E614" s="81"/>
      <c r="F614" s="81"/>
      <c r="G614" s="81"/>
      <c r="H614" s="81"/>
      <c r="I614" s="81"/>
      <c r="J614" s="81"/>
      <c r="K614" s="81"/>
    </row>
    <row r="615" spans="1:11">
      <c r="A615" s="81"/>
      <c r="B615" s="81"/>
      <c r="C615" s="81"/>
      <c r="D615" s="81"/>
      <c r="E615" s="81"/>
      <c r="F615" s="81"/>
      <c r="G615" s="81"/>
      <c r="H615" s="81"/>
      <c r="I615" s="81"/>
      <c r="J615" s="81"/>
      <c r="K615" s="81"/>
    </row>
    <row r="616" spans="1:11">
      <c r="A616" s="81"/>
      <c r="B616" s="81"/>
      <c r="C616" s="81"/>
      <c r="D616" s="81"/>
      <c r="E616" s="81"/>
      <c r="F616" s="81"/>
      <c r="G616" s="81"/>
      <c r="H616" s="81"/>
      <c r="I616" s="81"/>
      <c r="J616" s="81"/>
      <c r="K616" s="81"/>
    </row>
    <row r="617" spans="1:11">
      <c r="A617" s="81"/>
      <c r="B617" s="81"/>
      <c r="C617" s="81"/>
      <c r="D617" s="81"/>
      <c r="E617" s="81"/>
      <c r="F617" s="81"/>
      <c r="G617" s="81"/>
      <c r="H617" s="81"/>
      <c r="I617" s="81"/>
      <c r="J617" s="81"/>
      <c r="K617" s="81"/>
    </row>
    <row r="618" spans="1:11">
      <c r="A618" s="81"/>
      <c r="B618" s="81"/>
      <c r="C618" s="81"/>
      <c r="D618" s="81"/>
      <c r="E618" s="81"/>
      <c r="F618" s="81"/>
      <c r="G618" s="81"/>
      <c r="H618" s="81"/>
      <c r="I618" s="81"/>
      <c r="J618" s="81"/>
      <c r="K618" s="81"/>
    </row>
    <row r="619" spans="1:11">
      <c r="A619" s="81"/>
      <c r="B619" s="81"/>
      <c r="C619" s="81"/>
      <c r="D619" s="81"/>
      <c r="E619" s="81"/>
      <c r="F619" s="81"/>
      <c r="G619" s="81"/>
      <c r="H619" s="81"/>
      <c r="I619" s="81"/>
      <c r="J619" s="81"/>
      <c r="K619" s="81"/>
    </row>
    <row r="620" spans="1:11">
      <c r="A620" s="81"/>
      <c r="B620" s="81"/>
      <c r="C620" s="81"/>
      <c r="D620" s="81"/>
      <c r="E620" s="81"/>
      <c r="F620" s="81"/>
      <c r="G620" s="81"/>
      <c r="H620" s="81"/>
      <c r="I620" s="81"/>
      <c r="J620" s="81"/>
      <c r="K620" s="81"/>
    </row>
    <row r="621" spans="1:11">
      <c r="A621" s="81"/>
      <c r="B621" s="81"/>
      <c r="C621" s="81"/>
      <c r="D621" s="81"/>
      <c r="E621" s="81"/>
      <c r="F621" s="81"/>
      <c r="G621" s="81"/>
      <c r="H621" s="81"/>
      <c r="I621" s="81"/>
      <c r="J621" s="81"/>
      <c r="K621" s="81"/>
    </row>
    <row r="622" spans="1:11">
      <c r="A622" s="81"/>
      <c r="B622" s="81"/>
      <c r="C622" s="81"/>
      <c r="D622" s="81"/>
      <c r="E622" s="81"/>
      <c r="F622" s="81"/>
      <c r="G622" s="81"/>
      <c r="H622" s="81"/>
      <c r="I622" s="81"/>
      <c r="J622" s="81"/>
      <c r="K622" s="81"/>
    </row>
    <row r="623" spans="1:11">
      <c r="A623" s="81"/>
      <c r="B623" s="81"/>
      <c r="C623" s="81"/>
      <c r="D623" s="81"/>
      <c r="E623" s="81"/>
      <c r="F623" s="81"/>
      <c r="G623" s="81"/>
      <c r="H623" s="81"/>
      <c r="I623" s="81"/>
      <c r="J623" s="81"/>
      <c r="K623" s="81"/>
    </row>
    <row r="624" spans="1:11">
      <c r="A624" s="81"/>
      <c r="B624" s="81"/>
      <c r="C624" s="81"/>
      <c r="D624" s="81"/>
      <c r="E624" s="81"/>
      <c r="F624" s="81"/>
      <c r="G624" s="81"/>
      <c r="H624" s="81"/>
      <c r="I624" s="81"/>
      <c r="J624" s="81"/>
      <c r="K624" s="81"/>
    </row>
    <row r="625" spans="1:11">
      <c r="A625" s="81"/>
      <c r="B625" s="81"/>
      <c r="C625" s="81"/>
      <c r="D625" s="81"/>
      <c r="E625" s="81"/>
      <c r="F625" s="81"/>
      <c r="G625" s="81"/>
      <c r="H625" s="81"/>
      <c r="I625" s="81"/>
      <c r="J625" s="81"/>
      <c r="K625" s="81"/>
    </row>
    <row r="626" spans="1:11">
      <c r="A626" s="81"/>
      <c r="B626" s="81"/>
      <c r="C626" s="81"/>
      <c r="D626" s="81"/>
      <c r="E626" s="81"/>
      <c r="F626" s="81"/>
      <c r="G626" s="81"/>
      <c r="H626" s="81"/>
      <c r="I626" s="81"/>
      <c r="J626" s="81"/>
      <c r="K626" s="81"/>
    </row>
    <row r="627" spans="1:11">
      <c r="A627" s="81"/>
      <c r="B627" s="81"/>
      <c r="C627" s="81"/>
      <c r="D627" s="81"/>
      <c r="E627" s="81"/>
      <c r="F627" s="81"/>
      <c r="G627" s="81"/>
      <c r="H627" s="81"/>
      <c r="I627" s="81"/>
      <c r="J627" s="81"/>
      <c r="K627" s="81"/>
    </row>
    <row r="628" spans="1:11">
      <c r="A628" s="81"/>
      <c r="B628" s="81"/>
      <c r="C628" s="81"/>
      <c r="D628" s="81"/>
      <c r="E628" s="81"/>
      <c r="F628" s="81"/>
      <c r="G628" s="81"/>
      <c r="H628" s="81"/>
      <c r="I628" s="81"/>
      <c r="J628" s="81"/>
      <c r="K628" s="81"/>
    </row>
    <row r="629" spans="1:11">
      <c r="A629" s="81"/>
      <c r="B629" s="81"/>
      <c r="C629" s="81"/>
      <c r="D629" s="81"/>
      <c r="E629" s="81"/>
      <c r="F629" s="81"/>
      <c r="G629" s="81"/>
      <c r="H629" s="81"/>
      <c r="I629" s="81"/>
      <c r="J629" s="81"/>
      <c r="K629" s="81"/>
    </row>
    <row r="630" spans="1:11">
      <c r="A630" s="81"/>
      <c r="B630" s="81"/>
      <c r="C630" s="81"/>
      <c r="D630" s="81"/>
      <c r="E630" s="81"/>
      <c r="F630" s="81"/>
      <c r="G630" s="81"/>
      <c r="H630" s="81"/>
      <c r="I630" s="81"/>
      <c r="J630" s="81"/>
      <c r="K630" s="81"/>
    </row>
    <row r="631" spans="1:11">
      <c r="A631" s="81"/>
      <c r="B631" s="81"/>
      <c r="C631" s="81"/>
      <c r="D631" s="81"/>
      <c r="E631" s="81"/>
      <c r="F631" s="81"/>
      <c r="G631" s="81"/>
      <c r="H631" s="81"/>
      <c r="I631" s="81"/>
      <c r="J631" s="81"/>
      <c r="K631" s="81"/>
    </row>
    <row r="632" spans="1:11">
      <c r="A632" s="81"/>
      <c r="B632" s="81"/>
      <c r="C632" s="81"/>
      <c r="D632" s="81"/>
      <c r="E632" s="81"/>
      <c r="F632" s="81"/>
      <c r="G632" s="81"/>
      <c r="H632" s="81"/>
      <c r="I632" s="81"/>
      <c r="J632" s="81"/>
      <c r="K632" s="81"/>
    </row>
    <row r="633" spans="1:11">
      <c r="A633" s="81"/>
      <c r="B633" s="81"/>
      <c r="C633" s="81"/>
      <c r="D633" s="81"/>
      <c r="E633" s="81"/>
      <c r="F633" s="81"/>
      <c r="G633" s="81"/>
      <c r="H633" s="81"/>
      <c r="I633" s="81"/>
      <c r="J633" s="81"/>
      <c r="K633" s="81"/>
    </row>
    <row r="634" spans="1:11">
      <c r="A634" s="81"/>
      <c r="B634" s="81"/>
      <c r="C634" s="81"/>
      <c r="D634" s="81"/>
      <c r="E634" s="81"/>
      <c r="F634" s="81"/>
      <c r="G634" s="81"/>
      <c r="H634" s="81"/>
      <c r="I634" s="81"/>
      <c r="J634" s="81"/>
      <c r="K634" s="81"/>
    </row>
    <row r="635" spans="1:11">
      <c r="A635" s="81"/>
      <c r="B635" s="81"/>
      <c r="C635" s="81"/>
      <c r="D635" s="81"/>
      <c r="E635" s="81"/>
      <c r="F635" s="81"/>
      <c r="G635" s="81"/>
      <c r="H635" s="81"/>
      <c r="I635" s="81"/>
      <c r="J635" s="81"/>
      <c r="K635" s="81"/>
    </row>
    <row r="636" spans="1:11">
      <c r="A636" s="81"/>
      <c r="B636" s="81"/>
      <c r="C636" s="81"/>
      <c r="D636" s="81"/>
      <c r="E636" s="81"/>
      <c r="F636" s="81"/>
      <c r="G636" s="81"/>
      <c r="H636" s="81"/>
      <c r="I636" s="81"/>
      <c r="J636" s="81"/>
      <c r="K636" s="81"/>
    </row>
    <row r="637" spans="1:11">
      <c r="A637" s="81"/>
      <c r="B637" s="81"/>
      <c r="C637" s="81"/>
      <c r="D637" s="81"/>
      <c r="E637" s="81"/>
      <c r="F637" s="81"/>
      <c r="G637" s="81"/>
      <c r="H637" s="81"/>
      <c r="I637" s="81"/>
      <c r="J637" s="81"/>
      <c r="K637" s="81"/>
    </row>
    <row r="638" spans="1:11">
      <c r="A638" s="81"/>
      <c r="B638" s="81"/>
      <c r="C638" s="81"/>
      <c r="D638" s="81"/>
      <c r="E638" s="81"/>
      <c r="F638" s="81"/>
      <c r="G638" s="81"/>
      <c r="H638" s="81"/>
      <c r="I638" s="81"/>
      <c r="J638" s="81"/>
      <c r="K638" s="81"/>
    </row>
    <row r="639" spans="1:11">
      <c r="A639" s="81"/>
      <c r="B639" s="81"/>
      <c r="C639" s="81"/>
      <c r="D639" s="81"/>
      <c r="E639" s="81"/>
      <c r="F639" s="81"/>
      <c r="G639" s="81"/>
      <c r="H639" s="81"/>
      <c r="I639" s="81"/>
      <c r="J639" s="81"/>
      <c r="K639" s="81"/>
    </row>
    <row r="640" spans="1:11">
      <c r="A640" s="81"/>
      <c r="B640" s="81"/>
      <c r="C640" s="81"/>
      <c r="D640" s="81"/>
      <c r="E640" s="81"/>
      <c r="F640" s="81"/>
      <c r="G640" s="81"/>
      <c r="H640" s="81"/>
      <c r="I640" s="81"/>
      <c r="J640" s="81"/>
      <c r="K640" s="81"/>
    </row>
    <row r="641" spans="1:11">
      <c r="A641" s="81"/>
      <c r="B641" s="81"/>
      <c r="C641" s="81"/>
      <c r="D641" s="81"/>
      <c r="E641" s="81"/>
      <c r="F641" s="81"/>
      <c r="G641" s="81"/>
      <c r="H641" s="81"/>
      <c r="I641" s="81"/>
      <c r="J641" s="81"/>
      <c r="K641" s="81"/>
    </row>
    <row r="642" spans="1:11">
      <c r="A642" s="81"/>
      <c r="B642" s="81"/>
      <c r="C642" s="81"/>
      <c r="D642" s="81"/>
      <c r="E642" s="81"/>
      <c r="F642" s="81"/>
      <c r="G642" s="81"/>
      <c r="H642" s="81"/>
      <c r="I642" s="81"/>
      <c r="J642" s="81"/>
      <c r="K642" s="81"/>
    </row>
    <row r="643" spans="1:11">
      <c r="A643" s="81"/>
      <c r="B643" s="81"/>
      <c r="C643" s="81"/>
      <c r="D643" s="81"/>
      <c r="E643" s="81"/>
      <c r="F643" s="81"/>
      <c r="G643" s="81"/>
      <c r="H643" s="81"/>
      <c r="I643" s="81"/>
      <c r="J643" s="81"/>
      <c r="K643" s="81"/>
    </row>
    <row r="644" spans="1:11">
      <c r="A644" s="81"/>
      <c r="B644" s="81"/>
      <c r="C644" s="81"/>
      <c r="D644" s="81"/>
      <c r="E644" s="81"/>
      <c r="F644" s="81"/>
      <c r="G644" s="81"/>
      <c r="H644" s="81"/>
      <c r="I644" s="81"/>
      <c r="J644" s="81"/>
      <c r="K644" s="81"/>
    </row>
    <row r="645" spans="1:11">
      <c r="A645" s="81"/>
      <c r="B645" s="81"/>
      <c r="C645" s="81"/>
      <c r="D645" s="81"/>
      <c r="E645" s="81"/>
      <c r="F645" s="81"/>
      <c r="G645" s="81"/>
      <c r="H645" s="81"/>
      <c r="I645" s="81"/>
      <c r="J645" s="81"/>
      <c r="K645" s="81"/>
    </row>
    <row r="646" spans="1:11">
      <c r="A646" s="81"/>
      <c r="B646" s="81"/>
      <c r="C646" s="81"/>
      <c r="D646" s="81"/>
      <c r="E646" s="81"/>
      <c r="F646" s="81"/>
      <c r="G646" s="81"/>
      <c r="H646" s="81"/>
      <c r="I646" s="81"/>
      <c r="J646" s="81"/>
      <c r="K646" s="81"/>
    </row>
    <row r="647" spans="1:11">
      <c r="A647" s="81"/>
      <c r="B647" s="81"/>
      <c r="C647" s="81"/>
      <c r="D647" s="81"/>
      <c r="E647" s="81"/>
      <c r="F647" s="81"/>
      <c r="G647" s="81"/>
      <c r="H647" s="81"/>
      <c r="I647" s="81"/>
      <c r="J647" s="81"/>
      <c r="K647" s="81"/>
    </row>
    <row r="648" spans="1:11">
      <c r="A648" s="81"/>
      <c r="B648" s="81"/>
      <c r="C648" s="81"/>
      <c r="D648" s="81"/>
      <c r="E648" s="81"/>
      <c r="F648" s="81"/>
      <c r="G648" s="81"/>
      <c r="H648" s="81"/>
      <c r="I648" s="81"/>
      <c r="J648" s="81"/>
      <c r="K648" s="81"/>
    </row>
    <row r="649" spans="1:11">
      <c r="A649" s="81"/>
      <c r="B649" s="81"/>
      <c r="C649" s="81"/>
      <c r="D649" s="81"/>
      <c r="E649" s="81"/>
      <c r="F649" s="81"/>
      <c r="G649" s="81"/>
      <c r="H649" s="81"/>
      <c r="I649" s="81"/>
      <c r="J649" s="81"/>
      <c r="K649" s="81"/>
    </row>
    <row r="650" spans="1:11">
      <c r="A650" s="81"/>
      <c r="B650" s="81"/>
      <c r="C650" s="81"/>
      <c r="D650" s="81"/>
      <c r="E650" s="81"/>
      <c r="F650" s="81"/>
      <c r="G650" s="81"/>
      <c r="H650" s="81"/>
      <c r="I650" s="81"/>
      <c r="J650" s="81"/>
      <c r="K650" s="81"/>
    </row>
    <row r="651" spans="1:11">
      <c r="A651" s="81"/>
      <c r="B651" s="81"/>
      <c r="C651" s="81"/>
      <c r="D651" s="81"/>
      <c r="E651" s="81"/>
      <c r="F651" s="81"/>
      <c r="G651" s="81"/>
      <c r="H651" s="81"/>
      <c r="I651" s="81"/>
      <c r="J651" s="81"/>
      <c r="K651" s="81"/>
    </row>
    <row r="652" spans="1:11">
      <c r="A652" s="81"/>
      <c r="B652" s="81"/>
      <c r="C652" s="81"/>
      <c r="D652" s="81"/>
      <c r="E652" s="81"/>
      <c r="F652" s="81"/>
      <c r="G652" s="81"/>
      <c r="H652" s="81"/>
      <c r="I652" s="81"/>
      <c r="J652" s="81"/>
      <c r="K652" s="81"/>
    </row>
    <row r="653" spans="1:11">
      <c r="A653" s="81"/>
      <c r="B653" s="81"/>
      <c r="C653" s="81"/>
      <c r="D653" s="81"/>
      <c r="E653" s="81"/>
      <c r="F653" s="81"/>
      <c r="G653" s="81"/>
      <c r="H653" s="81"/>
      <c r="I653" s="81"/>
      <c r="J653" s="81"/>
      <c r="K653" s="81"/>
    </row>
    <row r="654" spans="1:11">
      <c r="A654" s="81"/>
      <c r="B654" s="81"/>
      <c r="C654" s="81"/>
      <c r="D654" s="81"/>
      <c r="E654" s="81"/>
      <c r="F654" s="81"/>
      <c r="G654" s="81"/>
      <c r="H654" s="81"/>
      <c r="I654" s="81"/>
      <c r="J654" s="81"/>
      <c r="K654" s="81"/>
    </row>
    <row r="655" spans="1:11">
      <c r="A655" s="81"/>
      <c r="B655" s="81"/>
      <c r="C655" s="81"/>
      <c r="D655" s="81"/>
      <c r="E655" s="81"/>
      <c r="F655" s="81"/>
      <c r="G655" s="81"/>
      <c r="H655" s="81"/>
      <c r="I655" s="81"/>
      <c r="J655" s="81"/>
      <c r="K655" s="81"/>
    </row>
    <row r="656" spans="1:11">
      <c r="A656" s="81"/>
      <c r="B656" s="81"/>
      <c r="C656" s="81"/>
      <c r="D656" s="81"/>
      <c r="E656" s="81"/>
      <c r="F656" s="81"/>
      <c r="G656" s="81"/>
      <c r="H656" s="81"/>
      <c r="I656" s="81"/>
      <c r="J656" s="81"/>
      <c r="K656" s="81"/>
    </row>
    <row r="657" spans="1:11">
      <c r="A657" s="81"/>
      <c r="B657" s="81"/>
      <c r="C657" s="81"/>
      <c r="D657" s="81"/>
      <c r="E657" s="81"/>
      <c r="F657" s="81"/>
      <c r="G657" s="81"/>
      <c r="H657" s="81"/>
      <c r="I657" s="81"/>
      <c r="J657" s="81"/>
      <c r="K657" s="81"/>
    </row>
    <row r="658" spans="1:11">
      <c r="A658" s="81"/>
      <c r="B658" s="81"/>
      <c r="C658" s="81"/>
      <c r="D658" s="81"/>
      <c r="E658" s="81"/>
      <c r="F658" s="81"/>
      <c r="G658" s="81"/>
      <c r="H658" s="81"/>
      <c r="I658" s="81"/>
      <c r="J658" s="81"/>
      <c r="K658" s="81"/>
    </row>
    <row r="659" spans="1:11">
      <c r="A659" s="81"/>
      <c r="B659" s="81"/>
      <c r="C659" s="81"/>
      <c r="D659" s="81"/>
      <c r="E659" s="81"/>
      <c r="F659" s="81"/>
      <c r="G659" s="81"/>
      <c r="H659" s="81"/>
      <c r="I659" s="81"/>
      <c r="J659" s="81"/>
      <c r="K659" s="81"/>
    </row>
    <row r="660" spans="1:11">
      <c r="A660" s="81"/>
      <c r="B660" s="81"/>
      <c r="C660" s="81"/>
      <c r="D660" s="81"/>
      <c r="E660" s="81"/>
      <c r="F660" s="81"/>
      <c r="G660" s="81"/>
      <c r="H660" s="81"/>
      <c r="I660" s="81"/>
      <c r="J660" s="81"/>
      <c r="K660" s="81"/>
    </row>
    <row r="661" spans="1:11">
      <c r="A661" s="81"/>
      <c r="B661" s="81"/>
      <c r="C661" s="81"/>
      <c r="D661" s="81"/>
      <c r="E661" s="81"/>
      <c r="F661" s="81"/>
      <c r="G661" s="81"/>
      <c r="H661" s="81"/>
      <c r="I661" s="81"/>
      <c r="J661" s="81"/>
      <c r="K661" s="81"/>
    </row>
    <row r="662" spans="1:11">
      <c r="A662" s="81"/>
      <c r="B662" s="81"/>
      <c r="C662" s="81"/>
      <c r="D662" s="81"/>
      <c r="E662" s="81"/>
      <c r="F662" s="81"/>
      <c r="G662" s="81"/>
      <c r="H662" s="81"/>
      <c r="I662" s="81"/>
      <c r="J662" s="81"/>
      <c r="K662" s="81"/>
    </row>
    <row r="663" spans="1:11">
      <c r="A663" s="81"/>
      <c r="B663" s="81"/>
      <c r="C663" s="81"/>
      <c r="D663" s="81"/>
      <c r="E663" s="81"/>
      <c r="F663" s="81"/>
      <c r="G663" s="81"/>
      <c r="H663" s="81"/>
      <c r="I663" s="81"/>
      <c r="J663" s="81"/>
      <c r="K663" s="81"/>
    </row>
    <row r="664" spans="1:11">
      <c r="A664" s="81"/>
      <c r="B664" s="81"/>
      <c r="C664" s="81"/>
      <c r="D664" s="81"/>
      <c r="E664" s="81"/>
      <c r="F664" s="81"/>
      <c r="G664" s="81"/>
      <c r="H664" s="81"/>
      <c r="I664" s="81"/>
      <c r="J664" s="81"/>
      <c r="K664" s="81"/>
    </row>
    <row r="665" spans="1:11">
      <c r="A665" s="81"/>
      <c r="B665" s="81"/>
      <c r="C665" s="81"/>
      <c r="D665" s="81"/>
      <c r="E665" s="81"/>
      <c r="F665" s="81"/>
      <c r="G665" s="81"/>
      <c r="H665" s="81"/>
      <c r="I665" s="81"/>
      <c r="J665" s="81"/>
      <c r="K665" s="81"/>
    </row>
    <row r="666" spans="1:11">
      <c r="A666" s="81"/>
      <c r="B666" s="81"/>
      <c r="C666" s="81"/>
      <c r="D666" s="81"/>
      <c r="E666" s="81"/>
      <c r="F666" s="81"/>
      <c r="G666" s="81"/>
      <c r="H666" s="81"/>
      <c r="I666" s="81"/>
      <c r="J666" s="81"/>
      <c r="K666" s="81"/>
    </row>
    <row r="667" spans="1:11">
      <c r="A667" s="81"/>
      <c r="B667" s="81"/>
      <c r="C667" s="81"/>
      <c r="D667" s="81"/>
      <c r="E667" s="81"/>
      <c r="F667" s="81"/>
      <c r="G667" s="81"/>
      <c r="H667" s="81"/>
      <c r="I667" s="81"/>
      <c r="J667" s="81"/>
      <c r="K667" s="81"/>
    </row>
    <row r="668" spans="1:11">
      <c r="A668" s="81"/>
      <c r="B668" s="81"/>
      <c r="C668" s="81"/>
      <c r="D668" s="81"/>
      <c r="E668" s="81"/>
      <c r="F668" s="81"/>
      <c r="G668" s="81"/>
      <c r="H668" s="81"/>
      <c r="I668" s="81"/>
      <c r="J668" s="81"/>
      <c r="K668" s="81"/>
    </row>
    <row r="669" spans="1:11">
      <c r="A669" s="81"/>
      <c r="B669" s="81"/>
      <c r="C669" s="81"/>
      <c r="D669" s="81"/>
      <c r="E669" s="81"/>
      <c r="F669" s="81"/>
      <c r="G669" s="81"/>
      <c r="H669" s="81"/>
      <c r="I669" s="81"/>
      <c r="J669" s="81"/>
      <c r="K669" s="81"/>
    </row>
    <row r="670" spans="1:11">
      <c r="A670" s="81"/>
      <c r="B670" s="81"/>
      <c r="C670" s="81"/>
      <c r="D670" s="81"/>
      <c r="E670" s="81"/>
      <c r="F670" s="81"/>
      <c r="G670" s="81"/>
      <c r="H670" s="81"/>
      <c r="I670" s="81"/>
      <c r="J670" s="81"/>
      <c r="K670" s="81"/>
    </row>
    <row r="671" spans="1:11">
      <c r="A671" s="81"/>
      <c r="B671" s="81"/>
      <c r="C671" s="81"/>
      <c r="D671" s="81"/>
      <c r="E671" s="81"/>
      <c r="F671" s="81"/>
      <c r="G671" s="81"/>
      <c r="H671" s="81"/>
      <c r="I671" s="81"/>
      <c r="J671" s="81"/>
      <c r="K671" s="81"/>
    </row>
    <row r="672" spans="1:11">
      <c r="A672" s="81"/>
      <c r="B672" s="81"/>
      <c r="C672" s="81"/>
      <c r="D672" s="81"/>
      <c r="E672" s="81"/>
      <c r="F672" s="81"/>
      <c r="G672" s="81"/>
      <c r="H672" s="81"/>
      <c r="I672" s="81"/>
      <c r="J672" s="81"/>
      <c r="K672" s="81"/>
    </row>
    <row r="673" spans="1:11">
      <c r="A673" s="81"/>
      <c r="B673" s="81"/>
      <c r="C673" s="81"/>
      <c r="D673" s="81"/>
      <c r="E673" s="81"/>
      <c r="F673" s="81"/>
      <c r="G673" s="81"/>
      <c r="H673" s="81"/>
      <c r="I673" s="81"/>
      <c r="J673" s="81"/>
      <c r="K673" s="81"/>
    </row>
    <row r="674" spans="1:11">
      <c r="A674" s="81"/>
      <c r="B674" s="81"/>
      <c r="C674" s="81"/>
      <c r="D674" s="81"/>
      <c r="E674" s="81"/>
      <c r="F674" s="81"/>
      <c r="G674" s="81"/>
      <c r="H674" s="81"/>
      <c r="I674" s="81"/>
      <c r="J674" s="81"/>
      <c r="K674" s="81"/>
    </row>
    <row r="675" spans="1:11">
      <c r="A675" s="81"/>
      <c r="B675" s="81"/>
      <c r="C675" s="81"/>
      <c r="D675" s="81"/>
      <c r="E675" s="81"/>
      <c r="F675" s="81"/>
      <c r="G675" s="81"/>
      <c r="H675" s="81"/>
      <c r="I675" s="81"/>
      <c r="J675" s="81"/>
      <c r="K675" s="81"/>
    </row>
    <row r="676" spans="1:11">
      <c r="A676" s="81"/>
      <c r="B676" s="81"/>
      <c r="C676" s="81"/>
      <c r="D676" s="81"/>
      <c r="E676" s="81"/>
      <c r="F676" s="81"/>
      <c r="G676" s="81"/>
      <c r="H676" s="81"/>
      <c r="I676" s="81"/>
      <c r="J676" s="81"/>
      <c r="K676" s="81"/>
    </row>
    <row r="677" spans="1:11">
      <c r="A677" s="81"/>
      <c r="B677" s="81"/>
      <c r="C677" s="81"/>
      <c r="D677" s="81"/>
      <c r="E677" s="81"/>
      <c r="F677" s="81"/>
      <c r="G677" s="81"/>
      <c r="H677" s="81"/>
      <c r="I677" s="81"/>
      <c r="J677" s="81"/>
      <c r="K677" s="81"/>
    </row>
    <row r="678" spans="1:11">
      <c r="A678" s="81"/>
      <c r="B678" s="81"/>
      <c r="C678" s="81"/>
      <c r="D678" s="81"/>
      <c r="E678" s="81"/>
      <c r="F678" s="81"/>
      <c r="G678" s="81"/>
      <c r="H678" s="81"/>
      <c r="I678" s="81"/>
      <c r="J678" s="81"/>
      <c r="K678" s="81"/>
    </row>
    <row r="679" spans="1:11">
      <c r="A679" s="81"/>
      <c r="B679" s="81"/>
      <c r="C679" s="81"/>
      <c r="D679" s="81"/>
      <c r="E679" s="81"/>
      <c r="F679" s="81"/>
      <c r="G679" s="81"/>
      <c r="H679" s="81"/>
      <c r="I679" s="81"/>
      <c r="J679" s="81"/>
      <c r="K679" s="81"/>
    </row>
    <row r="680" spans="1:11">
      <c r="A680" s="81"/>
      <c r="B680" s="81"/>
      <c r="C680" s="81"/>
      <c r="D680" s="81"/>
      <c r="E680" s="81"/>
      <c r="F680" s="81"/>
      <c r="G680" s="81"/>
      <c r="H680" s="81"/>
      <c r="I680" s="81"/>
      <c r="J680" s="81"/>
      <c r="K680" s="81"/>
    </row>
    <row r="681" spans="1:11">
      <c r="A681" s="81"/>
      <c r="B681" s="81"/>
      <c r="C681" s="81"/>
      <c r="D681" s="81"/>
      <c r="E681" s="81"/>
      <c r="F681" s="81"/>
      <c r="G681" s="81"/>
      <c r="H681" s="81"/>
      <c r="I681" s="81"/>
      <c r="J681" s="81"/>
      <c r="K681" s="81"/>
    </row>
    <row r="682" spans="1:11">
      <c r="A682" s="81"/>
      <c r="B682" s="81"/>
      <c r="C682" s="81"/>
      <c r="D682" s="81"/>
      <c r="E682" s="81"/>
      <c r="F682" s="81"/>
      <c r="G682" s="81"/>
      <c r="H682" s="81"/>
      <c r="I682" s="81"/>
      <c r="J682" s="81"/>
      <c r="K682" s="81"/>
    </row>
    <row r="683" spans="1:11">
      <c r="A683" s="81"/>
      <c r="B683" s="81"/>
      <c r="C683" s="81"/>
      <c r="D683" s="81"/>
      <c r="E683" s="81"/>
      <c r="F683" s="81"/>
      <c r="G683" s="81"/>
      <c r="H683" s="81"/>
      <c r="I683" s="81"/>
      <c r="J683" s="81"/>
      <c r="K683" s="81"/>
    </row>
    <row r="684" spans="1:11">
      <c r="A684" s="81"/>
      <c r="B684" s="81"/>
      <c r="C684" s="81"/>
      <c r="D684" s="81"/>
      <c r="E684" s="81"/>
      <c r="F684" s="81"/>
      <c r="G684" s="81"/>
      <c r="H684" s="81"/>
      <c r="I684" s="81"/>
      <c r="J684" s="81"/>
      <c r="K684" s="81"/>
    </row>
    <row r="685" spans="1:11">
      <c r="A685" s="81"/>
      <c r="B685" s="81"/>
      <c r="C685" s="81"/>
      <c r="D685" s="81"/>
      <c r="E685" s="81"/>
      <c r="F685" s="81"/>
      <c r="G685" s="81"/>
      <c r="H685" s="81"/>
      <c r="I685" s="81"/>
      <c r="J685" s="81"/>
      <c r="K685" s="81"/>
    </row>
    <row r="686" spans="1:11">
      <c r="A686" s="81"/>
      <c r="B686" s="81"/>
      <c r="C686" s="81"/>
      <c r="D686" s="81"/>
      <c r="E686" s="81"/>
      <c r="F686" s="81"/>
      <c r="G686" s="81"/>
      <c r="H686" s="81"/>
      <c r="I686" s="81"/>
      <c r="J686" s="81"/>
      <c r="K686" s="81"/>
    </row>
    <row r="687" spans="1:11">
      <c r="A687" s="81"/>
      <c r="B687" s="81"/>
      <c r="C687" s="81"/>
      <c r="D687" s="81"/>
      <c r="E687" s="81"/>
      <c r="F687" s="81"/>
      <c r="G687" s="81"/>
      <c r="H687" s="81"/>
      <c r="I687" s="81"/>
      <c r="J687" s="81"/>
      <c r="K687" s="81"/>
    </row>
    <row r="688" spans="1:11">
      <c r="A688" s="81"/>
      <c r="B688" s="81"/>
      <c r="C688" s="81"/>
      <c r="D688" s="81"/>
      <c r="E688" s="81"/>
      <c r="F688" s="81"/>
      <c r="G688" s="81"/>
      <c r="H688" s="81"/>
      <c r="I688" s="81"/>
      <c r="J688" s="81"/>
      <c r="K688" s="81"/>
    </row>
    <row r="689" spans="1:11">
      <c r="A689" s="81"/>
      <c r="B689" s="81"/>
      <c r="C689" s="81"/>
      <c r="D689" s="81"/>
      <c r="E689" s="81"/>
      <c r="F689" s="81"/>
      <c r="G689" s="81"/>
      <c r="H689" s="81"/>
      <c r="I689" s="81"/>
      <c r="J689" s="81"/>
      <c r="K689" s="81"/>
    </row>
    <row r="690" spans="1:11">
      <c r="A690" s="81"/>
      <c r="B690" s="81"/>
      <c r="C690" s="81"/>
      <c r="D690" s="81"/>
      <c r="E690" s="81"/>
      <c r="F690" s="81"/>
      <c r="G690" s="81"/>
      <c r="H690" s="81"/>
      <c r="I690" s="81"/>
      <c r="J690" s="81"/>
      <c r="K690" s="81"/>
    </row>
    <row r="691" spans="1:11">
      <c r="A691" s="81"/>
      <c r="B691" s="81"/>
      <c r="C691" s="81"/>
      <c r="D691" s="81"/>
      <c r="E691" s="81"/>
      <c r="F691" s="81"/>
      <c r="G691" s="81"/>
      <c r="H691" s="81"/>
      <c r="I691" s="81"/>
      <c r="J691" s="81"/>
      <c r="K691" s="81"/>
    </row>
    <row r="692" spans="1:11">
      <c r="A692" s="81"/>
      <c r="B692" s="81"/>
      <c r="C692" s="81"/>
      <c r="D692" s="81"/>
      <c r="E692" s="81"/>
      <c r="F692" s="81"/>
      <c r="G692" s="81"/>
      <c r="H692" s="81"/>
      <c r="I692" s="81"/>
      <c r="J692" s="81"/>
      <c r="K692" s="81"/>
    </row>
    <row r="693" spans="1:11">
      <c r="A693" s="81"/>
      <c r="B693" s="81"/>
      <c r="C693" s="81"/>
      <c r="D693" s="81"/>
      <c r="E693" s="81"/>
      <c r="F693" s="81"/>
      <c r="G693" s="81"/>
      <c r="H693" s="81"/>
      <c r="I693" s="81"/>
      <c r="J693" s="81"/>
      <c r="K693" s="81"/>
    </row>
    <row r="694" spans="1:11">
      <c r="A694" s="81"/>
      <c r="B694" s="81"/>
      <c r="C694" s="81"/>
      <c r="D694" s="81"/>
      <c r="E694" s="81"/>
      <c r="F694" s="81"/>
      <c r="G694" s="81"/>
      <c r="H694" s="81"/>
      <c r="I694" s="81"/>
      <c r="J694" s="81"/>
      <c r="K694" s="81"/>
    </row>
    <row r="695" spans="1:11">
      <c r="A695" s="81"/>
      <c r="B695" s="81"/>
      <c r="C695" s="81"/>
      <c r="D695" s="81"/>
      <c r="E695" s="81"/>
      <c r="F695" s="81"/>
      <c r="G695" s="81"/>
      <c r="H695" s="81"/>
      <c r="I695" s="81"/>
      <c r="J695" s="81"/>
      <c r="K695" s="81"/>
    </row>
    <row r="696" spans="1:11">
      <c r="A696" s="81"/>
      <c r="B696" s="81"/>
      <c r="C696" s="81"/>
      <c r="D696" s="81"/>
      <c r="E696" s="81"/>
      <c r="F696" s="81"/>
      <c r="G696" s="81"/>
      <c r="H696" s="81"/>
      <c r="I696" s="81"/>
      <c r="J696" s="81"/>
      <c r="K696" s="81"/>
    </row>
    <row r="697" spans="1:11">
      <c r="A697" s="81"/>
      <c r="B697" s="81"/>
      <c r="C697" s="81"/>
      <c r="D697" s="81"/>
      <c r="E697" s="81"/>
      <c r="F697" s="81"/>
      <c r="G697" s="81"/>
      <c r="H697" s="81"/>
      <c r="I697" s="81"/>
      <c r="J697" s="81"/>
      <c r="K697" s="81"/>
    </row>
    <row r="698" spans="1:11">
      <c r="A698" s="81"/>
      <c r="B698" s="81"/>
      <c r="C698" s="81"/>
      <c r="D698" s="81"/>
      <c r="E698" s="81"/>
      <c r="F698" s="81"/>
      <c r="G698" s="81"/>
      <c r="H698" s="81"/>
      <c r="I698" s="81"/>
      <c r="J698" s="81"/>
      <c r="K698" s="81"/>
    </row>
    <row r="699" spans="1:11">
      <c r="A699" s="81"/>
      <c r="B699" s="81"/>
      <c r="C699" s="81"/>
      <c r="D699" s="81"/>
      <c r="E699" s="81"/>
      <c r="F699" s="81"/>
      <c r="G699" s="81"/>
      <c r="H699" s="81"/>
      <c r="I699" s="81"/>
      <c r="J699" s="81"/>
      <c r="K699" s="81"/>
    </row>
    <row r="700" spans="1:11">
      <c r="A700" s="81"/>
      <c r="B700" s="81"/>
      <c r="C700" s="81"/>
      <c r="D700" s="81"/>
      <c r="E700" s="81"/>
      <c r="F700" s="81"/>
      <c r="G700" s="81"/>
      <c r="H700" s="81"/>
      <c r="I700" s="81"/>
      <c r="J700" s="81"/>
      <c r="K700" s="81"/>
    </row>
    <row r="701" spans="1:11">
      <c r="A701" s="81"/>
      <c r="B701" s="81"/>
      <c r="C701" s="81"/>
      <c r="D701" s="81"/>
      <c r="E701" s="81"/>
      <c r="F701" s="81"/>
      <c r="G701" s="81"/>
      <c r="H701" s="81"/>
      <c r="I701" s="81"/>
      <c r="J701" s="81"/>
      <c r="K701" s="81"/>
    </row>
    <row r="702" spans="1:11">
      <c r="A702" s="81"/>
      <c r="B702" s="81"/>
      <c r="C702" s="81"/>
      <c r="D702" s="81"/>
      <c r="E702" s="81"/>
      <c r="F702" s="81"/>
      <c r="G702" s="81"/>
      <c r="H702" s="81"/>
      <c r="I702" s="81"/>
      <c r="J702" s="81"/>
      <c r="K702" s="81"/>
    </row>
    <row r="703" spans="1:11">
      <c r="A703" s="81"/>
      <c r="B703" s="81"/>
      <c r="C703" s="81"/>
      <c r="D703" s="81"/>
      <c r="E703" s="81"/>
      <c r="F703" s="81"/>
      <c r="G703" s="81"/>
      <c r="H703" s="81"/>
      <c r="I703" s="81"/>
      <c r="J703" s="81"/>
      <c r="K703" s="81"/>
    </row>
    <row r="704" spans="1:11">
      <c r="A704" s="81"/>
      <c r="B704" s="81"/>
      <c r="C704" s="81"/>
      <c r="D704" s="81"/>
      <c r="E704" s="81"/>
      <c r="F704" s="81"/>
      <c r="G704" s="81"/>
      <c r="H704" s="81"/>
      <c r="I704" s="81"/>
      <c r="J704" s="81"/>
      <c r="K704" s="81"/>
    </row>
    <row r="705" spans="1:11">
      <c r="A705" s="81"/>
      <c r="B705" s="81"/>
      <c r="C705" s="81"/>
      <c r="D705" s="81"/>
      <c r="E705" s="81"/>
      <c r="F705" s="81"/>
      <c r="G705" s="81"/>
      <c r="H705" s="81"/>
      <c r="I705" s="81"/>
      <c r="J705" s="81"/>
      <c r="K705" s="81"/>
    </row>
    <row r="706" spans="1:11">
      <c r="A706" s="81"/>
      <c r="B706" s="81"/>
      <c r="C706" s="81"/>
      <c r="D706" s="81"/>
      <c r="E706" s="81"/>
      <c r="F706" s="81"/>
      <c r="G706" s="81"/>
      <c r="H706" s="81"/>
      <c r="I706" s="81"/>
      <c r="J706" s="81"/>
      <c r="K706" s="81"/>
    </row>
    <row r="707" spans="1:11">
      <c r="A707" s="81"/>
      <c r="B707" s="81"/>
      <c r="C707" s="81"/>
      <c r="D707" s="81"/>
      <c r="E707" s="81"/>
      <c r="F707" s="81"/>
      <c r="G707" s="81"/>
      <c r="H707" s="81"/>
      <c r="I707" s="81"/>
      <c r="J707" s="81"/>
      <c r="K707" s="81"/>
    </row>
    <row r="708" spans="1:11">
      <c r="A708" s="81"/>
      <c r="B708" s="81"/>
      <c r="C708" s="81"/>
      <c r="D708" s="81"/>
      <c r="E708" s="81"/>
      <c r="F708" s="81"/>
      <c r="G708" s="81"/>
      <c r="H708" s="81"/>
      <c r="I708" s="81"/>
      <c r="J708" s="81"/>
      <c r="K708" s="81"/>
    </row>
    <row r="709" spans="1:11">
      <c r="A709" s="81"/>
      <c r="B709" s="81"/>
      <c r="C709" s="81"/>
      <c r="D709" s="81"/>
      <c r="E709" s="81"/>
      <c r="F709" s="81"/>
      <c r="G709" s="81"/>
      <c r="H709" s="81"/>
      <c r="I709" s="81"/>
      <c r="J709" s="81"/>
      <c r="K709" s="81"/>
    </row>
    <row r="710" spans="1:11">
      <c r="A710" s="81"/>
      <c r="B710" s="81"/>
      <c r="C710" s="81"/>
      <c r="D710" s="81"/>
      <c r="E710" s="81"/>
      <c r="F710" s="81"/>
      <c r="G710" s="81"/>
      <c r="H710" s="81"/>
      <c r="I710" s="81"/>
      <c r="J710" s="81"/>
      <c r="K710" s="81"/>
    </row>
    <row r="711" spans="1:11">
      <c r="A711" s="81"/>
      <c r="B711" s="81"/>
      <c r="C711" s="81"/>
      <c r="D711" s="81"/>
      <c r="E711" s="81"/>
      <c r="F711" s="81"/>
      <c r="G711" s="81"/>
      <c r="H711" s="81"/>
      <c r="I711" s="81"/>
      <c r="J711" s="81"/>
      <c r="K711" s="81"/>
    </row>
    <row r="712" spans="1:11">
      <c r="A712" s="81"/>
      <c r="B712" s="81"/>
      <c r="C712" s="81"/>
      <c r="D712" s="81"/>
      <c r="E712" s="81"/>
      <c r="F712" s="81"/>
      <c r="G712" s="81"/>
      <c r="H712" s="81"/>
      <c r="I712" s="81"/>
      <c r="J712" s="81"/>
      <c r="K712" s="81"/>
    </row>
    <row r="713" spans="1:11">
      <c r="A713" s="81"/>
      <c r="B713" s="81"/>
      <c r="C713" s="81"/>
      <c r="D713" s="81"/>
      <c r="E713" s="81"/>
      <c r="F713" s="81"/>
      <c r="G713" s="81"/>
      <c r="H713" s="81"/>
      <c r="I713" s="81"/>
      <c r="J713" s="81"/>
      <c r="K713" s="81"/>
    </row>
    <row r="714" spans="1:11">
      <c r="A714" s="81"/>
      <c r="B714" s="81"/>
      <c r="C714" s="81"/>
      <c r="D714" s="81"/>
      <c r="E714" s="81"/>
      <c r="F714" s="81"/>
      <c r="G714" s="81"/>
      <c r="H714" s="81"/>
      <c r="I714" s="81"/>
      <c r="J714" s="81"/>
      <c r="K714" s="81"/>
    </row>
    <row r="715" spans="1:11">
      <c r="A715" s="81"/>
      <c r="B715" s="81"/>
      <c r="C715" s="81"/>
      <c r="D715" s="81"/>
      <c r="E715" s="81"/>
      <c r="F715" s="81"/>
      <c r="G715" s="81"/>
      <c r="H715" s="81"/>
      <c r="I715" s="81"/>
      <c r="J715" s="81"/>
      <c r="K715" s="81"/>
    </row>
    <row r="716" spans="1:11">
      <c r="A716" s="81"/>
      <c r="B716" s="81"/>
      <c r="C716" s="81"/>
      <c r="D716" s="81"/>
      <c r="E716" s="81"/>
      <c r="F716" s="81"/>
      <c r="G716" s="81"/>
      <c r="H716" s="81"/>
      <c r="I716" s="81"/>
      <c r="J716" s="81"/>
      <c r="K716" s="81"/>
    </row>
    <row r="717" spans="1:11">
      <c r="A717" s="81"/>
      <c r="B717" s="81"/>
      <c r="C717" s="81"/>
      <c r="D717" s="81"/>
      <c r="E717" s="81"/>
      <c r="F717" s="81"/>
      <c r="G717" s="81"/>
      <c r="H717" s="81"/>
      <c r="I717" s="81"/>
      <c r="J717" s="81"/>
      <c r="K717" s="81"/>
    </row>
    <row r="718" spans="1:11">
      <c r="A718" s="81"/>
      <c r="B718" s="81"/>
      <c r="C718" s="81"/>
      <c r="D718" s="81"/>
      <c r="E718" s="81"/>
      <c r="F718" s="81"/>
      <c r="G718" s="81"/>
      <c r="H718" s="81"/>
      <c r="I718" s="81"/>
      <c r="J718" s="81"/>
      <c r="K718" s="81"/>
    </row>
    <row r="719" spans="1:11">
      <c r="A719" s="81"/>
      <c r="B719" s="81"/>
      <c r="C719" s="81"/>
      <c r="D719" s="81"/>
      <c r="E719" s="81"/>
      <c r="F719" s="81"/>
      <c r="G719" s="81"/>
      <c r="H719" s="81"/>
      <c r="I719" s="81"/>
      <c r="J719" s="81"/>
      <c r="K719" s="81"/>
    </row>
    <row r="720" spans="1:11">
      <c r="A720" s="81"/>
      <c r="B720" s="81"/>
      <c r="C720" s="81"/>
      <c r="D720" s="81"/>
      <c r="E720" s="81"/>
      <c r="F720" s="81"/>
      <c r="G720" s="81"/>
      <c r="H720" s="81"/>
      <c r="I720" s="81"/>
      <c r="J720" s="81"/>
      <c r="K720" s="81"/>
    </row>
    <row r="721" spans="1:11">
      <c r="A721" s="81"/>
      <c r="B721" s="81"/>
      <c r="C721" s="81"/>
      <c r="D721" s="81"/>
      <c r="E721" s="81"/>
      <c r="F721" s="81"/>
      <c r="G721" s="81"/>
      <c r="H721" s="81"/>
      <c r="I721" s="81"/>
      <c r="J721" s="81"/>
      <c r="K721" s="81"/>
    </row>
    <row r="722" spans="1:11">
      <c r="A722" s="81"/>
      <c r="B722" s="81"/>
      <c r="C722" s="81"/>
      <c r="D722" s="81"/>
      <c r="E722" s="81"/>
      <c r="F722" s="81"/>
      <c r="G722" s="81"/>
      <c r="H722" s="81"/>
      <c r="I722" s="81"/>
      <c r="J722" s="81"/>
      <c r="K722" s="81"/>
    </row>
    <row r="723" spans="1:11">
      <c r="A723" s="81"/>
      <c r="B723" s="81"/>
      <c r="C723" s="81"/>
      <c r="D723" s="81"/>
      <c r="E723" s="81"/>
      <c r="F723" s="81"/>
      <c r="G723" s="81"/>
      <c r="H723" s="81"/>
      <c r="I723" s="81"/>
      <c r="J723" s="81"/>
      <c r="K723" s="81"/>
    </row>
    <row r="724" spans="1:11">
      <c r="A724" s="81"/>
      <c r="B724" s="81"/>
      <c r="C724" s="81"/>
      <c r="D724" s="81"/>
      <c r="E724" s="81"/>
      <c r="F724" s="81"/>
      <c r="G724" s="81"/>
      <c r="H724" s="81"/>
      <c r="I724" s="81"/>
      <c r="J724" s="81"/>
      <c r="K724" s="81"/>
    </row>
    <row r="725" spans="1:11">
      <c r="A725" s="81"/>
      <c r="B725" s="81"/>
      <c r="C725" s="81"/>
      <c r="D725" s="81"/>
      <c r="E725" s="81"/>
      <c r="F725" s="81"/>
      <c r="G725" s="81"/>
      <c r="H725" s="81"/>
      <c r="I725" s="81"/>
      <c r="J725" s="81"/>
      <c r="K725" s="81"/>
    </row>
    <row r="726" spans="1:11">
      <c r="A726" s="81"/>
      <c r="B726" s="81"/>
      <c r="C726" s="81"/>
      <c r="D726" s="81"/>
      <c r="E726" s="81"/>
      <c r="F726" s="81"/>
      <c r="G726" s="81"/>
      <c r="H726" s="81"/>
      <c r="I726" s="81"/>
      <c r="J726" s="81"/>
      <c r="K726" s="81"/>
    </row>
    <row r="727" spans="1:11">
      <c r="A727" s="81"/>
      <c r="B727" s="81"/>
      <c r="C727" s="81"/>
      <c r="D727" s="81"/>
      <c r="E727" s="81"/>
      <c r="F727" s="81"/>
      <c r="G727" s="81"/>
      <c r="H727" s="81"/>
      <c r="I727" s="81"/>
      <c r="J727" s="81"/>
      <c r="K727" s="81"/>
    </row>
    <row r="728" spans="1:11">
      <c r="A728" s="81"/>
      <c r="B728" s="81"/>
      <c r="C728" s="81"/>
      <c r="D728" s="81"/>
      <c r="E728" s="81"/>
      <c r="F728" s="81"/>
      <c r="G728" s="81"/>
      <c r="H728" s="81"/>
      <c r="I728" s="81"/>
      <c r="J728" s="81"/>
      <c r="K728" s="81"/>
    </row>
    <row r="729" spans="1:11">
      <c r="A729" s="81"/>
      <c r="B729" s="81"/>
      <c r="C729" s="81"/>
      <c r="D729" s="81"/>
      <c r="E729" s="81"/>
      <c r="F729" s="81"/>
      <c r="G729" s="81"/>
      <c r="H729" s="81"/>
      <c r="I729" s="81"/>
      <c r="J729" s="81"/>
      <c r="K729" s="81"/>
    </row>
    <row r="730" spans="1:11">
      <c r="A730" s="81"/>
      <c r="B730" s="81"/>
      <c r="C730" s="81"/>
      <c r="D730" s="81"/>
      <c r="E730" s="81"/>
      <c r="F730" s="81"/>
      <c r="G730" s="81"/>
      <c r="H730" s="81"/>
      <c r="I730" s="81"/>
      <c r="J730" s="81"/>
      <c r="K730" s="81"/>
    </row>
    <row r="731" spans="1:11">
      <c r="A731" s="81"/>
      <c r="B731" s="81"/>
      <c r="C731" s="81"/>
      <c r="D731" s="81"/>
      <c r="E731" s="81"/>
      <c r="F731" s="81"/>
      <c r="G731" s="81"/>
      <c r="H731" s="81"/>
      <c r="I731" s="81"/>
      <c r="J731" s="81"/>
      <c r="K731" s="81"/>
    </row>
    <row r="732" spans="1:11">
      <c r="A732" s="81"/>
      <c r="B732" s="81"/>
      <c r="C732" s="81"/>
      <c r="D732" s="81"/>
      <c r="E732" s="81"/>
      <c r="F732" s="81"/>
      <c r="G732" s="81"/>
      <c r="H732" s="81"/>
      <c r="I732" s="81"/>
      <c r="J732" s="81"/>
      <c r="K732" s="81"/>
    </row>
    <row r="733" spans="1:11">
      <c r="A733" s="81"/>
      <c r="B733" s="81"/>
      <c r="C733" s="81"/>
      <c r="D733" s="81"/>
      <c r="E733" s="81"/>
      <c r="F733" s="81"/>
      <c r="G733" s="81"/>
      <c r="H733" s="81"/>
      <c r="I733" s="81"/>
      <c r="J733" s="81"/>
      <c r="K733" s="81"/>
    </row>
    <row r="734" spans="1:11">
      <c r="A734" s="81"/>
      <c r="B734" s="81"/>
      <c r="C734" s="81"/>
      <c r="D734" s="81"/>
      <c r="E734" s="81"/>
      <c r="F734" s="81"/>
      <c r="G734" s="81"/>
      <c r="H734" s="81"/>
      <c r="I734" s="81"/>
      <c r="J734" s="81"/>
      <c r="K734" s="81"/>
    </row>
    <row r="735" spans="1:11">
      <c r="A735" s="81"/>
      <c r="B735" s="81"/>
      <c r="C735" s="81"/>
      <c r="D735" s="81"/>
      <c r="E735" s="81"/>
      <c r="F735" s="81"/>
      <c r="G735" s="81"/>
      <c r="H735" s="81"/>
      <c r="I735" s="81"/>
      <c r="J735" s="81"/>
      <c r="K735" s="81"/>
    </row>
    <row r="736" spans="1:11">
      <c r="A736" s="81"/>
      <c r="B736" s="81"/>
      <c r="C736" s="81"/>
      <c r="D736" s="81"/>
      <c r="E736" s="81"/>
      <c r="F736" s="81"/>
      <c r="G736" s="81"/>
      <c r="H736" s="81"/>
      <c r="I736" s="81"/>
      <c r="J736" s="81"/>
      <c r="K736" s="81"/>
    </row>
    <row r="737" spans="1:11">
      <c r="A737" s="81"/>
      <c r="B737" s="81"/>
      <c r="C737" s="81"/>
      <c r="D737" s="81"/>
      <c r="E737" s="81"/>
      <c r="F737" s="81"/>
      <c r="G737" s="81"/>
      <c r="H737" s="81"/>
      <c r="I737" s="81"/>
      <c r="J737" s="81"/>
      <c r="K737" s="81"/>
    </row>
    <row r="738" spans="1:11">
      <c r="A738" s="81"/>
      <c r="B738" s="81"/>
      <c r="C738" s="81"/>
      <c r="D738" s="81"/>
      <c r="E738" s="81"/>
      <c r="F738" s="81"/>
      <c r="G738" s="81"/>
      <c r="H738" s="81"/>
      <c r="I738" s="81"/>
      <c r="J738" s="81"/>
      <c r="K738" s="81"/>
    </row>
    <row r="739" spans="1:11">
      <c r="A739" s="81"/>
      <c r="B739" s="81"/>
      <c r="C739" s="81"/>
      <c r="D739" s="81"/>
      <c r="E739" s="81"/>
      <c r="F739" s="81"/>
      <c r="G739" s="81"/>
      <c r="H739" s="81"/>
      <c r="I739" s="81"/>
      <c r="J739" s="81"/>
      <c r="K739" s="81"/>
    </row>
    <row r="740" spans="1:11">
      <c r="A740" s="81"/>
      <c r="B740" s="81"/>
      <c r="C740" s="81"/>
      <c r="D740" s="81"/>
      <c r="E740" s="81"/>
      <c r="F740" s="81"/>
      <c r="G740" s="81"/>
      <c r="H740" s="81"/>
      <c r="I740" s="81"/>
      <c r="J740" s="81"/>
      <c r="K740" s="81"/>
    </row>
    <row r="741" spans="1:11">
      <c r="A741" s="81"/>
      <c r="B741" s="81"/>
      <c r="C741" s="81"/>
      <c r="D741" s="81"/>
      <c r="E741" s="81"/>
      <c r="F741" s="81"/>
      <c r="G741" s="81"/>
      <c r="H741" s="81"/>
      <c r="I741" s="81"/>
      <c r="J741" s="81"/>
      <c r="K741" s="81"/>
    </row>
    <row r="742" spans="1:11">
      <c r="A742" s="81"/>
      <c r="B742" s="81"/>
      <c r="C742" s="81"/>
      <c r="D742" s="81"/>
      <c r="E742" s="81"/>
      <c r="F742" s="81"/>
      <c r="G742" s="81"/>
      <c r="H742" s="81"/>
      <c r="I742" s="81"/>
      <c r="J742" s="81"/>
      <c r="K742" s="81"/>
    </row>
    <row r="743" spans="1:11">
      <c r="A743" s="81"/>
      <c r="B743" s="81"/>
      <c r="C743" s="81"/>
      <c r="D743" s="81"/>
      <c r="E743" s="81"/>
      <c r="F743" s="81"/>
      <c r="G743" s="81"/>
      <c r="H743" s="81"/>
      <c r="I743" s="81"/>
      <c r="J743" s="81"/>
      <c r="K743" s="81"/>
    </row>
    <row r="744" spans="1:11">
      <c r="A744" s="81"/>
      <c r="B744" s="81"/>
      <c r="C744" s="81"/>
      <c r="D744" s="81"/>
      <c r="E744" s="81"/>
      <c r="F744" s="81"/>
      <c r="G744" s="81"/>
      <c r="H744" s="81"/>
      <c r="I744" s="81"/>
      <c r="J744" s="81"/>
      <c r="K744" s="81"/>
    </row>
  </sheetData>
  <mergeCells count="1">
    <mergeCell ref="K1:L1"/>
  </mergeCells>
  <hyperlinks>
    <hyperlink ref="K1:L1" location="Pricelist!A1" display="back to catalog"/>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sheetPr codeName="Sheet26"/>
  <dimension ref="A1:I22"/>
  <sheetViews>
    <sheetView workbookViewId="0">
      <selection activeCell="F1" sqref="F1"/>
    </sheetView>
  </sheetViews>
  <sheetFormatPr defaultRowHeight="15"/>
  <cols>
    <col min="1" max="1" width="25.140625" customWidth="1"/>
    <col min="2" max="2" width="16.85546875" customWidth="1"/>
    <col min="3" max="3" width="14" customWidth="1"/>
    <col min="4" max="4" width="14.140625" customWidth="1"/>
    <col min="5" max="5" width="15.7109375" customWidth="1"/>
    <col min="6" max="6" width="17.28515625" customWidth="1"/>
  </cols>
  <sheetData>
    <row r="1" spans="1:9" ht="30">
      <c r="A1" s="16" t="s">
        <v>2107</v>
      </c>
      <c r="B1" s="444" t="s">
        <v>2423</v>
      </c>
      <c r="C1" s="444" t="s">
        <v>2424</v>
      </c>
      <c r="D1" s="444" t="s">
        <v>4966</v>
      </c>
      <c r="E1" s="445" t="s">
        <v>4967</v>
      </c>
      <c r="F1" s="1024" t="s">
        <v>2102</v>
      </c>
      <c r="G1" s="902"/>
      <c r="H1" s="902"/>
    </row>
    <row r="2" spans="1:9" ht="15.75">
      <c r="A2" s="5"/>
      <c r="B2" s="516"/>
      <c r="C2" s="515"/>
      <c r="D2" s="637"/>
      <c r="E2" s="515"/>
      <c r="F2" s="902"/>
      <c r="G2" s="902"/>
      <c r="H2" s="902"/>
      <c r="I2" s="81"/>
    </row>
    <row r="3" spans="1:9" ht="15.75">
      <c r="A3" s="3" t="s">
        <v>2108</v>
      </c>
      <c r="B3" s="423">
        <v>59</v>
      </c>
      <c r="C3" s="423">
        <v>73.75</v>
      </c>
      <c r="D3" s="423">
        <v>87.99</v>
      </c>
      <c r="E3" s="422">
        <v>0.2</v>
      </c>
      <c r="F3" s="81"/>
      <c r="G3" s="81"/>
      <c r="H3" s="81"/>
    </row>
    <row r="4" spans="1:9" ht="15.75">
      <c r="A4" s="3" t="s">
        <v>2109</v>
      </c>
      <c r="B4" s="423">
        <v>89</v>
      </c>
      <c r="C4" s="423">
        <v>111.25</v>
      </c>
      <c r="D4" s="423">
        <v>132.99</v>
      </c>
      <c r="E4" s="422">
        <v>0.2</v>
      </c>
      <c r="F4" s="81"/>
      <c r="G4" s="81"/>
      <c r="H4" s="49"/>
    </row>
    <row r="5" spans="1:9" ht="15.75">
      <c r="A5" s="3" t="s">
        <v>2110</v>
      </c>
      <c r="B5" s="423">
        <v>179</v>
      </c>
      <c r="C5" s="423">
        <v>223.75</v>
      </c>
      <c r="D5" s="423">
        <v>266.99</v>
      </c>
      <c r="E5" s="422">
        <v>0.2</v>
      </c>
      <c r="F5" s="81"/>
    </row>
    <row r="6" spans="1:9" ht="15.75">
      <c r="A6" s="3" t="s">
        <v>6015</v>
      </c>
      <c r="B6" s="423">
        <v>69</v>
      </c>
      <c r="C6" s="423">
        <v>86.25</v>
      </c>
      <c r="D6" s="423">
        <v>102.99</v>
      </c>
      <c r="E6" s="422">
        <v>0.2</v>
      </c>
      <c r="F6" s="81"/>
    </row>
    <row r="7" spans="1:9" ht="15.75">
      <c r="A7" s="3" t="s">
        <v>6016</v>
      </c>
      <c r="B7" s="423">
        <v>109</v>
      </c>
      <c r="C7" s="423">
        <v>136.25</v>
      </c>
      <c r="D7" s="423">
        <v>162.99</v>
      </c>
      <c r="E7" s="422">
        <v>0.2</v>
      </c>
      <c r="F7" s="81"/>
    </row>
    <row r="8" spans="1:9" ht="15.75">
      <c r="A8" s="3" t="s">
        <v>6017</v>
      </c>
      <c r="B8" s="423">
        <v>187</v>
      </c>
      <c r="C8" s="423">
        <v>233.75</v>
      </c>
      <c r="D8" s="423">
        <v>278.99</v>
      </c>
      <c r="E8" s="422">
        <v>0.2</v>
      </c>
      <c r="F8" s="81"/>
    </row>
    <row r="9" spans="1:9" ht="15.75">
      <c r="A9" s="3" t="s">
        <v>6018</v>
      </c>
      <c r="B9" s="423">
        <v>376</v>
      </c>
      <c r="C9" s="423">
        <v>470</v>
      </c>
      <c r="D9" s="423">
        <v>559.99</v>
      </c>
      <c r="E9" s="422">
        <v>0.2</v>
      </c>
      <c r="F9" s="81"/>
    </row>
    <row r="10" spans="1:9" ht="15.75">
      <c r="A10" s="3" t="s">
        <v>6019</v>
      </c>
      <c r="B10" s="423">
        <v>521</v>
      </c>
      <c r="C10" s="423">
        <v>651.25</v>
      </c>
      <c r="D10" s="423">
        <v>774.99</v>
      </c>
      <c r="E10" s="422">
        <v>0.2</v>
      </c>
      <c r="F10" s="81"/>
    </row>
    <row r="11" spans="1:9" ht="15.75">
      <c r="A11" s="3" t="s">
        <v>6020</v>
      </c>
      <c r="B11" s="423">
        <v>922</v>
      </c>
      <c r="C11" s="423">
        <v>1152.5</v>
      </c>
      <c r="D11" s="423">
        <v>1371.99</v>
      </c>
      <c r="E11" s="422">
        <v>0.2</v>
      </c>
      <c r="F11" s="81"/>
    </row>
    <row r="12" spans="1:9" ht="15.75">
      <c r="A12" s="3" t="s">
        <v>2432</v>
      </c>
      <c r="B12" s="423">
        <v>48</v>
      </c>
      <c r="C12" s="423">
        <v>60</v>
      </c>
      <c r="D12" s="423">
        <v>71.989999999999995</v>
      </c>
      <c r="E12" s="422">
        <v>0.2</v>
      </c>
      <c r="F12" s="81"/>
    </row>
    <row r="13" spans="1:9" ht="15.75">
      <c r="A13" s="3" t="s">
        <v>2433</v>
      </c>
      <c r="B13" s="423">
        <v>77</v>
      </c>
      <c r="C13" s="423">
        <v>96.25</v>
      </c>
      <c r="D13" s="423">
        <v>114.99</v>
      </c>
      <c r="E13" s="422">
        <v>0.2</v>
      </c>
      <c r="F13" s="81"/>
    </row>
    <row r="14" spans="1:9" ht="15.75">
      <c r="A14" s="3" t="s">
        <v>2434</v>
      </c>
      <c r="B14" s="423">
        <v>152</v>
      </c>
      <c r="C14" s="423">
        <v>190</v>
      </c>
      <c r="D14" s="423">
        <v>226.99</v>
      </c>
      <c r="E14" s="422">
        <v>0.2</v>
      </c>
      <c r="F14" s="81"/>
    </row>
    <row r="15" spans="1:9" ht="15.75">
      <c r="A15" s="3" t="s">
        <v>2435</v>
      </c>
      <c r="B15" s="423">
        <v>293</v>
      </c>
      <c r="C15" s="423">
        <v>366.25</v>
      </c>
      <c r="D15" s="423">
        <v>435.99</v>
      </c>
      <c r="E15" s="422">
        <v>0.2</v>
      </c>
    </row>
    <row r="16" spans="1:9" ht="15.75">
      <c r="A16" s="3" t="s">
        <v>6021</v>
      </c>
      <c r="B16" s="423">
        <v>73</v>
      </c>
      <c r="C16" s="423">
        <v>91.25</v>
      </c>
      <c r="D16" s="423">
        <v>108.99</v>
      </c>
      <c r="E16" s="422">
        <v>0.2</v>
      </c>
    </row>
    <row r="17" spans="1:5" ht="15.75">
      <c r="A17" s="3" t="s">
        <v>2111</v>
      </c>
      <c r="B17" s="423">
        <v>116</v>
      </c>
      <c r="C17" s="423">
        <v>145</v>
      </c>
      <c r="D17" s="423">
        <v>172.99</v>
      </c>
      <c r="E17" s="422">
        <v>0.2</v>
      </c>
    </row>
    <row r="18" spans="1:5" ht="15.75">
      <c r="A18" s="3" t="s">
        <v>2112</v>
      </c>
      <c r="B18" s="423">
        <v>191</v>
      </c>
      <c r="C18" s="423">
        <v>238.75</v>
      </c>
      <c r="D18" s="423">
        <v>284.99</v>
      </c>
      <c r="E18" s="422">
        <v>0.2</v>
      </c>
    </row>
    <row r="19" spans="1:5" ht="15.75">
      <c r="A19" s="3" t="s">
        <v>6022</v>
      </c>
      <c r="B19" s="423">
        <v>364</v>
      </c>
      <c r="C19" s="423">
        <v>455</v>
      </c>
      <c r="D19" s="423">
        <v>541.99</v>
      </c>
      <c r="E19" s="422">
        <v>0.2</v>
      </c>
    </row>
    <row r="20" spans="1:5" ht="15.75">
      <c r="A20" s="3" t="s">
        <v>2113</v>
      </c>
      <c r="B20" s="423">
        <v>65</v>
      </c>
      <c r="C20" s="423">
        <v>81.25</v>
      </c>
      <c r="D20" s="423">
        <v>96.99</v>
      </c>
      <c r="E20" s="422">
        <v>0.2</v>
      </c>
    </row>
    <row r="21" spans="1:5" ht="15.75">
      <c r="A21" s="3" t="s">
        <v>2114</v>
      </c>
      <c r="B21" s="423">
        <v>98</v>
      </c>
      <c r="C21" s="423">
        <v>122.5</v>
      </c>
      <c r="D21" s="423">
        <v>145.99</v>
      </c>
      <c r="E21" s="422">
        <v>0.2</v>
      </c>
    </row>
    <row r="22" spans="1:5" ht="15.75">
      <c r="A22" s="3" t="s">
        <v>2115</v>
      </c>
      <c r="B22" s="423">
        <v>183</v>
      </c>
      <c r="C22" s="423">
        <v>228.75</v>
      </c>
      <c r="D22" s="423">
        <v>272.99</v>
      </c>
      <c r="E22" s="422">
        <v>0.2</v>
      </c>
    </row>
  </sheetData>
  <hyperlinks>
    <hyperlink ref="F1:G1" location="Pricelist!A1" display="back to catalog"/>
  </hyperlinks>
  <pageMargins left="0.7" right="0.7" top="0.75" bottom="0.75" header="0.3" footer="0.3"/>
</worksheet>
</file>

<file path=xl/worksheets/sheet25.xml><?xml version="1.0" encoding="utf-8"?>
<worksheet xmlns="http://schemas.openxmlformats.org/spreadsheetml/2006/main" xmlns:r="http://schemas.openxmlformats.org/officeDocument/2006/relationships">
  <sheetPr codeName="Sheet27"/>
  <dimension ref="A1:H39"/>
  <sheetViews>
    <sheetView workbookViewId="0">
      <selection activeCell="G1" sqref="G1:H1"/>
    </sheetView>
  </sheetViews>
  <sheetFormatPr defaultRowHeight="15"/>
  <cols>
    <col min="1" max="1" width="23.140625" customWidth="1"/>
    <col min="2" max="2" width="38" bestFit="1" customWidth="1"/>
    <col min="3" max="3" width="13.5703125" customWidth="1"/>
    <col min="5" max="5" width="12.5703125" customWidth="1"/>
    <col min="6" max="6" width="12.42578125" customWidth="1"/>
  </cols>
  <sheetData>
    <row r="1" spans="1:8" ht="31.5">
      <c r="A1" s="642" t="s">
        <v>2359</v>
      </c>
      <c r="B1" s="642"/>
      <c r="C1" s="515" t="s">
        <v>4</v>
      </c>
      <c r="D1" s="636" t="s">
        <v>3</v>
      </c>
      <c r="E1" s="515" t="s">
        <v>2</v>
      </c>
      <c r="F1" s="515" t="s">
        <v>0</v>
      </c>
      <c r="G1" s="1047" t="s">
        <v>2102</v>
      </c>
      <c r="H1" s="1047"/>
    </row>
    <row r="2" spans="1:8" ht="15.75">
      <c r="A2" s="80"/>
      <c r="B2" s="80" t="s">
        <v>76</v>
      </c>
      <c r="C2" s="52"/>
      <c r="D2" s="638"/>
      <c r="E2" s="639">
        <v>0.19</v>
      </c>
      <c r="F2" s="54"/>
      <c r="G2" s="50"/>
      <c r="H2" s="50"/>
    </row>
    <row r="3" spans="1:8" ht="18">
      <c r="A3" s="17"/>
      <c r="B3" s="17"/>
      <c r="C3" s="12"/>
      <c r="D3" s="12"/>
      <c r="E3" s="12"/>
      <c r="F3" s="55"/>
      <c r="G3" s="50"/>
      <c r="H3" s="50"/>
    </row>
    <row r="4" spans="1:8" ht="15.75">
      <c r="A4" s="3" t="s">
        <v>2360</v>
      </c>
      <c r="B4" s="3" t="s">
        <v>2361</v>
      </c>
      <c r="C4" s="3">
        <v>62</v>
      </c>
      <c r="D4" s="2">
        <v>0.14999999999999997</v>
      </c>
      <c r="E4" s="3">
        <v>72.015130838660241</v>
      </c>
      <c r="F4" s="59">
        <v>86</v>
      </c>
      <c r="G4" s="50"/>
      <c r="H4" s="50"/>
    </row>
    <row r="5" spans="1:8" ht="15.75">
      <c r="A5" s="3" t="s">
        <v>2362</v>
      </c>
      <c r="B5" s="3" t="s">
        <v>2363</v>
      </c>
      <c r="C5" s="3">
        <v>103</v>
      </c>
      <c r="D5" s="2">
        <v>0.15000000000000002</v>
      </c>
      <c r="E5" s="3">
        <v>120.70282658517952</v>
      </c>
      <c r="F5" s="59">
        <v>144</v>
      </c>
      <c r="G5" s="50"/>
      <c r="H5" s="50"/>
    </row>
    <row r="6" spans="1:8" ht="15.75">
      <c r="A6" s="3" t="s">
        <v>2364</v>
      </c>
      <c r="B6" s="3" t="s">
        <v>2365</v>
      </c>
      <c r="C6" s="3">
        <v>230</v>
      </c>
      <c r="D6" s="2">
        <v>0.15000000000000005</v>
      </c>
      <c r="E6" s="3">
        <v>270.55297643532936</v>
      </c>
      <c r="F6" s="59">
        <v>322</v>
      </c>
      <c r="G6" s="50"/>
      <c r="H6" s="50"/>
    </row>
    <row r="7" spans="1:8" ht="15.75">
      <c r="A7" s="3" t="s">
        <v>2366</v>
      </c>
      <c r="B7" s="3" t="s">
        <v>2367</v>
      </c>
      <c r="C7" s="3">
        <v>75</v>
      </c>
      <c r="D7" s="2">
        <v>0.15000000000000005</v>
      </c>
      <c r="E7" s="3">
        <v>87.206910736322499</v>
      </c>
      <c r="F7" s="59">
        <v>104</v>
      </c>
      <c r="G7" s="50"/>
      <c r="H7" s="50"/>
    </row>
    <row r="8" spans="1:8" ht="15.75">
      <c r="A8" s="3" t="s">
        <v>2368</v>
      </c>
      <c r="B8" s="3" t="s">
        <v>2369</v>
      </c>
      <c r="C8" s="3">
        <v>128</v>
      </c>
      <c r="D8" s="2">
        <v>0.15000000000000008</v>
      </c>
      <c r="E8" s="3">
        <v>149.49756126226714</v>
      </c>
      <c r="F8" s="59">
        <v>178</v>
      </c>
      <c r="G8" s="50"/>
      <c r="H8" s="50"/>
    </row>
    <row r="9" spans="1:8" ht="15.75">
      <c r="A9" s="3" t="s">
        <v>2370</v>
      </c>
      <c r="B9" s="3" t="s">
        <v>2371</v>
      </c>
      <c r="C9" s="3">
        <v>264</v>
      </c>
      <c r="D9" s="2">
        <v>0.15000000000000005</v>
      </c>
      <c r="E9" s="3">
        <v>310.51301639536928</v>
      </c>
      <c r="F9" s="59">
        <v>370</v>
      </c>
      <c r="G9" s="50"/>
      <c r="H9" s="50"/>
    </row>
    <row r="10" spans="1:8" ht="15.75">
      <c r="A10" s="3" t="s">
        <v>2372</v>
      </c>
      <c r="B10" s="3" t="s">
        <v>2373</v>
      </c>
      <c r="C10" s="3">
        <v>484</v>
      </c>
      <c r="D10" s="2">
        <v>0.15000000000000005</v>
      </c>
      <c r="E10" s="3">
        <v>568.49033319621549</v>
      </c>
      <c r="F10" s="59">
        <v>677</v>
      </c>
      <c r="G10" s="50"/>
      <c r="H10" s="50"/>
    </row>
    <row r="11" spans="1:8" ht="15.75">
      <c r="A11" s="3" t="s">
        <v>2374</v>
      </c>
      <c r="B11" s="3" t="s">
        <v>2375</v>
      </c>
      <c r="C11" s="3">
        <v>42</v>
      </c>
      <c r="D11" s="2">
        <v>0.15000000000000008</v>
      </c>
      <c r="E11" s="3">
        <v>49.009813715696069</v>
      </c>
      <c r="F11" s="59">
        <v>59</v>
      </c>
      <c r="G11" s="50"/>
      <c r="H11" s="50"/>
    </row>
    <row r="12" spans="1:8" ht="15.75">
      <c r="A12" s="3" t="s">
        <v>2376</v>
      </c>
      <c r="B12" s="3" t="s">
        <v>2377</v>
      </c>
      <c r="C12" s="3">
        <v>63</v>
      </c>
      <c r="D12" s="2">
        <v>0.14999999999999997</v>
      </c>
      <c r="E12" s="3">
        <v>73.103367221014267</v>
      </c>
      <c r="F12" s="59">
        <v>87</v>
      </c>
      <c r="G12" s="50"/>
      <c r="H12" s="50"/>
    </row>
    <row r="13" spans="1:8" ht="15.75">
      <c r="A13" s="3" t="s">
        <v>2378</v>
      </c>
      <c r="B13" s="3" t="s">
        <v>2379</v>
      </c>
      <c r="C13" s="3">
        <v>106</v>
      </c>
      <c r="D13" s="2">
        <v>0.15000000000000005</v>
      </c>
      <c r="E13" s="3">
        <v>124.22871246400656</v>
      </c>
      <c r="F13" s="59">
        <v>148</v>
      </c>
      <c r="G13" s="50"/>
      <c r="H13" s="50"/>
    </row>
    <row r="14" spans="1:8" ht="15.75">
      <c r="A14" s="3" t="s">
        <v>2380</v>
      </c>
      <c r="B14" s="3" t="s">
        <v>2381</v>
      </c>
      <c r="C14" s="3">
        <v>237</v>
      </c>
      <c r="D14" s="2">
        <v>0.14999999999999994</v>
      </c>
      <c r="E14" s="3">
        <v>278.1923958394546</v>
      </c>
      <c r="F14" s="59">
        <v>332</v>
      </c>
      <c r="G14" s="50"/>
      <c r="H14" s="50"/>
    </row>
    <row r="15" spans="1:8" ht="15.75">
      <c r="A15" s="3" t="s">
        <v>2382</v>
      </c>
      <c r="B15" s="3" t="s">
        <v>2383</v>
      </c>
      <c r="C15" s="3">
        <v>128</v>
      </c>
      <c r="D15" s="2">
        <v>0.15000000000000008</v>
      </c>
      <c r="E15" s="3">
        <v>149.49756126226714</v>
      </c>
      <c r="F15" s="59">
        <v>178</v>
      </c>
      <c r="G15" s="50"/>
      <c r="H15" s="50"/>
    </row>
    <row r="16" spans="1:8" ht="15.75">
      <c r="A16" s="3" t="s">
        <v>2384</v>
      </c>
      <c r="B16" s="3" t="s">
        <v>2385</v>
      </c>
      <c r="C16" s="3">
        <v>212</v>
      </c>
      <c r="D16" s="2">
        <v>0.15</v>
      </c>
      <c r="E16" s="3">
        <v>249.39766116236703</v>
      </c>
      <c r="F16" s="59">
        <v>297</v>
      </c>
      <c r="G16" s="50"/>
      <c r="H16" s="50"/>
    </row>
    <row r="17" spans="1:8" ht="15.75">
      <c r="A17" s="3" t="s">
        <v>2386</v>
      </c>
      <c r="B17" s="3" t="s">
        <v>2387</v>
      </c>
      <c r="C17" s="3">
        <v>402</v>
      </c>
      <c r="D17" s="2">
        <v>0.15000000000000002</v>
      </c>
      <c r="E17" s="3">
        <v>472.70376682141386</v>
      </c>
      <c r="F17" s="59">
        <v>563</v>
      </c>
      <c r="G17" s="50"/>
      <c r="H17" s="50"/>
    </row>
    <row r="18" spans="1:8" ht="15.75">
      <c r="A18" s="3" t="s">
        <v>2388</v>
      </c>
      <c r="B18" s="3" t="s">
        <v>2389</v>
      </c>
      <c r="C18" s="3">
        <v>105</v>
      </c>
      <c r="D18" s="2">
        <v>0.14999999999999997</v>
      </c>
      <c r="E18" s="3">
        <v>122.46576952459304</v>
      </c>
      <c r="F18" s="59">
        <v>146</v>
      </c>
      <c r="G18" s="50"/>
      <c r="H18" s="50"/>
    </row>
    <row r="19" spans="1:8" ht="15.75">
      <c r="A19" s="3" t="s">
        <v>2390</v>
      </c>
      <c r="B19" s="3" t="s">
        <v>2391</v>
      </c>
      <c r="C19" s="3">
        <v>187</v>
      </c>
      <c r="D19" s="2">
        <v>0.15000000000000005</v>
      </c>
      <c r="E19" s="3">
        <v>218.83998354586589</v>
      </c>
      <c r="F19" s="59">
        <v>261</v>
      </c>
      <c r="G19" s="50"/>
      <c r="H19" s="50"/>
    </row>
    <row r="20" spans="1:8" ht="15.75">
      <c r="A20" s="3" t="s">
        <v>2392</v>
      </c>
      <c r="B20" s="3" t="s">
        <v>2393</v>
      </c>
      <c r="C20" s="3">
        <v>359</v>
      </c>
      <c r="D20" s="2">
        <v>0.15000000000000005</v>
      </c>
      <c r="E20" s="3">
        <v>422.16606922489274</v>
      </c>
      <c r="F20" s="59">
        <v>503</v>
      </c>
      <c r="G20" s="50"/>
      <c r="H20" s="50"/>
    </row>
    <row r="21" spans="1:8" ht="15.75">
      <c r="A21" s="3" t="s">
        <v>2394</v>
      </c>
      <c r="B21" s="3" t="s">
        <v>2395</v>
      </c>
      <c r="C21" s="3">
        <v>57</v>
      </c>
      <c r="D21" s="2">
        <v>0.15000000000000002</v>
      </c>
      <c r="E21" s="3">
        <v>66.051595463360158</v>
      </c>
      <c r="F21" s="59">
        <v>79</v>
      </c>
    </row>
    <row r="22" spans="1:8" ht="15.75">
      <c r="A22" s="3" t="s">
        <v>2396</v>
      </c>
      <c r="B22" s="3" t="s">
        <v>2397</v>
      </c>
      <c r="C22" s="3">
        <v>96</v>
      </c>
      <c r="D22" s="2">
        <v>0.14999999999999997</v>
      </c>
      <c r="E22" s="3">
        <v>112.47575953458306</v>
      </c>
      <c r="F22" s="59">
        <v>134</v>
      </c>
    </row>
    <row r="23" spans="1:8" ht="15.75">
      <c r="A23" s="3" t="s">
        <v>2398</v>
      </c>
      <c r="B23" s="3" t="s">
        <v>2399</v>
      </c>
      <c r="C23" s="3">
        <v>205</v>
      </c>
      <c r="D23" s="2">
        <v>0.15000000000000008</v>
      </c>
      <c r="E23" s="3">
        <v>240.58294646529939</v>
      </c>
      <c r="F23" s="59">
        <v>287</v>
      </c>
    </row>
    <row r="24" spans="1:8" ht="15.75">
      <c r="A24" s="3" t="s">
        <v>2400</v>
      </c>
      <c r="B24" s="3" t="s">
        <v>2401</v>
      </c>
      <c r="C24" s="3">
        <v>58</v>
      </c>
      <c r="D24" s="2">
        <v>0.15</v>
      </c>
      <c r="E24" s="3">
        <v>67.932067932067923</v>
      </c>
      <c r="F24" s="59">
        <v>81</v>
      </c>
    </row>
    <row r="25" spans="1:8" ht="15.75">
      <c r="A25" s="3" t="s">
        <v>2402</v>
      </c>
      <c r="B25" s="3" t="s">
        <v>2403</v>
      </c>
      <c r="C25" s="3">
        <v>99</v>
      </c>
      <c r="D25" s="2">
        <v>0.15000000000000002</v>
      </c>
      <c r="E25" s="3">
        <v>115.64905682552741</v>
      </c>
      <c r="F25" s="59">
        <v>138</v>
      </c>
    </row>
    <row r="26" spans="1:8" ht="15.75">
      <c r="A26" s="3" t="s">
        <v>2404</v>
      </c>
      <c r="B26" s="3" t="s">
        <v>2405</v>
      </c>
      <c r="C26" s="3">
        <v>58</v>
      </c>
      <c r="D26" s="2">
        <v>0.15</v>
      </c>
      <c r="E26" s="3">
        <v>67.932067932067923</v>
      </c>
      <c r="F26" s="59">
        <v>81</v>
      </c>
    </row>
    <row r="27" spans="1:8" ht="15.75">
      <c r="A27" s="3" t="s">
        <v>2406</v>
      </c>
      <c r="B27" s="3" t="s">
        <v>2407</v>
      </c>
      <c r="C27" s="3">
        <v>99</v>
      </c>
      <c r="D27" s="2">
        <v>0.15000000000000002</v>
      </c>
      <c r="E27" s="3">
        <v>115.64905682552741</v>
      </c>
      <c r="F27" s="59">
        <v>138</v>
      </c>
    </row>
    <row r="28" spans="1:8" ht="15.75">
      <c r="A28" s="3" t="s">
        <v>2408</v>
      </c>
      <c r="B28" s="3" t="s">
        <v>2409</v>
      </c>
      <c r="C28" s="3">
        <v>211</v>
      </c>
      <c r="D28" s="2">
        <v>0.15000000000000008</v>
      </c>
      <c r="E28" s="3">
        <v>247.75224775224774</v>
      </c>
      <c r="F28" s="59">
        <v>295</v>
      </c>
    </row>
    <row r="31" spans="1:8" ht="31.5">
      <c r="A31" s="643" t="s">
        <v>2410</v>
      </c>
      <c r="B31" s="643"/>
      <c r="C31" s="515" t="s">
        <v>4</v>
      </c>
      <c r="D31" s="636" t="s">
        <v>3</v>
      </c>
      <c r="E31" s="515" t="s">
        <v>2</v>
      </c>
      <c r="F31" s="515" t="s">
        <v>0</v>
      </c>
      <c r="G31" s="1047" t="s">
        <v>2102</v>
      </c>
      <c r="H31" s="1047"/>
    </row>
    <row r="32" spans="1:8" ht="15.75">
      <c r="A32" s="80"/>
      <c r="B32" s="80" t="s">
        <v>76</v>
      </c>
      <c r="C32" s="52"/>
      <c r="D32" s="638"/>
      <c r="E32" s="639">
        <v>0.19</v>
      </c>
      <c r="F32" s="54"/>
      <c r="G32" s="50"/>
      <c r="H32" s="50"/>
    </row>
    <row r="33" spans="1:8" ht="18">
      <c r="A33" s="17"/>
      <c r="B33" s="17"/>
      <c r="C33" s="12"/>
      <c r="D33" s="12"/>
      <c r="E33" s="12"/>
      <c r="F33" s="55"/>
      <c r="G33" s="50"/>
      <c r="H33" s="50"/>
    </row>
    <row r="34" spans="1:8" ht="15.75">
      <c r="A34" s="3" t="s">
        <v>2411</v>
      </c>
      <c r="B34" s="3" t="s">
        <v>2417</v>
      </c>
      <c r="C34" s="3">
        <v>58</v>
      </c>
      <c r="D34" s="2">
        <v>0.15000000000000011</v>
      </c>
      <c r="E34" s="3">
        <v>67.226890756302524</v>
      </c>
      <c r="F34" s="59">
        <v>80</v>
      </c>
      <c r="G34" s="50"/>
      <c r="H34" s="50"/>
    </row>
    <row r="35" spans="1:8" ht="15.75">
      <c r="A35" s="3" t="s">
        <v>2412</v>
      </c>
      <c r="B35" s="3" t="s">
        <v>2418</v>
      </c>
      <c r="C35" s="3">
        <v>96</v>
      </c>
      <c r="D35" s="2">
        <v>0.14999999999999997</v>
      </c>
      <c r="E35" s="3">
        <v>112.47575953458306</v>
      </c>
      <c r="F35" s="59">
        <v>134</v>
      </c>
      <c r="G35" s="50"/>
      <c r="H35" s="50"/>
    </row>
    <row r="36" spans="1:8" ht="15.75">
      <c r="A36" s="3" t="s">
        <v>2413</v>
      </c>
      <c r="B36" s="3" t="s">
        <v>2419</v>
      </c>
      <c r="C36" s="3">
        <v>205</v>
      </c>
      <c r="D36" s="2">
        <v>0.15000000000000008</v>
      </c>
      <c r="E36" s="3">
        <v>240.58294646529939</v>
      </c>
      <c r="F36" s="59">
        <v>287</v>
      </c>
      <c r="G36" s="50"/>
      <c r="H36" s="50"/>
    </row>
    <row r="37" spans="1:8" ht="15.75">
      <c r="A37" s="3" t="s">
        <v>2414</v>
      </c>
      <c r="B37" s="3" t="s">
        <v>2420</v>
      </c>
      <c r="C37" s="3">
        <v>58</v>
      </c>
      <c r="D37" s="2">
        <v>0.15</v>
      </c>
      <c r="E37" s="3">
        <v>67.932067932067923</v>
      </c>
      <c r="F37" s="59">
        <v>81</v>
      </c>
      <c r="G37" s="50"/>
      <c r="H37" s="50"/>
    </row>
    <row r="38" spans="1:8" ht="15.75">
      <c r="A38" s="3" t="s">
        <v>2415</v>
      </c>
      <c r="B38" s="3" t="s">
        <v>2421</v>
      </c>
      <c r="C38" s="3">
        <v>99</v>
      </c>
      <c r="D38" s="2">
        <v>0.15000000000000002</v>
      </c>
      <c r="E38" s="3">
        <v>115.64905682552741</v>
      </c>
      <c r="F38" s="59">
        <v>138</v>
      </c>
      <c r="G38" s="50"/>
      <c r="H38" s="50"/>
    </row>
    <row r="39" spans="1:8" ht="15.75">
      <c r="A39" s="3" t="s">
        <v>2416</v>
      </c>
      <c r="B39" s="3" t="s">
        <v>2422</v>
      </c>
      <c r="C39" s="3">
        <v>211</v>
      </c>
      <c r="D39" s="2">
        <v>0.15000000000000008</v>
      </c>
      <c r="E39" s="3">
        <v>247.75224775224774</v>
      </c>
      <c r="F39" s="59">
        <v>295</v>
      </c>
    </row>
  </sheetData>
  <mergeCells count="2">
    <mergeCell ref="G1:H1"/>
    <mergeCell ref="G31:H31"/>
  </mergeCells>
  <hyperlinks>
    <hyperlink ref="G1:H1" location="Pricelist!A1" display="back to catalog"/>
    <hyperlink ref="G31:H31" location="Pricelist!A1" display="back to catalog"/>
  </hyperlinks>
  <pageMargins left="0.7" right="0.7" top="0.75" bottom="0.75" header="0.3" footer="0.3"/>
</worksheet>
</file>

<file path=xl/worksheets/sheet26.xml><?xml version="1.0" encoding="utf-8"?>
<worksheet xmlns="http://schemas.openxmlformats.org/spreadsheetml/2006/main" xmlns:r="http://schemas.openxmlformats.org/officeDocument/2006/relationships">
  <sheetPr codeName="Sheet23"/>
  <dimension ref="A1:O730"/>
  <sheetViews>
    <sheetView workbookViewId="0">
      <pane ySplit="1" topLeftCell="A2" activePane="bottomLeft" state="frozen"/>
      <selection pane="bottomLeft" activeCell="N1" sqref="N1:O1"/>
    </sheetView>
  </sheetViews>
  <sheetFormatPr defaultRowHeight="15"/>
  <cols>
    <col min="1" max="1" width="12.28515625" style="409" customWidth="1"/>
    <col min="2" max="2" width="18.42578125" bestFit="1" customWidth="1"/>
    <col min="3" max="3" width="12.85546875" style="18" customWidth="1"/>
    <col min="6" max="6" width="16.140625" style="590" customWidth="1"/>
    <col min="7" max="7" width="20.28515625" bestFit="1" customWidth="1"/>
    <col min="8" max="8" width="16" customWidth="1"/>
    <col min="9" max="9" width="1.42578125" customWidth="1"/>
    <col min="11" max="11" width="11.42578125" customWidth="1"/>
    <col min="13" max="13" width="8.28515625" bestFit="1" customWidth="1"/>
  </cols>
  <sheetData>
    <row r="1" spans="1:15" ht="32.25" thickBot="1">
      <c r="A1" s="410" t="s">
        <v>4965</v>
      </c>
      <c r="B1" s="289" t="s">
        <v>3888</v>
      </c>
      <c r="C1" s="290" t="s">
        <v>3889</v>
      </c>
      <c r="D1" s="290" t="s">
        <v>3890</v>
      </c>
      <c r="E1" s="290" t="s">
        <v>3891</v>
      </c>
      <c r="F1" s="290" t="s">
        <v>76</v>
      </c>
      <c r="G1" s="290" t="s">
        <v>3892</v>
      </c>
      <c r="H1" s="291" t="s">
        <v>3893</v>
      </c>
      <c r="I1" s="292"/>
      <c r="J1" s="676" t="s">
        <v>2423</v>
      </c>
      <c r="K1" s="677" t="s">
        <v>2493</v>
      </c>
      <c r="L1" s="677" t="s">
        <v>2424</v>
      </c>
      <c r="M1" s="677" t="s">
        <v>2485</v>
      </c>
      <c r="N1" s="1047" t="s">
        <v>2102</v>
      </c>
      <c r="O1" s="1047"/>
    </row>
    <row r="2" spans="1:15" ht="15.75">
      <c r="A2" s="411"/>
      <c r="B2" s="293" t="s">
        <v>3894</v>
      </c>
      <c r="C2" s="656" t="s">
        <v>3895</v>
      </c>
      <c r="D2" s="294" t="s">
        <v>3896</v>
      </c>
      <c r="E2" s="295" t="s">
        <v>577</v>
      </c>
      <c r="F2" s="644" t="s">
        <v>3897</v>
      </c>
      <c r="G2" s="295" t="s">
        <v>3898</v>
      </c>
      <c r="H2" s="296">
        <v>4712702636260</v>
      </c>
      <c r="I2" s="297"/>
      <c r="J2" s="298">
        <v>15</v>
      </c>
      <c r="K2" s="298">
        <v>18.75</v>
      </c>
      <c r="L2" s="298">
        <v>23</v>
      </c>
      <c r="M2" s="299">
        <v>0.2</v>
      </c>
    </row>
    <row r="3" spans="1:15" ht="15.75">
      <c r="A3" s="411"/>
      <c r="B3" s="300" t="s">
        <v>3894</v>
      </c>
      <c r="C3" s="655" t="s">
        <v>3895</v>
      </c>
      <c r="D3" s="301" t="s">
        <v>3896</v>
      </c>
      <c r="E3" s="302" t="s">
        <v>579</v>
      </c>
      <c r="F3" s="645" t="s">
        <v>3897</v>
      </c>
      <c r="G3" s="302" t="s">
        <v>3899</v>
      </c>
      <c r="H3" s="303">
        <v>4712702636277</v>
      </c>
      <c r="I3" s="297"/>
      <c r="J3" s="298">
        <v>24</v>
      </c>
      <c r="K3" s="298">
        <v>30</v>
      </c>
      <c r="L3" s="298">
        <v>36</v>
      </c>
      <c r="M3" s="299">
        <v>0.2</v>
      </c>
    </row>
    <row r="4" spans="1:15" ht="16.5" thickBot="1">
      <c r="A4" s="412"/>
      <c r="B4" s="304" t="s">
        <v>3894</v>
      </c>
      <c r="C4" s="662" t="s">
        <v>3895</v>
      </c>
      <c r="D4" s="305" t="s">
        <v>3896</v>
      </c>
      <c r="E4" s="306" t="s">
        <v>3900</v>
      </c>
      <c r="F4" s="646" t="s">
        <v>3897</v>
      </c>
      <c r="G4" s="306" t="s">
        <v>3901</v>
      </c>
      <c r="H4" s="307">
        <v>4712702636284</v>
      </c>
      <c r="I4" s="297"/>
      <c r="J4" s="298">
        <v>44</v>
      </c>
      <c r="K4" s="298">
        <v>55</v>
      </c>
      <c r="L4" s="298">
        <v>66</v>
      </c>
      <c r="M4" s="299">
        <v>0.2</v>
      </c>
    </row>
    <row r="5" spans="1:15" ht="15.75">
      <c r="A5" s="413"/>
      <c r="B5" s="308" t="s">
        <v>3894</v>
      </c>
      <c r="C5" s="661" t="s">
        <v>3895</v>
      </c>
      <c r="D5" s="309" t="s">
        <v>3902</v>
      </c>
      <c r="E5" s="310" t="s">
        <v>623</v>
      </c>
      <c r="F5" s="647" t="s">
        <v>3903</v>
      </c>
      <c r="G5" s="310" t="s">
        <v>3904</v>
      </c>
      <c r="H5" s="311">
        <v>4712702629675</v>
      </c>
      <c r="I5" s="297"/>
      <c r="J5" s="298">
        <v>6</v>
      </c>
      <c r="K5" s="298">
        <v>7.5</v>
      </c>
      <c r="L5" s="298">
        <v>9</v>
      </c>
      <c r="M5" s="299">
        <v>0.2</v>
      </c>
    </row>
    <row r="6" spans="1:15" ht="15.75">
      <c r="A6" s="414"/>
      <c r="B6" s="300" t="s">
        <v>3894</v>
      </c>
      <c r="C6" s="655" t="s">
        <v>3895</v>
      </c>
      <c r="D6" s="301" t="s">
        <v>3902</v>
      </c>
      <c r="E6" s="302" t="s">
        <v>615</v>
      </c>
      <c r="F6" s="645" t="s">
        <v>3903</v>
      </c>
      <c r="G6" s="302" t="s">
        <v>3905</v>
      </c>
      <c r="H6" s="303">
        <v>4712702629682</v>
      </c>
      <c r="I6" s="297"/>
      <c r="J6" s="298">
        <v>7</v>
      </c>
      <c r="K6" s="298">
        <v>8.75</v>
      </c>
      <c r="L6" s="298">
        <v>11</v>
      </c>
      <c r="M6" s="299">
        <v>0.2</v>
      </c>
    </row>
    <row r="7" spans="1:15" ht="15.75">
      <c r="A7" s="414"/>
      <c r="B7" s="300" t="s">
        <v>3894</v>
      </c>
      <c r="C7" s="655" t="s">
        <v>3895</v>
      </c>
      <c r="D7" s="301" t="s">
        <v>3902</v>
      </c>
      <c r="E7" s="302" t="s">
        <v>577</v>
      </c>
      <c r="F7" s="645" t="s">
        <v>3903</v>
      </c>
      <c r="G7" s="302" t="s">
        <v>3906</v>
      </c>
      <c r="H7" s="303">
        <v>4712702629699</v>
      </c>
      <c r="I7" s="297"/>
      <c r="J7" s="298">
        <v>12</v>
      </c>
      <c r="K7" s="298">
        <v>15</v>
      </c>
      <c r="L7" s="298">
        <v>18</v>
      </c>
      <c r="M7" s="299">
        <v>0.2</v>
      </c>
    </row>
    <row r="8" spans="1:15" ht="15.75">
      <c r="A8" s="414"/>
      <c r="B8" s="300" t="s">
        <v>3894</v>
      </c>
      <c r="C8" s="655" t="s">
        <v>3895</v>
      </c>
      <c r="D8" s="301" t="s">
        <v>3902</v>
      </c>
      <c r="E8" s="302" t="s">
        <v>579</v>
      </c>
      <c r="F8" s="645" t="s">
        <v>3903</v>
      </c>
      <c r="G8" s="302" t="s">
        <v>3907</v>
      </c>
      <c r="H8" s="303">
        <v>4712702629705</v>
      </c>
      <c r="I8" s="297"/>
      <c r="J8" s="298">
        <v>20</v>
      </c>
      <c r="K8" s="298">
        <v>25</v>
      </c>
      <c r="L8" s="298">
        <v>30</v>
      </c>
      <c r="M8" s="299">
        <v>0.2</v>
      </c>
    </row>
    <row r="9" spans="1:15" ht="15.75">
      <c r="A9" s="414"/>
      <c r="B9" s="300" t="s">
        <v>3894</v>
      </c>
      <c r="C9" s="655" t="s">
        <v>3895</v>
      </c>
      <c r="D9" s="301" t="s">
        <v>3902</v>
      </c>
      <c r="E9" s="302" t="s">
        <v>3900</v>
      </c>
      <c r="F9" s="645" t="s">
        <v>3903</v>
      </c>
      <c r="G9" s="302" t="s">
        <v>3908</v>
      </c>
      <c r="H9" s="303">
        <v>4712702635249</v>
      </c>
      <c r="I9" s="297"/>
      <c r="J9" s="298">
        <v>41</v>
      </c>
      <c r="K9" s="298">
        <v>51.25</v>
      </c>
      <c r="L9" s="298">
        <v>61</v>
      </c>
      <c r="M9" s="299">
        <v>0.2</v>
      </c>
    </row>
    <row r="10" spans="1:15" ht="15.75">
      <c r="A10" s="414"/>
      <c r="B10" s="300" t="s">
        <v>3894</v>
      </c>
      <c r="C10" s="655" t="s">
        <v>3895</v>
      </c>
      <c r="D10" s="301" t="s">
        <v>3902</v>
      </c>
      <c r="E10" s="302" t="s">
        <v>623</v>
      </c>
      <c r="F10" s="645" t="s">
        <v>3909</v>
      </c>
      <c r="G10" s="302" t="s">
        <v>3910</v>
      </c>
      <c r="H10" s="303">
        <v>4712702629712</v>
      </c>
      <c r="I10" s="297"/>
      <c r="J10" s="298">
        <v>6</v>
      </c>
      <c r="K10" s="298">
        <v>7.5</v>
      </c>
      <c r="L10" s="298">
        <v>9</v>
      </c>
      <c r="M10" s="299">
        <v>0.2</v>
      </c>
    </row>
    <row r="11" spans="1:15" ht="15.75">
      <c r="A11" s="414"/>
      <c r="B11" s="300" t="s">
        <v>3894</v>
      </c>
      <c r="C11" s="655" t="s">
        <v>3895</v>
      </c>
      <c r="D11" s="301" t="s">
        <v>3902</v>
      </c>
      <c r="E11" s="302" t="s">
        <v>615</v>
      </c>
      <c r="F11" s="645" t="s">
        <v>3909</v>
      </c>
      <c r="G11" s="302" t="s">
        <v>3911</v>
      </c>
      <c r="H11" s="303">
        <v>4712702629729</v>
      </c>
      <c r="I11" s="297"/>
      <c r="J11" s="298">
        <v>7</v>
      </c>
      <c r="K11" s="298">
        <v>8.75</v>
      </c>
      <c r="L11" s="298">
        <v>11</v>
      </c>
      <c r="M11" s="299">
        <v>0.2</v>
      </c>
    </row>
    <row r="12" spans="1:15" ht="15.75">
      <c r="A12" s="414"/>
      <c r="B12" s="300" t="s">
        <v>3894</v>
      </c>
      <c r="C12" s="655" t="s">
        <v>3895</v>
      </c>
      <c r="D12" s="301" t="s">
        <v>3902</v>
      </c>
      <c r="E12" s="302" t="s">
        <v>577</v>
      </c>
      <c r="F12" s="645" t="s">
        <v>3909</v>
      </c>
      <c r="G12" s="302" t="s">
        <v>3912</v>
      </c>
      <c r="H12" s="303">
        <v>4712702629736</v>
      </c>
      <c r="I12" s="297"/>
      <c r="J12" s="298">
        <v>12</v>
      </c>
      <c r="K12" s="298">
        <v>15</v>
      </c>
      <c r="L12" s="298">
        <v>18</v>
      </c>
      <c r="M12" s="299">
        <v>0.2</v>
      </c>
    </row>
    <row r="13" spans="1:15" ht="15.75">
      <c r="A13" s="414"/>
      <c r="B13" s="300" t="s">
        <v>3894</v>
      </c>
      <c r="C13" s="655" t="s">
        <v>3895</v>
      </c>
      <c r="D13" s="301" t="s">
        <v>3902</v>
      </c>
      <c r="E13" s="302" t="s">
        <v>579</v>
      </c>
      <c r="F13" s="645" t="s">
        <v>3909</v>
      </c>
      <c r="G13" s="302" t="s">
        <v>3913</v>
      </c>
      <c r="H13" s="303">
        <v>4712702629743</v>
      </c>
      <c r="I13" s="297"/>
      <c r="J13" s="298">
        <v>20</v>
      </c>
      <c r="K13" s="298">
        <v>25</v>
      </c>
      <c r="L13" s="298">
        <v>30</v>
      </c>
      <c r="M13" s="299">
        <v>0.2</v>
      </c>
    </row>
    <row r="14" spans="1:15" ht="16.5" thickBot="1">
      <c r="A14" s="415"/>
      <c r="B14" s="304" t="s">
        <v>3894</v>
      </c>
      <c r="C14" s="662" t="s">
        <v>3895</v>
      </c>
      <c r="D14" s="305" t="s">
        <v>3902</v>
      </c>
      <c r="E14" s="306" t="s">
        <v>3900</v>
      </c>
      <c r="F14" s="646" t="s">
        <v>3909</v>
      </c>
      <c r="G14" s="306" t="s">
        <v>3914</v>
      </c>
      <c r="H14" s="307">
        <v>4712702635256</v>
      </c>
      <c r="I14" s="297"/>
      <c r="J14" s="298">
        <v>41</v>
      </c>
      <c r="K14" s="298">
        <v>51.25</v>
      </c>
      <c r="L14" s="298">
        <v>61</v>
      </c>
      <c r="M14" s="299">
        <v>0.2</v>
      </c>
    </row>
    <row r="15" spans="1:15" ht="15.75">
      <c r="A15" s="413"/>
      <c r="B15" s="308" t="s">
        <v>3894</v>
      </c>
      <c r="C15" s="661" t="s">
        <v>3895</v>
      </c>
      <c r="D15" s="309" t="s">
        <v>3915</v>
      </c>
      <c r="E15" s="310" t="s">
        <v>623</v>
      </c>
      <c r="F15" s="647" t="s">
        <v>3916</v>
      </c>
      <c r="G15" s="310" t="s">
        <v>3917</v>
      </c>
      <c r="H15" s="311">
        <v>4712702623208</v>
      </c>
      <c r="I15" s="297"/>
      <c r="J15" s="298">
        <v>5</v>
      </c>
      <c r="K15" s="298">
        <v>6.25</v>
      </c>
      <c r="L15" s="298">
        <v>8</v>
      </c>
      <c r="M15" s="299">
        <v>0.2</v>
      </c>
    </row>
    <row r="16" spans="1:15" ht="15.75">
      <c r="A16" s="414"/>
      <c r="B16" s="300" t="s">
        <v>3894</v>
      </c>
      <c r="C16" s="655" t="s">
        <v>3895</v>
      </c>
      <c r="D16" s="301" t="s">
        <v>3915</v>
      </c>
      <c r="E16" s="302" t="s">
        <v>615</v>
      </c>
      <c r="F16" s="645" t="s">
        <v>3916</v>
      </c>
      <c r="G16" s="302" t="s">
        <v>3918</v>
      </c>
      <c r="H16" s="303">
        <v>4712702623215</v>
      </c>
      <c r="I16" s="297"/>
      <c r="J16" s="298">
        <v>6</v>
      </c>
      <c r="K16" s="298">
        <v>7.5</v>
      </c>
      <c r="L16" s="298">
        <v>9</v>
      </c>
      <c r="M16" s="299">
        <v>0.2</v>
      </c>
    </row>
    <row r="17" spans="1:13" ht="15.75">
      <c r="A17" s="414"/>
      <c r="B17" s="300" t="s">
        <v>3894</v>
      </c>
      <c r="C17" s="655" t="s">
        <v>3895</v>
      </c>
      <c r="D17" s="301" t="s">
        <v>3915</v>
      </c>
      <c r="E17" s="302" t="s">
        <v>577</v>
      </c>
      <c r="F17" s="645" t="s">
        <v>3916</v>
      </c>
      <c r="G17" s="302" t="s">
        <v>3919</v>
      </c>
      <c r="H17" s="303">
        <v>4712702622089</v>
      </c>
      <c r="I17" s="297"/>
      <c r="J17" s="298">
        <v>11</v>
      </c>
      <c r="K17" s="298">
        <v>13.75</v>
      </c>
      <c r="L17" s="298">
        <v>17</v>
      </c>
      <c r="M17" s="299">
        <v>0.2</v>
      </c>
    </row>
    <row r="18" spans="1:13" ht="15.75">
      <c r="A18" s="414"/>
      <c r="B18" s="300" t="s">
        <v>3894</v>
      </c>
      <c r="C18" s="655" t="s">
        <v>3895</v>
      </c>
      <c r="D18" s="301" t="s">
        <v>3915</v>
      </c>
      <c r="E18" s="302" t="s">
        <v>579</v>
      </c>
      <c r="F18" s="645" t="s">
        <v>3916</v>
      </c>
      <c r="G18" s="302" t="s">
        <v>3920</v>
      </c>
      <c r="H18" s="303">
        <v>4712702627855</v>
      </c>
      <c r="I18" s="297"/>
      <c r="J18" s="298">
        <v>19</v>
      </c>
      <c r="K18" s="298">
        <v>23.75</v>
      </c>
      <c r="L18" s="298">
        <v>29</v>
      </c>
      <c r="M18" s="299">
        <v>0.2</v>
      </c>
    </row>
    <row r="19" spans="1:13" ht="16.5" thickBot="1">
      <c r="A19" s="414"/>
      <c r="B19" s="312" t="s">
        <v>3894</v>
      </c>
      <c r="C19" s="665" t="s">
        <v>3895</v>
      </c>
      <c r="D19" s="313" t="s">
        <v>3915</v>
      </c>
      <c r="E19" s="314" t="s">
        <v>3900</v>
      </c>
      <c r="F19" s="648" t="s">
        <v>3916</v>
      </c>
      <c r="G19" s="314" t="s">
        <v>3921</v>
      </c>
      <c r="H19" s="315">
        <v>4712702635232</v>
      </c>
      <c r="I19" s="297"/>
      <c r="J19" s="298">
        <v>40</v>
      </c>
      <c r="K19" s="298">
        <v>50</v>
      </c>
      <c r="L19" s="298">
        <v>60</v>
      </c>
      <c r="M19" s="299">
        <v>0.2</v>
      </c>
    </row>
    <row r="20" spans="1:13" ht="15.75">
      <c r="A20" s="413"/>
      <c r="B20" s="316" t="s">
        <v>3894</v>
      </c>
      <c r="C20" s="666" t="s">
        <v>3895</v>
      </c>
      <c r="D20" s="317" t="s">
        <v>3922</v>
      </c>
      <c r="E20" s="318" t="s">
        <v>623</v>
      </c>
      <c r="F20" s="649" t="s">
        <v>3923</v>
      </c>
      <c r="G20" s="318" t="s">
        <v>3924</v>
      </c>
      <c r="H20" s="319">
        <v>4712702644104</v>
      </c>
      <c r="I20" s="297"/>
      <c r="J20" s="298">
        <v>6</v>
      </c>
      <c r="K20" s="298">
        <v>7.5</v>
      </c>
      <c r="L20" s="298">
        <v>9</v>
      </c>
      <c r="M20" s="299">
        <v>0.2</v>
      </c>
    </row>
    <row r="21" spans="1:13" ht="15.75">
      <c r="A21" s="414"/>
      <c r="B21" s="320" t="s">
        <v>3894</v>
      </c>
      <c r="C21" s="657" t="s">
        <v>3895</v>
      </c>
      <c r="D21" s="321" t="s">
        <v>3922</v>
      </c>
      <c r="E21" s="322" t="s">
        <v>615</v>
      </c>
      <c r="F21" s="650" t="s">
        <v>3923</v>
      </c>
      <c r="G21" s="322" t="s">
        <v>3925</v>
      </c>
      <c r="H21" s="323">
        <v>4712702644111</v>
      </c>
      <c r="I21" s="297"/>
      <c r="J21" s="298">
        <v>7</v>
      </c>
      <c r="K21" s="298">
        <v>8.75</v>
      </c>
      <c r="L21" s="298">
        <v>11</v>
      </c>
      <c r="M21" s="299">
        <v>0.2</v>
      </c>
    </row>
    <row r="22" spans="1:13" ht="15.75">
      <c r="A22" s="414"/>
      <c r="B22" s="320" t="s">
        <v>3894</v>
      </c>
      <c r="C22" s="657" t="s">
        <v>3895</v>
      </c>
      <c r="D22" s="321" t="s">
        <v>3922</v>
      </c>
      <c r="E22" s="322" t="s">
        <v>577</v>
      </c>
      <c r="F22" s="650" t="s">
        <v>3923</v>
      </c>
      <c r="G22" s="322" t="s">
        <v>3926</v>
      </c>
      <c r="H22" s="323">
        <v>4712702644128</v>
      </c>
      <c r="I22" s="297"/>
      <c r="J22" s="298">
        <v>11</v>
      </c>
      <c r="K22" s="298">
        <v>13.75</v>
      </c>
      <c r="L22" s="298">
        <v>17</v>
      </c>
      <c r="M22" s="299">
        <v>0.2</v>
      </c>
    </row>
    <row r="23" spans="1:13" ht="15.75">
      <c r="A23" s="414"/>
      <c r="B23" s="320" t="s">
        <v>3894</v>
      </c>
      <c r="C23" s="657" t="s">
        <v>3895</v>
      </c>
      <c r="D23" s="321" t="s">
        <v>3922</v>
      </c>
      <c r="E23" s="322" t="s">
        <v>579</v>
      </c>
      <c r="F23" s="650" t="s">
        <v>3923</v>
      </c>
      <c r="G23" s="322" t="s">
        <v>3927</v>
      </c>
      <c r="H23" s="323">
        <v>4712702644135</v>
      </c>
      <c r="I23" s="297"/>
      <c r="J23" s="298">
        <v>20</v>
      </c>
      <c r="K23" s="298">
        <v>25</v>
      </c>
      <c r="L23" s="298">
        <v>30</v>
      </c>
      <c r="M23" s="299">
        <v>0.2</v>
      </c>
    </row>
    <row r="24" spans="1:13" ht="15.75">
      <c r="A24" s="414"/>
      <c r="B24" s="320" t="s">
        <v>3894</v>
      </c>
      <c r="C24" s="657" t="s">
        <v>3895</v>
      </c>
      <c r="D24" s="321" t="s">
        <v>3922</v>
      </c>
      <c r="E24" s="322" t="s">
        <v>3900</v>
      </c>
      <c r="F24" s="650" t="s">
        <v>3923</v>
      </c>
      <c r="G24" s="322" t="s">
        <v>3928</v>
      </c>
      <c r="H24" s="323">
        <v>4712702644142</v>
      </c>
      <c r="I24" s="297"/>
      <c r="J24" s="298">
        <v>41</v>
      </c>
      <c r="K24" s="298">
        <v>51.25</v>
      </c>
      <c r="L24" s="298">
        <v>61</v>
      </c>
      <c r="M24" s="299">
        <v>0.2</v>
      </c>
    </row>
    <row r="25" spans="1:13" ht="15.75">
      <c r="A25" s="414"/>
      <c r="B25" s="320" t="s">
        <v>3894</v>
      </c>
      <c r="C25" s="657" t="s">
        <v>3895</v>
      </c>
      <c r="D25" s="321" t="s">
        <v>3922</v>
      </c>
      <c r="E25" s="322" t="s">
        <v>623</v>
      </c>
      <c r="F25" s="650" t="s">
        <v>3929</v>
      </c>
      <c r="G25" s="322" t="s">
        <v>3930</v>
      </c>
      <c r="H25" s="323">
        <v>4712702644159</v>
      </c>
      <c r="I25" s="297"/>
      <c r="J25" s="298">
        <v>6</v>
      </c>
      <c r="K25" s="298">
        <v>7.5</v>
      </c>
      <c r="L25" s="298">
        <v>9</v>
      </c>
      <c r="M25" s="299">
        <v>0.2</v>
      </c>
    </row>
    <row r="26" spans="1:13" ht="15.75">
      <c r="A26" s="414"/>
      <c r="B26" s="320" t="s">
        <v>3894</v>
      </c>
      <c r="C26" s="657" t="s">
        <v>3895</v>
      </c>
      <c r="D26" s="321" t="s">
        <v>3922</v>
      </c>
      <c r="E26" s="322" t="s">
        <v>615</v>
      </c>
      <c r="F26" s="650" t="s">
        <v>3929</v>
      </c>
      <c r="G26" s="322" t="s">
        <v>3931</v>
      </c>
      <c r="H26" s="323">
        <v>4712702644166</v>
      </c>
      <c r="I26" s="297"/>
      <c r="J26" s="298">
        <v>7</v>
      </c>
      <c r="K26" s="298">
        <v>8.75</v>
      </c>
      <c r="L26" s="298">
        <v>11</v>
      </c>
      <c r="M26" s="299">
        <v>0.2</v>
      </c>
    </row>
    <row r="27" spans="1:13" ht="15.75">
      <c r="A27" s="414"/>
      <c r="B27" s="320" t="s">
        <v>3894</v>
      </c>
      <c r="C27" s="657" t="s">
        <v>3895</v>
      </c>
      <c r="D27" s="321" t="s">
        <v>3922</v>
      </c>
      <c r="E27" s="322" t="s">
        <v>577</v>
      </c>
      <c r="F27" s="650" t="s">
        <v>3929</v>
      </c>
      <c r="G27" s="322" t="s">
        <v>3932</v>
      </c>
      <c r="H27" s="323">
        <v>4712702644173</v>
      </c>
      <c r="I27" s="297"/>
      <c r="J27" s="298">
        <v>11</v>
      </c>
      <c r="K27" s="298">
        <v>13.75</v>
      </c>
      <c r="L27" s="298">
        <v>17</v>
      </c>
      <c r="M27" s="299">
        <v>0.2</v>
      </c>
    </row>
    <row r="28" spans="1:13" ht="15.75">
      <c r="A28" s="414"/>
      <c r="B28" s="320" t="s">
        <v>3894</v>
      </c>
      <c r="C28" s="657" t="s">
        <v>3895</v>
      </c>
      <c r="D28" s="321" t="s">
        <v>3922</v>
      </c>
      <c r="E28" s="322" t="s">
        <v>579</v>
      </c>
      <c r="F28" s="650" t="s">
        <v>3929</v>
      </c>
      <c r="G28" s="322" t="s">
        <v>3933</v>
      </c>
      <c r="H28" s="323">
        <v>4712702644180</v>
      </c>
      <c r="I28" s="297"/>
      <c r="J28" s="298">
        <v>20</v>
      </c>
      <c r="K28" s="298">
        <v>25</v>
      </c>
      <c r="L28" s="298">
        <v>30</v>
      </c>
      <c r="M28" s="299">
        <v>0.2</v>
      </c>
    </row>
    <row r="29" spans="1:13" ht="16.5" thickBot="1">
      <c r="A29" s="415"/>
      <c r="B29" s="324" t="s">
        <v>3894</v>
      </c>
      <c r="C29" s="667" t="s">
        <v>3895</v>
      </c>
      <c r="D29" s="325" t="s">
        <v>3922</v>
      </c>
      <c r="E29" s="326" t="s">
        <v>3900</v>
      </c>
      <c r="F29" s="651" t="s">
        <v>3929</v>
      </c>
      <c r="G29" s="326" t="s">
        <v>3934</v>
      </c>
      <c r="H29" s="327">
        <v>4712702644197</v>
      </c>
      <c r="I29" s="297"/>
      <c r="J29" s="298">
        <v>41</v>
      </c>
      <c r="K29" s="298">
        <v>51.25</v>
      </c>
      <c r="L29" s="298">
        <v>61</v>
      </c>
      <c r="M29" s="299">
        <v>0.2</v>
      </c>
    </row>
    <row r="30" spans="1:13" ht="15.75">
      <c r="A30" s="414"/>
      <c r="B30" s="328" t="s">
        <v>3894</v>
      </c>
      <c r="C30" s="668" t="s">
        <v>3895</v>
      </c>
      <c r="D30" s="329" t="s">
        <v>3935</v>
      </c>
      <c r="E30" s="330" t="s">
        <v>623</v>
      </c>
      <c r="F30" s="652" t="s">
        <v>3923</v>
      </c>
      <c r="G30" s="330" t="s">
        <v>3936</v>
      </c>
      <c r="H30" s="331">
        <v>4712702632170</v>
      </c>
      <c r="I30" s="297"/>
      <c r="J30" s="298">
        <v>6</v>
      </c>
      <c r="K30" s="298">
        <v>7.5</v>
      </c>
      <c r="L30" s="298">
        <v>9</v>
      </c>
      <c r="M30" s="299">
        <v>0.2</v>
      </c>
    </row>
    <row r="31" spans="1:13" ht="15.75">
      <c r="A31" s="414"/>
      <c r="B31" s="300" t="s">
        <v>3894</v>
      </c>
      <c r="C31" s="655" t="s">
        <v>3895</v>
      </c>
      <c r="D31" s="301" t="s">
        <v>3935</v>
      </c>
      <c r="E31" s="302" t="s">
        <v>615</v>
      </c>
      <c r="F31" s="645" t="s">
        <v>3923</v>
      </c>
      <c r="G31" s="302" t="s">
        <v>3937</v>
      </c>
      <c r="H31" s="303">
        <v>4712702632187</v>
      </c>
      <c r="I31" s="297"/>
      <c r="J31" s="298">
        <v>7</v>
      </c>
      <c r="K31" s="298">
        <v>8.75</v>
      </c>
      <c r="L31" s="298">
        <v>11</v>
      </c>
      <c r="M31" s="299">
        <v>0.2</v>
      </c>
    </row>
    <row r="32" spans="1:13" ht="15.75">
      <c r="A32" s="414"/>
      <c r="B32" s="300" t="s">
        <v>3894</v>
      </c>
      <c r="C32" s="655" t="s">
        <v>3895</v>
      </c>
      <c r="D32" s="301" t="s">
        <v>3935</v>
      </c>
      <c r="E32" s="302" t="s">
        <v>577</v>
      </c>
      <c r="F32" s="645" t="s">
        <v>3923</v>
      </c>
      <c r="G32" s="302" t="s">
        <v>3938</v>
      </c>
      <c r="H32" s="303">
        <v>4712702632194</v>
      </c>
      <c r="I32" s="297"/>
      <c r="J32" s="298">
        <v>11</v>
      </c>
      <c r="K32" s="298">
        <v>13.75</v>
      </c>
      <c r="L32" s="298">
        <v>17</v>
      </c>
      <c r="M32" s="299">
        <v>0.2</v>
      </c>
    </row>
    <row r="33" spans="1:13" ht="15.75">
      <c r="A33" s="414"/>
      <c r="B33" s="300" t="s">
        <v>3894</v>
      </c>
      <c r="C33" s="655" t="s">
        <v>3895</v>
      </c>
      <c r="D33" s="301" t="s">
        <v>3935</v>
      </c>
      <c r="E33" s="302" t="s">
        <v>579</v>
      </c>
      <c r="F33" s="645" t="s">
        <v>3923</v>
      </c>
      <c r="G33" s="302" t="s">
        <v>3939</v>
      </c>
      <c r="H33" s="303">
        <v>4712702632200</v>
      </c>
      <c r="I33" s="297"/>
      <c r="J33" s="298">
        <v>19</v>
      </c>
      <c r="K33" s="298">
        <v>23.75</v>
      </c>
      <c r="L33" s="298">
        <v>29</v>
      </c>
      <c r="M33" s="299">
        <v>0.2</v>
      </c>
    </row>
    <row r="34" spans="1:13" ht="16.5" thickBot="1">
      <c r="A34" s="415"/>
      <c r="B34" s="304" t="s">
        <v>3894</v>
      </c>
      <c r="C34" s="662" t="s">
        <v>3895</v>
      </c>
      <c r="D34" s="305" t="s">
        <v>3935</v>
      </c>
      <c r="E34" s="306" t="s">
        <v>3900</v>
      </c>
      <c r="F34" s="646" t="s">
        <v>3923</v>
      </c>
      <c r="G34" s="306" t="s">
        <v>3940</v>
      </c>
      <c r="H34" s="307">
        <v>4712702635188</v>
      </c>
      <c r="I34" s="297"/>
      <c r="J34" s="298">
        <v>43</v>
      </c>
      <c r="K34" s="298">
        <v>53.75</v>
      </c>
      <c r="L34" s="298">
        <v>64</v>
      </c>
      <c r="M34" s="299">
        <v>0.2</v>
      </c>
    </row>
    <row r="35" spans="1:13" ht="15.75">
      <c r="A35" s="413"/>
      <c r="B35" s="308" t="s">
        <v>3941</v>
      </c>
      <c r="C35" s="661" t="s">
        <v>3656</v>
      </c>
      <c r="D35" s="309" t="s">
        <v>3942</v>
      </c>
      <c r="E35" s="310" t="s">
        <v>3943</v>
      </c>
      <c r="F35" s="647" t="s">
        <v>3944</v>
      </c>
      <c r="G35" s="310" t="s">
        <v>3945</v>
      </c>
      <c r="H35" s="311">
        <v>4712702642261</v>
      </c>
      <c r="I35" s="297"/>
      <c r="J35" s="298">
        <v>6</v>
      </c>
      <c r="K35" s="298">
        <v>7.5</v>
      </c>
      <c r="L35" s="298">
        <v>9</v>
      </c>
      <c r="M35" s="299">
        <v>0.2</v>
      </c>
    </row>
    <row r="36" spans="1:13" ht="15.75">
      <c r="A36" s="414"/>
      <c r="B36" s="300" t="s">
        <v>3941</v>
      </c>
      <c r="C36" s="655" t="s">
        <v>3656</v>
      </c>
      <c r="D36" s="301" t="s">
        <v>3942</v>
      </c>
      <c r="E36" s="302" t="s">
        <v>615</v>
      </c>
      <c r="F36" s="645" t="s">
        <v>3944</v>
      </c>
      <c r="G36" s="302" t="s">
        <v>3946</v>
      </c>
      <c r="H36" s="303">
        <v>4712702642278</v>
      </c>
      <c r="I36" s="297"/>
      <c r="J36" s="298">
        <v>7</v>
      </c>
      <c r="K36" s="298">
        <v>8.75</v>
      </c>
      <c r="L36" s="298">
        <v>11</v>
      </c>
      <c r="M36" s="299">
        <v>0.2</v>
      </c>
    </row>
    <row r="37" spans="1:13" ht="15.75">
      <c r="A37" s="414"/>
      <c r="B37" s="300" t="s">
        <v>3941</v>
      </c>
      <c r="C37" s="655" t="s">
        <v>3656</v>
      </c>
      <c r="D37" s="301" t="s">
        <v>3942</v>
      </c>
      <c r="E37" s="302" t="s">
        <v>577</v>
      </c>
      <c r="F37" s="645" t="s">
        <v>3947</v>
      </c>
      <c r="G37" s="302" t="s">
        <v>3948</v>
      </c>
      <c r="H37" s="303">
        <v>4712702642285</v>
      </c>
      <c r="I37" s="297"/>
      <c r="J37" s="298">
        <v>11</v>
      </c>
      <c r="K37" s="298">
        <v>13.75</v>
      </c>
      <c r="L37" s="298">
        <v>17</v>
      </c>
      <c r="M37" s="299">
        <v>0.2</v>
      </c>
    </row>
    <row r="38" spans="1:13" ht="15.75">
      <c r="A38" s="414"/>
      <c r="B38" s="300" t="s">
        <v>3941</v>
      </c>
      <c r="C38" s="655" t="s">
        <v>3656</v>
      </c>
      <c r="D38" s="301" t="s">
        <v>3949</v>
      </c>
      <c r="E38" s="302" t="s">
        <v>579</v>
      </c>
      <c r="F38" s="645" t="s">
        <v>3947</v>
      </c>
      <c r="G38" s="302" t="s">
        <v>3950</v>
      </c>
      <c r="H38" s="303">
        <v>4712702642292</v>
      </c>
      <c r="I38" s="297"/>
      <c r="J38" s="298">
        <v>19</v>
      </c>
      <c r="K38" s="298">
        <v>23.75</v>
      </c>
      <c r="L38" s="298">
        <v>29</v>
      </c>
      <c r="M38" s="299">
        <v>0.2</v>
      </c>
    </row>
    <row r="39" spans="1:13" ht="16.5" thickBot="1">
      <c r="A39" s="415"/>
      <c r="B39" s="304" t="s">
        <v>3941</v>
      </c>
      <c r="C39" s="662" t="s">
        <v>3656</v>
      </c>
      <c r="D39" s="305" t="s">
        <v>3949</v>
      </c>
      <c r="E39" s="306" t="s">
        <v>520</v>
      </c>
      <c r="F39" s="646" t="s">
        <v>3947</v>
      </c>
      <c r="G39" s="306" t="s">
        <v>3951</v>
      </c>
      <c r="H39" s="307">
        <v>4712702642308</v>
      </c>
      <c r="I39" s="297"/>
      <c r="J39" s="298">
        <v>41</v>
      </c>
      <c r="K39" s="298">
        <v>51.25</v>
      </c>
      <c r="L39" s="298">
        <v>61</v>
      </c>
      <c r="M39" s="299">
        <v>0.2</v>
      </c>
    </row>
    <row r="40" spans="1:13" ht="15.75">
      <c r="A40" s="413"/>
      <c r="B40" s="308" t="s">
        <v>3894</v>
      </c>
      <c r="C40" s="661" t="s">
        <v>3895</v>
      </c>
      <c r="D40" s="309" t="s">
        <v>3952</v>
      </c>
      <c r="E40" s="310" t="s">
        <v>623</v>
      </c>
      <c r="F40" s="647" t="s">
        <v>3923</v>
      </c>
      <c r="G40" s="310" t="s">
        <v>3953</v>
      </c>
      <c r="H40" s="311">
        <v>4712702628784</v>
      </c>
      <c r="I40" s="297"/>
      <c r="J40" s="298">
        <v>5</v>
      </c>
      <c r="K40" s="298">
        <v>6.25</v>
      </c>
      <c r="L40" s="298">
        <v>8</v>
      </c>
      <c r="M40" s="299">
        <v>0.2</v>
      </c>
    </row>
    <row r="41" spans="1:13" ht="15.75">
      <c r="A41" s="414"/>
      <c r="B41" s="300" t="s">
        <v>3894</v>
      </c>
      <c r="C41" s="655" t="s">
        <v>3895</v>
      </c>
      <c r="D41" s="301" t="s">
        <v>3952</v>
      </c>
      <c r="E41" s="302" t="s">
        <v>615</v>
      </c>
      <c r="F41" s="645" t="s">
        <v>3923</v>
      </c>
      <c r="G41" s="302" t="s">
        <v>3954</v>
      </c>
      <c r="H41" s="303">
        <v>4712702629187</v>
      </c>
      <c r="I41" s="297"/>
      <c r="J41" s="298">
        <v>7</v>
      </c>
      <c r="K41" s="298">
        <v>8.75</v>
      </c>
      <c r="L41" s="298">
        <v>11</v>
      </c>
      <c r="M41" s="299">
        <v>0.2</v>
      </c>
    </row>
    <row r="42" spans="1:13" ht="15.75">
      <c r="A42" s="414"/>
      <c r="B42" s="300" t="s">
        <v>3894</v>
      </c>
      <c r="C42" s="655" t="s">
        <v>3895</v>
      </c>
      <c r="D42" s="301" t="s">
        <v>3952</v>
      </c>
      <c r="E42" s="302" t="s">
        <v>577</v>
      </c>
      <c r="F42" s="645" t="s">
        <v>3923</v>
      </c>
      <c r="G42" s="302" t="s">
        <v>3955</v>
      </c>
      <c r="H42" s="303">
        <v>4712702629194</v>
      </c>
      <c r="I42" s="297"/>
      <c r="J42" s="298">
        <v>11</v>
      </c>
      <c r="K42" s="298">
        <v>13.75</v>
      </c>
      <c r="L42" s="298">
        <v>17</v>
      </c>
      <c r="M42" s="299">
        <v>0.2</v>
      </c>
    </row>
    <row r="43" spans="1:13" ht="15.75">
      <c r="A43" s="414"/>
      <c r="B43" s="300" t="s">
        <v>3894</v>
      </c>
      <c r="C43" s="655" t="s">
        <v>3895</v>
      </c>
      <c r="D43" s="301" t="s">
        <v>3952</v>
      </c>
      <c r="E43" s="302" t="s">
        <v>579</v>
      </c>
      <c r="F43" s="645" t="s">
        <v>3923</v>
      </c>
      <c r="G43" s="302" t="s">
        <v>3956</v>
      </c>
      <c r="H43" s="303">
        <v>4712702629200</v>
      </c>
      <c r="I43" s="297"/>
      <c r="J43" s="298">
        <v>19</v>
      </c>
      <c r="K43" s="298">
        <v>23.75</v>
      </c>
      <c r="L43" s="298">
        <v>29</v>
      </c>
      <c r="M43" s="299">
        <v>0.2</v>
      </c>
    </row>
    <row r="44" spans="1:13" ht="16.5" thickBot="1">
      <c r="A44" s="415"/>
      <c r="B44" s="304" t="s">
        <v>3894</v>
      </c>
      <c r="C44" s="662" t="s">
        <v>3895</v>
      </c>
      <c r="D44" s="305" t="s">
        <v>3952</v>
      </c>
      <c r="E44" s="306" t="s">
        <v>3900</v>
      </c>
      <c r="F44" s="646" t="s">
        <v>3923</v>
      </c>
      <c r="G44" s="306" t="s">
        <v>3957</v>
      </c>
      <c r="H44" s="307">
        <v>4712702635171</v>
      </c>
      <c r="I44" s="297"/>
      <c r="J44" s="298">
        <v>40</v>
      </c>
      <c r="K44" s="298">
        <v>50</v>
      </c>
      <c r="L44" s="298">
        <v>60</v>
      </c>
      <c r="M44" s="299">
        <v>0.2</v>
      </c>
    </row>
    <row r="45" spans="1:13" ht="15.75">
      <c r="A45" s="413"/>
      <c r="B45" s="308" t="s">
        <v>3894</v>
      </c>
      <c r="C45" s="661" t="s">
        <v>3895</v>
      </c>
      <c r="D45" s="309" t="s">
        <v>3958</v>
      </c>
      <c r="E45" s="310" t="s">
        <v>623</v>
      </c>
      <c r="F45" s="647" t="s">
        <v>3916</v>
      </c>
      <c r="G45" s="310" t="s">
        <v>3959</v>
      </c>
      <c r="H45" s="311">
        <v>4712702621372</v>
      </c>
      <c r="I45" s="297"/>
      <c r="J45" s="298">
        <v>6</v>
      </c>
      <c r="K45" s="298">
        <v>7.5</v>
      </c>
      <c r="L45" s="298">
        <v>9</v>
      </c>
      <c r="M45" s="299">
        <v>0.2</v>
      </c>
    </row>
    <row r="46" spans="1:13" ht="15.75">
      <c r="A46" s="414"/>
      <c r="B46" s="300" t="s">
        <v>3894</v>
      </c>
      <c r="C46" s="655" t="s">
        <v>3895</v>
      </c>
      <c r="D46" s="301" t="s">
        <v>3958</v>
      </c>
      <c r="E46" s="302" t="s">
        <v>615</v>
      </c>
      <c r="F46" s="645" t="s">
        <v>3916</v>
      </c>
      <c r="G46" s="302" t="s">
        <v>3960</v>
      </c>
      <c r="H46" s="303">
        <v>4712702621389</v>
      </c>
      <c r="I46" s="297"/>
      <c r="J46" s="298">
        <v>7</v>
      </c>
      <c r="K46" s="298">
        <v>8.75</v>
      </c>
      <c r="L46" s="298">
        <v>11</v>
      </c>
      <c r="M46" s="299">
        <v>0.2</v>
      </c>
    </row>
    <row r="47" spans="1:13" ht="15.75">
      <c r="A47" s="414"/>
      <c r="B47" s="300" t="s">
        <v>3894</v>
      </c>
      <c r="C47" s="655" t="s">
        <v>3895</v>
      </c>
      <c r="D47" s="301" t="s">
        <v>3958</v>
      </c>
      <c r="E47" s="302" t="s">
        <v>577</v>
      </c>
      <c r="F47" s="645" t="s">
        <v>3916</v>
      </c>
      <c r="G47" s="302" t="s">
        <v>3961</v>
      </c>
      <c r="H47" s="303">
        <v>4712702621396</v>
      </c>
      <c r="I47" s="297"/>
      <c r="J47" s="298">
        <v>11</v>
      </c>
      <c r="K47" s="298">
        <v>13.75</v>
      </c>
      <c r="L47" s="298">
        <v>17</v>
      </c>
      <c r="M47" s="299">
        <v>0.2</v>
      </c>
    </row>
    <row r="48" spans="1:13" ht="15.75">
      <c r="A48" s="414"/>
      <c r="B48" s="300" t="s">
        <v>3894</v>
      </c>
      <c r="C48" s="655" t="s">
        <v>3895</v>
      </c>
      <c r="D48" s="301" t="s">
        <v>3958</v>
      </c>
      <c r="E48" s="302" t="s">
        <v>579</v>
      </c>
      <c r="F48" s="645" t="s">
        <v>3916</v>
      </c>
      <c r="G48" s="302" t="s">
        <v>3962</v>
      </c>
      <c r="H48" s="303">
        <v>4712702628609</v>
      </c>
      <c r="I48" s="297"/>
      <c r="J48" s="298">
        <v>20</v>
      </c>
      <c r="K48" s="298">
        <v>25</v>
      </c>
      <c r="L48" s="298">
        <v>30</v>
      </c>
      <c r="M48" s="299">
        <v>0.2</v>
      </c>
    </row>
    <row r="49" spans="1:13" ht="16.5" thickBot="1">
      <c r="A49" s="415"/>
      <c r="B49" s="304" t="s">
        <v>3894</v>
      </c>
      <c r="C49" s="662" t="s">
        <v>3895</v>
      </c>
      <c r="D49" s="305" t="s">
        <v>3958</v>
      </c>
      <c r="E49" s="332" t="s">
        <v>3900</v>
      </c>
      <c r="F49" s="646" t="s">
        <v>3916</v>
      </c>
      <c r="G49" s="306" t="s">
        <v>3963</v>
      </c>
      <c r="H49" s="307">
        <v>4712702635164</v>
      </c>
      <c r="I49" s="297"/>
      <c r="J49" s="298">
        <v>41</v>
      </c>
      <c r="K49" s="298">
        <v>51.25</v>
      </c>
      <c r="L49" s="298">
        <v>61</v>
      </c>
      <c r="M49" s="299">
        <v>0.2</v>
      </c>
    </row>
    <row r="50" spans="1:13" ht="15.75">
      <c r="A50" s="413"/>
      <c r="B50" s="308" t="s">
        <v>3894</v>
      </c>
      <c r="C50" s="661" t="s">
        <v>3895</v>
      </c>
      <c r="D50" s="309" t="s">
        <v>3964</v>
      </c>
      <c r="E50" s="310" t="s">
        <v>623</v>
      </c>
      <c r="F50" s="647" t="s">
        <v>3965</v>
      </c>
      <c r="G50" s="310" t="s">
        <v>3966</v>
      </c>
      <c r="H50" s="311">
        <v>4712702633672</v>
      </c>
      <c r="I50" s="297"/>
      <c r="J50" s="298">
        <v>5</v>
      </c>
      <c r="K50" s="298">
        <v>6.25</v>
      </c>
      <c r="L50" s="298">
        <v>8</v>
      </c>
      <c r="M50" s="299">
        <v>0.2</v>
      </c>
    </row>
    <row r="51" spans="1:13" ht="15.75">
      <c r="A51" s="414"/>
      <c r="B51" s="300" t="s">
        <v>3894</v>
      </c>
      <c r="C51" s="655" t="s">
        <v>3895</v>
      </c>
      <c r="D51" s="301" t="s">
        <v>3964</v>
      </c>
      <c r="E51" s="302" t="s">
        <v>615</v>
      </c>
      <c r="F51" s="645" t="s">
        <v>3965</v>
      </c>
      <c r="G51" s="302" t="s">
        <v>3967</v>
      </c>
      <c r="H51" s="303">
        <v>4712702633689</v>
      </c>
      <c r="I51" s="297"/>
      <c r="J51" s="298">
        <v>7</v>
      </c>
      <c r="K51" s="298">
        <v>8.75</v>
      </c>
      <c r="L51" s="298">
        <v>11</v>
      </c>
      <c r="M51" s="299">
        <v>0.2</v>
      </c>
    </row>
    <row r="52" spans="1:13" ht="15.75">
      <c r="A52" s="414"/>
      <c r="B52" s="300" t="s">
        <v>3894</v>
      </c>
      <c r="C52" s="655" t="s">
        <v>3895</v>
      </c>
      <c r="D52" s="301" t="s">
        <v>3964</v>
      </c>
      <c r="E52" s="302" t="s">
        <v>577</v>
      </c>
      <c r="F52" s="645" t="s">
        <v>3965</v>
      </c>
      <c r="G52" s="302" t="s">
        <v>3968</v>
      </c>
      <c r="H52" s="303">
        <v>4712702633696</v>
      </c>
      <c r="I52" s="297"/>
      <c r="J52" s="298">
        <v>11</v>
      </c>
      <c r="K52" s="298">
        <v>13.75</v>
      </c>
      <c r="L52" s="298">
        <v>17</v>
      </c>
      <c r="M52" s="299">
        <v>0.2</v>
      </c>
    </row>
    <row r="53" spans="1:13" ht="15.75">
      <c r="A53" s="414"/>
      <c r="B53" s="300" t="s">
        <v>3894</v>
      </c>
      <c r="C53" s="655" t="s">
        <v>3895</v>
      </c>
      <c r="D53" s="301" t="s">
        <v>3964</v>
      </c>
      <c r="E53" s="302" t="s">
        <v>579</v>
      </c>
      <c r="F53" s="645" t="s">
        <v>3965</v>
      </c>
      <c r="G53" s="302" t="s">
        <v>3969</v>
      </c>
      <c r="H53" s="303">
        <v>4712702633702</v>
      </c>
      <c r="I53" s="297"/>
      <c r="J53" s="298">
        <v>19</v>
      </c>
      <c r="K53" s="298">
        <v>23.75</v>
      </c>
      <c r="L53" s="298">
        <v>29</v>
      </c>
      <c r="M53" s="299">
        <v>0.2</v>
      </c>
    </row>
    <row r="54" spans="1:13" ht="16.5" thickBot="1">
      <c r="A54" s="415"/>
      <c r="B54" s="304" t="s">
        <v>3894</v>
      </c>
      <c r="C54" s="662" t="s">
        <v>3895</v>
      </c>
      <c r="D54" s="305" t="s">
        <v>3964</v>
      </c>
      <c r="E54" s="306" t="s">
        <v>3900</v>
      </c>
      <c r="F54" s="646" t="s">
        <v>3965</v>
      </c>
      <c r="G54" s="306" t="s">
        <v>3970</v>
      </c>
      <c r="H54" s="307">
        <v>4712702635225</v>
      </c>
      <c r="I54" s="297"/>
      <c r="J54" s="298">
        <v>40</v>
      </c>
      <c r="K54" s="298">
        <v>50</v>
      </c>
      <c r="L54" s="298">
        <v>60</v>
      </c>
      <c r="M54" s="299">
        <v>0.2</v>
      </c>
    </row>
    <row r="55" spans="1:13" ht="15.75">
      <c r="A55" s="413"/>
      <c r="B55" s="308" t="s">
        <v>3894</v>
      </c>
      <c r="C55" s="661" t="s">
        <v>3895</v>
      </c>
      <c r="D55" s="309" t="s">
        <v>3971</v>
      </c>
      <c r="E55" s="310" t="s">
        <v>623</v>
      </c>
      <c r="F55" s="647" t="s">
        <v>3916</v>
      </c>
      <c r="G55" s="310" t="s">
        <v>3972</v>
      </c>
      <c r="H55" s="311">
        <v>4712702632415</v>
      </c>
      <c r="I55" s="297"/>
      <c r="J55" s="298">
        <v>5</v>
      </c>
      <c r="K55" s="298">
        <v>6.25</v>
      </c>
      <c r="L55" s="298">
        <v>8</v>
      </c>
      <c r="M55" s="299">
        <v>0.2</v>
      </c>
    </row>
    <row r="56" spans="1:13" ht="15.75">
      <c r="A56" s="414"/>
      <c r="B56" s="300" t="s">
        <v>3894</v>
      </c>
      <c r="C56" s="655" t="s">
        <v>3895</v>
      </c>
      <c r="D56" s="301" t="s">
        <v>3971</v>
      </c>
      <c r="E56" s="302" t="s">
        <v>615</v>
      </c>
      <c r="F56" s="645" t="s">
        <v>3916</v>
      </c>
      <c r="G56" s="302" t="s">
        <v>3973</v>
      </c>
      <c r="H56" s="303">
        <v>4712702632422</v>
      </c>
      <c r="I56" s="297"/>
      <c r="J56" s="298">
        <v>7</v>
      </c>
      <c r="K56" s="298">
        <v>8.75</v>
      </c>
      <c r="L56" s="298">
        <v>11</v>
      </c>
      <c r="M56" s="299">
        <v>0.2</v>
      </c>
    </row>
    <row r="57" spans="1:13" ht="15.75">
      <c r="A57" s="414"/>
      <c r="B57" s="300" t="s">
        <v>3894</v>
      </c>
      <c r="C57" s="655" t="s">
        <v>3895</v>
      </c>
      <c r="D57" s="301" t="s">
        <v>3971</v>
      </c>
      <c r="E57" s="302" t="s">
        <v>577</v>
      </c>
      <c r="F57" s="645" t="s">
        <v>3916</v>
      </c>
      <c r="G57" s="302" t="s">
        <v>3974</v>
      </c>
      <c r="H57" s="303">
        <v>4712702632439</v>
      </c>
      <c r="I57" s="297"/>
      <c r="J57" s="298">
        <v>11</v>
      </c>
      <c r="K57" s="298">
        <v>13.75</v>
      </c>
      <c r="L57" s="298">
        <v>17</v>
      </c>
      <c r="M57" s="299">
        <v>0.2</v>
      </c>
    </row>
    <row r="58" spans="1:13" ht="15.75">
      <c r="A58" s="414"/>
      <c r="B58" s="300" t="s">
        <v>3894</v>
      </c>
      <c r="C58" s="655" t="s">
        <v>3895</v>
      </c>
      <c r="D58" s="301" t="s">
        <v>3971</v>
      </c>
      <c r="E58" s="302" t="s">
        <v>579</v>
      </c>
      <c r="F58" s="645" t="s">
        <v>3916</v>
      </c>
      <c r="G58" s="302" t="s">
        <v>3975</v>
      </c>
      <c r="H58" s="303">
        <v>4712702632446</v>
      </c>
      <c r="I58" s="297"/>
      <c r="J58" s="298">
        <v>19</v>
      </c>
      <c r="K58" s="298">
        <v>23.75</v>
      </c>
      <c r="L58" s="298">
        <v>29</v>
      </c>
      <c r="M58" s="299">
        <v>0.2</v>
      </c>
    </row>
    <row r="59" spans="1:13" ht="15.75">
      <c r="A59" s="414"/>
      <c r="B59" s="300" t="s">
        <v>3894</v>
      </c>
      <c r="C59" s="655" t="s">
        <v>3895</v>
      </c>
      <c r="D59" s="301" t="s">
        <v>3971</v>
      </c>
      <c r="E59" s="302" t="s">
        <v>3900</v>
      </c>
      <c r="F59" s="645" t="s">
        <v>3916</v>
      </c>
      <c r="G59" s="302" t="s">
        <v>3976</v>
      </c>
      <c r="H59" s="303">
        <v>4712702635201</v>
      </c>
      <c r="I59" s="297"/>
      <c r="J59" s="298">
        <v>40</v>
      </c>
      <c r="K59" s="298">
        <v>50</v>
      </c>
      <c r="L59" s="298">
        <v>60</v>
      </c>
      <c r="M59" s="299">
        <v>0.2</v>
      </c>
    </row>
    <row r="60" spans="1:13" ht="15.75">
      <c r="A60" s="414"/>
      <c r="B60" s="300" t="s">
        <v>3894</v>
      </c>
      <c r="C60" s="655" t="s">
        <v>3895</v>
      </c>
      <c r="D60" s="301" t="s">
        <v>3971</v>
      </c>
      <c r="E60" s="302" t="s">
        <v>3943</v>
      </c>
      <c r="F60" s="645" t="s">
        <v>3977</v>
      </c>
      <c r="G60" s="302" t="s">
        <v>3978</v>
      </c>
      <c r="H60" s="303">
        <v>4712702632378</v>
      </c>
      <c r="I60" s="297"/>
      <c r="J60" s="298">
        <v>5</v>
      </c>
      <c r="K60" s="298">
        <v>6.25</v>
      </c>
      <c r="L60" s="298">
        <v>8</v>
      </c>
      <c r="M60" s="299">
        <v>0.2</v>
      </c>
    </row>
    <row r="61" spans="1:13" ht="15.75">
      <c r="A61" s="414"/>
      <c r="B61" s="300" t="s">
        <v>3894</v>
      </c>
      <c r="C61" s="655" t="s">
        <v>3895</v>
      </c>
      <c r="D61" s="301" t="s">
        <v>3971</v>
      </c>
      <c r="E61" s="302" t="s">
        <v>615</v>
      </c>
      <c r="F61" s="645" t="s">
        <v>3977</v>
      </c>
      <c r="G61" s="302" t="s">
        <v>3979</v>
      </c>
      <c r="H61" s="303">
        <v>4712702632385</v>
      </c>
      <c r="I61" s="297"/>
      <c r="J61" s="298">
        <v>7</v>
      </c>
      <c r="K61" s="298">
        <v>8.75</v>
      </c>
      <c r="L61" s="298">
        <v>11</v>
      </c>
      <c r="M61" s="299">
        <v>0.2</v>
      </c>
    </row>
    <row r="62" spans="1:13" ht="15.75">
      <c r="A62" s="414"/>
      <c r="B62" s="300" t="s">
        <v>3894</v>
      </c>
      <c r="C62" s="655" t="s">
        <v>3895</v>
      </c>
      <c r="D62" s="301" t="s">
        <v>3971</v>
      </c>
      <c r="E62" s="302" t="s">
        <v>577</v>
      </c>
      <c r="F62" s="645" t="s">
        <v>3977</v>
      </c>
      <c r="G62" s="302" t="s">
        <v>3980</v>
      </c>
      <c r="H62" s="303">
        <v>4712702632392</v>
      </c>
      <c r="I62" s="297"/>
      <c r="J62" s="298">
        <v>11</v>
      </c>
      <c r="K62" s="298">
        <v>13.75</v>
      </c>
      <c r="L62" s="298">
        <v>17</v>
      </c>
      <c r="M62" s="299">
        <v>0.2</v>
      </c>
    </row>
    <row r="63" spans="1:13" ht="15.75">
      <c r="A63" s="414"/>
      <c r="B63" s="300" t="s">
        <v>3894</v>
      </c>
      <c r="C63" s="655" t="s">
        <v>3895</v>
      </c>
      <c r="D63" s="301" t="s">
        <v>3971</v>
      </c>
      <c r="E63" s="302" t="s">
        <v>579</v>
      </c>
      <c r="F63" s="645" t="s">
        <v>3977</v>
      </c>
      <c r="G63" s="302" t="s">
        <v>3981</v>
      </c>
      <c r="H63" s="303">
        <v>4712702632408</v>
      </c>
      <c r="I63" s="297"/>
      <c r="J63" s="298">
        <v>19</v>
      </c>
      <c r="K63" s="298">
        <v>23.75</v>
      </c>
      <c r="L63" s="298">
        <v>29</v>
      </c>
      <c r="M63" s="299">
        <v>0.2</v>
      </c>
    </row>
    <row r="64" spans="1:13" ht="15.75">
      <c r="A64" s="414"/>
      <c r="B64" s="300" t="s">
        <v>3894</v>
      </c>
      <c r="C64" s="655" t="s">
        <v>3895</v>
      </c>
      <c r="D64" s="301" t="s">
        <v>3971</v>
      </c>
      <c r="E64" s="302" t="s">
        <v>3900</v>
      </c>
      <c r="F64" s="645" t="s">
        <v>3977</v>
      </c>
      <c r="G64" s="302" t="s">
        <v>3982</v>
      </c>
      <c r="H64" s="303">
        <v>4712702635195</v>
      </c>
      <c r="I64" s="297"/>
      <c r="J64" s="298">
        <v>40</v>
      </c>
      <c r="K64" s="298">
        <v>50</v>
      </c>
      <c r="L64" s="298">
        <v>60</v>
      </c>
      <c r="M64" s="299">
        <v>0.2</v>
      </c>
    </row>
    <row r="65" spans="1:13" ht="15.75">
      <c r="A65" s="414"/>
      <c r="B65" s="300" t="s">
        <v>3894</v>
      </c>
      <c r="C65" s="655" t="s">
        <v>3895</v>
      </c>
      <c r="D65" s="301" t="s">
        <v>3971</v>
      </c>
      <c r="E65" s="302" t="s">
        <v>623</v>
      </c>
      <c r="F65" s="645" t="s">
        <v>3923</v>
      </c>
      <c r="G65" s="302" t="s">
        <v>3983</v>
      </c>
      <c r="H65" s="303">
        <v>4712702632453</v>
      </c>
      <c r="I65" s="297"/>
      <c r="J65" s="298">
        <v>5</v>
      </c>
      <c r="K65" s="298">
        <v>6.25</v>
      </c>
      <c r="L65" s="298">
        <v>8</v>
      </c>
      <c r="M65" s="299">
        <v>0.2</v>
      </c>
    </row>
    <row r="66" spans="1:13" ht="15.75">
      <c r="A66" s="414"/>
      <c r="B66" s="300" t="s">
        <v>3894</v>
      </c>
      <c r="C66" s="655" t="s">
        <v>3895</v>
      </c>
      <c r="D66" s="301" t="s">
        <v>3971</v>
      </c>
      <c r="E66" s="302" t="s">
        <v>615</v>
      </c>
      <c r="F66" s="645" t="s">
        <v>3923</v>
      </c>
      <c r="G66" s="302" t="s">
        <v>3984</v>
      </c>
      <c r="H66" s="303">
        <v>4712702632460</v>
      </c>
      <c r="I66" s="297"/>
      <c r="J66" s="298">
        <v>7</v>
      </c>
      <c r="K66" s="298">
        <v>8.75</v>
      </c>
      <c r="L66" s="298">
        <v>11</v>
      </c>
      <c r="M66" s="299">
        <v>0.2</v>
      </c>
    </row>
    <row r="67" spans="1:13" ht="15.75">
      <c r="A67" s="414"/>
      <c r="B67" s="300" t="s">
        <v>3894</v>
      </c>
      <c r="C67" s="655" t="s">
        <v>3895</v>
      </c>
      <c r="D67" s="301" t="s">
        <v>3971</v>
      </c>
      <c r="E67" s="302" t="s">
        <v>577</v>
      </c>
      <c r="F67" s="645" t="s">
        <v>3923</v>
      </c>
      <c r="G67" s="302" t="s">
        <v>3985</v>
      </c>
      <c r="H67" s="303">
        <v>4712702632477</v>
      </c>
      <c r="I67" s="297"/>
      <c r="J67" s="298">
        <v>11</v>
      </c>
      <c r="K67" s="298">
        <v>13.75</v>
      </c>
      <c r="L67" s="298">
        <v>17</v>
      </c>
      <c r="M67" s="299">
        <v>0.2</v>
      </c>
    </row>
    <row r="68" spans="1:13" ht="15.75">
      <c r="A68" s="414"/>
      <c r="B68" s="300" t="s">
        <v>3894</v>
      </c>
      <c r="C68" s="655" t="s">
        <v>3895</v>
      </c>
      <c r="D68" s="301" t="s">
        <v>3971</v>
      </c>
      <c r="E68" s="302" t="s">
        <v>579</v>
      </c>
      <c r="F68" s="645" t="s">
        <v>3923</v>
      </c>
      <c r="G68" s="302" t="s">
        <v>3986</v>
      </c>
      <c r="H68" s="303">
        <v>4712702632484</v>
      </c>
      <c r="I68" s="297"/>
      <c r="J68" s="298">
        <v>19</v>
      </c>
      <c r="K68" s="298">
        <v>23.75</v>
      </c>
      <c r="L68" s="298">
        <v>29</v>
      </c>
      <c r="M68" s="299">
        <v>0.2</v>
      </c>
    </row>
    <row r="69" spans="1:13" ht="16.5" thickBot="1">
      <c r="A69" s="415"/>
      <c r="B69" s="304" t="s">
        <v>3894</v>
      </c>
      <c r="C69" s="662" t="s">
        <v>3895</v>
      </c>
      <c r="D69" s="305" t="s">
        <v>3971</v>
      </c>
      <c r="E69" s="306" t="s">
        <v>3900</v>
      </c>
      <c r="F69" s="646" t="s">
        <v>3923</v>
      </c>
      <c r="G69" s="306" t="s">
        <v>3987</v>
      </c>
      <c r="H69" s="307">
        <v>4712702635218</v>
      </c>
      <c r="I69" s="297"/>
      <c r="J69" s="298">
        <v>40</v>
      </c>
      <c r="K69" s="298">
        <v>50</v>
      </c>
      <c r="L69" s="298">
        <v>60</v>
      </c>
      <c r="M69" s="299">
        <v>0.2</v>
      </c>
    </row>
    <row r="70" spans="1:13" ht="15.75">
      <c r="A70" s="413"/>
      <c r="B70" s="308" t="s">
        <v>3894</v>
      </c>
      <c r="C70" s="661" t="s">
        <v>3895</v>
      </c>
      <c r="D70" s="309" t="s">
        <v>3988</v>
      </c>
      <c r="E70" s="333" t="s">
        <v>3943</v>
      </c>
      <c r="F70" s="647" t="s">
        <v>3923</v>
      </c>
      <c r="G70" s="334" t="s">
        <v>3989</v>
      </c>
      <c r="H70" s="335">
        <v>4712702629934</v>
      </c>
      <c r="I70" s="297"/>
      <c r="J70" s="298">
        <v>6</v>
      </c>
      <c r="K70" s="298">
        <v>7.5</v>
      </c>
      <c r="L70" s="298">
        <v>9</v>
      </c>
      <c r="M70" s="299">
        <v>0.2</v>
      </c>
    </row>
    <row r="71" spans="1:13" ht="15.75">
      <c r="A71" s="414"/>
      <c r="B71" s="300" t="s">
        <v>3941</v>
      </c>
      <c r="C71" s="655" t="s">
        <v>3656</v>
      </c>
      <c r="D71" s="301" t="s">
        <v>3990</v>
      </c>
      <c r="E71" s="336" t="s">
        <v>623</v>
      </c>
      <c r="F71" s="645" t="s">
        <v>3991</v>
      </c>
      <c r="G71" s="337" t="s">
        <v>3992</v>
      </c>
      <c r="H71" s="335">
        <v>4712702640106</v>
      </c>
      <c r="I71" s="297"/>
      <c r="J71" s="298">
        <v>6</v>
      </c>
      <c r="K71" s="298">
        <v>7.5</v>
      </c>
      <c r="L71" s="298">
        <v>9</v>
      </c>
      <c r="M71" s="299">
        <v>0.2</v>
      </c>
    </row>
    <row r="72" spans="1:13" ht="15.75">
      <c r="A72" s="414"/>
      <c r="B72" s="300" t="s">
        <v>3894</v>
      </c>
      <c r="C72" s="655" t="s">
        <v>3895</v>
      </c>
      <c r="D72" s="301" t="s">
        <v>3988</v>
      </c>
      <c r="E72" s="336" t="s">
        <v>3993</v>
      </c>
      <c r="F72" s="645" t="s">
        <v>3923</v>
      </c>
      <c r="G72" s="337" t="s">
        <v>3994</v>
      </c>
      <c r="H72" s="335">
        <v>4712702629941</v>
      </c>
      <c r="I72" s="297"/>
      <c r="J72" s="298">
        <v>7</v>
      </c>
      <c r="K72" s="298">
        <v>8.75</v>
      </c>
      <c r="L72" s="298">
        <v>11</v>
      </c>
      <c r="M72" s="299">
        <v>0.2</v>
      </c>
    </row>
    <row r="73" spans="1:13" ht="15.75">
      <c r="A73" s="414"/>
      <c r="B73" s="300" t="s">
        <v>3941</v>
      </c>
      <c r="C73" s="655" t="s">
        <v>3656</v>
      </c>
      <c r="D73" s="301" t="s">
        <v>3990</v>
      </c>
      <c r="E73" s="336" t="s">
        <v>615</v>
      </c>
      <c r="F73" s="645" t="s">
        <v>3995</v>
      </c>
      <c r="G73" s="337" t="s">
        <v>3996</v>
      </c>
      <c r="H73" s="335">
        <v>4712702640113</v>
      </c>
      <c r="I73" s="297"/>
      <c r="J73" s="298">
        <v>7</v>
      </c>
      <c r="K73" s="298">
        <v>8.75</v>
      </c>
      <c r="L73" s="298">
        <v>11</v>
      </c>
      <c r="M73" s="299">
        <v>0.2</v>
      </c>
    </row>
    <row r="74" spans="1:13" ht="15.75">
      <c r="A74" s="414"/>
      <c r="B74" s="300" t="s">
        <v>3894</v>
      </c>
      <c r="C74" s="655" t="s">
        <v>3895</v>
      </c>
      <c r="D74" s="301" t="s">
        <v>3988</v>
      </c>
      <c r="E74" s="336" t="s">
        <v>3997</v>
      </c>
      <c r="F74" s="645" t="s">
        <v>3923</v>
      </c>
      <c r="G74" s="337" t="s">
        <v>3998</v>
      </c>
      <c r="H74" s="335">
        <v>4712702629958</v>
      </c>
      <c r="I74" s="297"/>
      <c r="J74" s="298">
        <v>12</v>
      </c>
      <c r="K74" s="298">
        <v>15</v>
      </c>
      <c r="L74" s="298">
        <v>18</v>
      </c>
      <c r="M74" s="299">
        <v>0.2</v>
      </c>
    </row>
    <row r="75" spans="1:13" ht="15.75">
      <c r="A75" s="414"/>
      <c r="B75" s="300" t="s">
        <v>3941</v>
      </c>
      <c r="C75" s="655" t="s">
        <v>3656</v>
      </c>
      <c r="D75" s="301" t="s">
        <v>3990</v>
      </c>
      <c r="E75" s="336" t="s">
        <v>577</v>
      </c>
      <c r="F75" s="645" t="s">
        <v>3995</v>
      </c>
      <c r="G75" s="337" t="s">
        <v>3999</v>
      </c>
      <c r="H75" s="335">
        <v>4712702640120</v>
      </c>
      <c r="I75" s="297"/>
      <c r="J75" s="298">
        <v>12</v>
      </c>
      <c r="K75" s="298">
        <v>15</v>
      </c>
      <c r="L75" s="298">
        <v>18</v>
      </c>
      <c r="M75" s="299">
        <v>0.2</v>
      </c>
    </row>
    <row r="76" spans="1:13" ht="15.75">
      <c r="A76" s="414"/>
      <c r="B76" s="300" t="s">
        <v>3894</v>
      </c>
      <c r="C76" s="655" t="s">
        <v>3895</v>
      </c>
      <c r="D76" s="301" t="s">
        <v>3988</v>
      </c>
      <c r="E76" s="336" t="s">
        <v>4000</v>
      </c>
      <c r="F76" s="645" t="s">
        <v>3923</v>
      </c>
      <c r="G76" s="337" t="s">
        <v>4001</v>
      </c>
      <c r="H76" s="335">
        <v>4712702629965</v>
      </c>
      <c r="I76" s="297"/>
      <c r="J76" s="298">
        <v>20</v>
      </c>
      <c r="K76" s="298">
        <v>25</v>
      </c>
      <c r="L76" s="298">
        <v>30</v>
      </c>
      <c r="M76" s="299">
        <v>0.2</v>
      </c>
    </row>
    <row r="77" spans="1:13" ht="16.5" thickBot="1">
      <c r="A77" s="415"/>
      <c r="B77" s="304" t="s">
        <v>3941</v>
      </c>
      <c r="C77" s="662" t="s">
        <v>3656</v>
      </c>
      <c r="D77" s="305" t="s">
        <v>3990</v>
      </c>
      <c r="E77" s="332" t="s">
        <v>579</v>
      </c>
      <c r="F77" s="646" t="s">
        <v>3995</v>
      </c>
      <c r="G77" s="338" t="s">
        <v>4002</v>
      </c>
      <c r="H77" s="335">
        <v>4712702640137</v>
      </c>
      <c r="I77" s="297"/>
      <c r="J77" s="298">
        <v>20</v>
      </c>
      <c r="K77" s="298">
        <v>25</v>
      </c>
      <c r="L77" s="298">
        <v>30</v>
      </c>
      <c r="M77" s="299">
        <v>0.2</v>
      </c>
    </row>
    <row r="78" spans="1:13" ht="15.75">
      <c r="A78" s="413"/>
      <c r="B78" s="308" t="s">
        <v>3894</v>
      </c>
      <c r="C78" s="661" t="s">
        <v>3656</v>
      </c>
      <c r="D78" s="309" t="s">
        <v>4003</v>
      </c>
      <c r="E78" s="333" t="s">
        <v>3943</v>
      </c>
      <c r="F78" s="647" t="s">
        <v>3923</v>
      </c>
      <c r="G78" s="334" t="s">
        <v>4004</v>
      </c>
      <c r="H78" s="339">
        <v>4712702642803</v>
      </c>
      <c r="I78" s="297"/>
      <c r="J78" s="298">
        <v>6</v>
      </c>
      <c r="K78" s="298">
        <v>7.5</v>
      </c>
      <c r="L78" s="298">
        <v>9</v>
      </c>
      <c r="M78" s="299">
        <v>0.2</v>
      </c>
    </row>
    <row r="79" spans="1:13" ht="15.75">
      <c r="A79" s="414"/>
      <c r="B79" s="300" t="s">
        <v>3894</v>
      </c>
      <c r="C79" s="655" t="s">
        <v>3656</v>
      </c>
      <c r="D79" s="301" t="s">
        <v>4003</v>
      </c>
      <c r="E79" s="336" t="s">
        <v>3993</v>
      </c>
      <c r="F79" s="645" t="s">
        <v>3923</v>
      </c>
      <c r="G79" s="337" t="s">
        <v>4005</v>
      </c>
      <c r="H79" s="335">
        <v>4712702642810</v>
      </c>
      <c r="I79" s="297"/>
      <c r="J79" s="298">
        <v>8</v>
      </c>
      <c r="K79" s="298">
        <v>10</v>
      </c>
      <c r="L79" s="298">
        <v>12</v>
      </c>
      <c r="M79" s="299">
        <v>0.2</v>
      </c>
    </row>
    <row r="80" spans="1:13" ht="15.75">
      <c r="A80" s="414"/>
      <c r="B80" s="300" t="s">
        <v>3894</v>
      </c>
      <c r="C80" s="655" t="s">
        <v>3656</v>
      </c>
      <c r="D80" s="301" t="s">
        <v>4003</v>
      </c>
      <c r="E80" s="336" t="s">
        <v>3997</v>
      </c>
      <c r="F80" s="645" t="s">
        <v>3923</v>
      </c>
      <c r="G80" s="337" t="s">
        <v>4006</v>
      </c>
      <c r="H80" s="335">
        <v>4712702642827</v>
      </c>
      <c r="I80" s="297"/>
      <c r="J80" s="298">
        <v>12</v>
      </c>
      <c r="K80" s="298">
        <v>15</v>
      </c>
      <c r="L80" s="298">
        <v>18</v>
      </c>
      <c r="M80" s="299">
        <v>0.2</v>
      </c>
    </row>
    <row r="81" spans="1:13" ht="15.75">
      <c r="A81" s="414"/>
      <c r="B81" s="300" t="s">
        <v>3894</v>
      </c>
      <c r="C81" s="655" t="s">
        <v>3656</v>
      </c>
      <c r="D81" s="301" t="s">
        <v>4003</v>
      </c>
      <c r="E81" s="336" t="s">
        <v>4000</v>
      </c>
      <c r="F81" s="645" t="s">
        <v>3923</v>
      </c>
      <c r="G81" s="337" t="s">
        <v>4007</v>
      </c>
      <c r="H81" s="335">
        <v>4712702642834</v>
      </c>
      <c r="I81" s="297"/>
      <c r="J81" s="298">
        <v>20</v>
      </c>
      <c r="K81" s="298">
        <v>25</v>
      </c>
      <c r="L81" s="298">
        <v>30</v>
      </c>
      <c r="M81" s="299">
        <v>0.2</v>
      </c>
    </row>
    <row r="82" spans="1:13" ht="15.75">
      <c r="A82" s="414"/>
      <c r="B82" s="300" t="s">
        <v>3894</v>
      </c>
      <c r="C82" s="655" t="s">
        <v>3656</v>
      </c>
      <c r="D82" s="301" t="s">
        <v>4003</v>
      </c>
      <c r="E82" s="336" t="s">
        <v>3943</v>
      </c>
      <c r="F82" s="645" t="s">
        <v>3929</v>
      </c>
      <c r="G82" s="337" t="s">
        <v>4008</v>
      </c>
      <c r="H82" s="335">
        <v>4712702642841</v>
      </c>
      <c r="I82" s="297"/>
      <c r="J82" s="298">
        <v>6</v>
      </c>
      <c r="K82" s="298">
        <v>7.5</v>
      </c>
      <c r="L82" s="298">
        <v>9</v>
      </c>
      <c r="M82" s="299">
        <v>0.2</v>
      </c>
    </row>
    <row r="83" spans="1:13" ht="15.75">
      <c r="A83" s="414"/>
      <c r="B83" s="300" t="s">
        <v>3894</v>
      </c>
      <c r="C83" s="655" t="s">
        <v>3656</v>
      </c>
      <c r="D83" s="301" t="s">
        <v>4003</v>
      </c>
      <c r="E83" s="336" t="s">
        <v>3993</v>
      </c>
      <c r="F83" s="645" t="s">
        <v>3929</v>
      </c>
      <c r="G83" s="337" t="s">
        <v>4009</v>
      </c>
      <c r="H83" s="335">
        <v>4712702642858</v>
      </c>
      <c r="I83" s="297"/>
      <c r="J83" s="298">
        <v>8</v>
      </c>
      <c r="K83" s="298">
        <v>10</v>
      </c>
      <c r="L83" s="298">
        <v>12</v>
      </c>
      <c r="M83" s="299">
        <v>0.2</v>
      </c>
    </row>
    <row r="84" spans="1:13" ht="15.75">
      <c r="A84" s="414"/>
      <c r="B84" s="300" t="s">
        <v>3894</v>
      </c>
      <c r="C84" s="655" t="s">
        <v>3656</v>
      </c>
      <c r="D84" s="301" t="s">
        <v>4003</v>
      </c>
      <c r="E84" s="336" t="s">
        <v>3997</v>
      </c>
      <c r="F84" s="645" t="s">
        <v>3929</v>
      </c>
      <c r="G84" s="337" t="s">
        <v>4010</v>
      </c>
      <c r="H84" s="335">
        <v>4712702642865</v>
      </c>
      <c r="I84" s="297"/>
      <c r="J84" s="298">
        <v>12</v>
      </c>
      <c r="K84" s="298">
        <v>15</v>
      </c>
      <c r="L84" s="298">
        <v>18</v>
      </c>
      <c r="M84" s="299">
        <v>0.2</v>
      </c>
    </row>
    <row r="85" spans="1:13" ht="16.5" thickBot="1">
      <c r="A85" s="415"/>
      <c r="B85" s="304" t="s">
        <v>3894</v>
      </c>
      <c r="C85" s="662" t="s">
        <v>3656</v>
      </c>
      <c r="D85" s="305" t="s">
        <v>4003</v>
      </c>
      <c r="E85" s="332" t="s">
        <v>4000</v>
      </c>
      <c r="F85" s="646" t="s">
        <v>3929</v>
      </c>
      <c r="G85" s="338" t="s">
        <v>4011</v>
      </c>
      <c r="H85" s="340">
        <v>4712702642872</v>
      </c>
      <c r="I85" s="297"/>
      <c r="J85" s="298">
        <v>20</v>
      </c>
      <c r="K85" s="298">
        <v>25</v>
      </c>
      <c r="L85" s="298">
        <v>30</v>
      </c>
      <c r="M85" s="299">
        <v>0.2</v>
      </c>
    </row>
    <row r="86" spans="1:13" ht="15.75">
      <c r="A86" s="413"/>
      <c r="B86" s="308" t="s">
        <v>3894</v>
      </c>
      <c r="C86" s="661" t="s">
        <v>3656</v>
      </c>
      <c r="D86" s="309" t="s">
        <v>4012</v>
      </c>
      <c r="E86" s="333" t="s">
        <v>3943</v>
      </c>
      <c r="F86" s="647" t="s">
        <v>4013</v>
      </c>
      <c r="G86" s="334" t="s">
        <v>4014</v>
      </c>
      <c r="H86" s="339">
        <v>4712702636543</v>
      </c>
      <c r="I86" s="297"/>
      <c r="J86" s="298">
        <v>6</v>
      </c>
      <c r="K86" s="298">
        <v>7.5</v>
      </c>
      <c r="L86" s="298">
        <v>9</v>
      </c>
      <c r="M86" s="299">
        <v>0.2</v>
      </c>
    </row>
    <row r="87" spans="1:13" ht="15.75">
      <c r="A87" s="414"/>
      <c r="B87" s="300" t="s">
        <v>3894</v>
      </c>
      <c r="C87" s="655" t="s">
        <v>3656</v>
      </c>
      <c r="D87" s="301" t="s">
        <v>4012</v>
      </c>
      <c r="E87" s="336" t="s">
        <v>3993</v>
      </c>
      <c r="F87" s="645" t="s">
        <v>4013</v>
      </c>
      <c r="G87" s="337" t="s">
        <v>4015</v>
      </c>
      <c r="H87" s="335">
        <v>4712702636550</v>
      </c>
      <c r="I87" s="297"/>
      <c r="J87" s="298">
        <v>8</v>
      </c>
      <c r="K87" s="298">
        <v>10</v>
      </c>
      <c r="L87" s="298">
        <v>12</v>
      </c>
      <c r="M87" s="299">
        <v>0.2</v>
      </c>
    </row>
    <row r="88" spans="1:13" ht="15.75">
      <c r="A88" s="414"/>
      <c r="B88" s="300" t="s">
        <v>3894</v>
      </c>
      <c r="C88" s="655" t="s">
        <v>3656</v>
      </c>
      <c r="D88" s="301" t="s">
        <v>4012</v>
      </c>
      <c r="E88" s="336" t="s">
        <v>3997</v>
      </c>
      <c r="F88" s="645" t="s">
        <v>4013</v>
      </c>
      <c r="G88" s="337" t="s">
        <v>4016</v>
      </c>
      <c r="H88" s="335">
        <v>4712702636567</v>
      </c>
      <c r="I88" s="297"/>
      <c r="J88" s="298">
        <v>12</v>
      </c>
      <c r="K88" s="298">
        <v>15</v>
      </c>
      <c r="L88" s="298">
        <v>18</v>
      </c>
      <c r="M88" s="299">
        <v>0.2</v>
      </c>
    </row>
    <row r="89" spans="1:13" ht="15.75">
      <c r="A89" s="414"/>
      <c r="B89" s="300" t="s">
        <v>3894</v>
      </c>
      <c r="C89" s="655" t="s">
        <v>3656</v>
      </c>
      <c r="D89" s="301" t="s">
        <v>4012</v>
      </c>
      <c r="E89" s="336" t="s">
        <v>4000</v>
      </c>
      <c r="F89" s="645" t="s">
        <v>4013</v>
      </c>
      <c r="G89" s="337" t="s">
        <v>4017</v>
      </c>
      <c r="H89" s="335">
        <v>4712702636574</v>
      </c>
      <c r="I89" s="297"/>
      <c r="J89" s="298">
        <v>21</v>
      </c>
      <c r="K89" s="298">
        <v>26.25</v>
      </c>
      <c r="L89" s="298">
        <v>32</v>
      </c>
      <c r="M89" s="299">
        <v>0.2</v>
      </c>
    </row>
    <row r="90" spans="1:13" ht="15.75">
      <c r="A90" s="414"/>
      <c r="B90" s="300" t="s">
        <v>3894</v>
      </c>
      <c r="C90" s="655" t="s">
        <v>3656</v>
      </c>
      <c r="D90" s="301" t="s">
        <v>4012</v>
      </c>
      <c r="E90" s="336" t="s">
        <v>3943</v>
      </c>
      <c r="F90" s="645" t="s">
        <v>4018</v>
      </c>
      <c r="G90" s="337" t="s">
        <v>4019</v>
      </c>
      <c r="H90" s="335">
        <v>4712702636581</v>
      </c>
      <c r="I90" s="297"/>
      <c r="J90" s="298">
        <v>6</v>
      </c>
      <c r="K90" s="298">
        <v>7.5</v>
      </c>
      <c r="L90" s="298">
        <v>9</v>
      </c>
      <c r="M90" s="299">
        <v>0.2</v>
      </c>
    </row>
    <row r="91" spans="1:13" ht="15.75">
      <c r="A91" s="414"/>
      <c r="B91" s="300" t="s">
        <v>3894</v>
      </c>
      <c r="C91" s="655" t="s">
        <v>3656</v>
      </c>
      <c r="D91" s="301" t="s">
        <v>4012</v>
      </c>
      <c r="E91" s="336" t="s">
        <v>3993</v>
      </c>
      <c r="F91" s="645" t="s">
        <v>4018</v>
      </c>
      <c r="G91" s="337" t="s">
        <v>4020</v>
      </c>
      <c r="H91" s="335">
        <v>4712702636598</v>
      </c>
      <c r="I91" s="297"/>
      <c r="J91" s="298">
        <v>8</v>
      </c>
      <c r="K91" s="298">
        <v>10</v>
      </c>
      <c r="L91" s="298">
        <v>12</v>
      </c>
      <c r="M91" s="299">
        <v>0.2</v>
      </c>
    </row>
    <row r="92" spans="1:13" ht="15.75">
      <c r="A92" s="414"/>
      <c r="B92" s="300" t="s">
        <v>3894</v>
      </c>
      <c r="C92" s="655" t="s">
        <v>3656</v>
      </c>
      <c r="D92" s="301" t="s">
        <v>4012</v>
      </c>
      <c r="E92" s="336" t="s">
        <v>3997</v>
      </c>
      <c r="F92" s="645" t="s">
        <v>4018</v>
      </c>
      <c r="G92" s="337" t="s">
        <v>4021</v>
      </c>
      <c r="H92" s="335">
        <v>4712702636604</v>
      </c>
      <c r="I92" s="297"/>
      <c r="J92" s="298">
        <v>12</v>
      </c>
      <c r="K92" s="298">
        <v>15</v>
      </c>
      <c r="L92" s="298">
        <v>18</v>
      </c>
      <c r="M92" s="299">
        <v>0.2</v>
      </c>
    </row>
    <row r="93" spans="1:13" ht="16.5" thickBot="1">
      <c r="A93" s="415"/>
      <c r="B93" s="304" t="s">
        <v>3894</v>
      </c>
      <c r="C93" s="662" t="s">
        <v>3656</v>
      </c>
      <c r="D93" s="305" t="s">
        <v>4012</v>
      </c>
      <c r="E93" s="332" t="s">
        <v>4000</v>
      </c>
      <c r="F93" s="646" t="s">
        <v>4018</v>
      </c>
      <c r="G93" s="338" t="s">
        <v>4022</v>
      </c>
      <c r="H93" s="340">
        <v>4712702636611</v>
      </c>
      <c r="I93" s="297"/>
      <c r="J93" s="298">
        <v>21</v>
      </c>
      <c r="K93" s="298">
        <v>26.25</v>
      </c>
      <c r="L93" s="298">
        <v>32</v>
      </c>
      <c r="M93" s="299">
        <v>0.2</v>
      </c>
    </row>
    <row r="94" spans="1:13" ht="15.75">
      <c r="A94" s="413"/>
      <c r="B94" s="308" t="s">
        <v>3894</v>
      </c>
      <c r="C94" s="661" t="s">
        <v>3895</v>
      </c>
      <c r="D94" s="309" t="s">
        <v>4023</v>
      </c>
      <c r="E94" s="333" t="s">
        <v>3943</v>
      </c>
      <c r="F94" s="647" t="s">
        <v>4024</v>
      </c>
      <c r="G94" s="310" t="s">
        <v>4025</v>
      </c>
      <c r="H94" s="311">
        <v>4712702636291</v>
      </c>
      <c r="I94" s="297"/>
      <c r="J94" s="298">
        <v>6</v>
      </c>
      <c r="K94" s="298">
        <v>7.5</v>
      </c>
      <c r="L94" s="298">
        <v>9</v>
      </c>
      <c r="M94" s="299">
        <v>0.2</v>
      </c>
    </row>
    <row r="95" spans="1:13" ht="15.75">
      <c r="A95" s="414"/>
      <c r="B95" s="300" t="s">
        <v>3894</v>
      </c>
      <c r="C95" s="655" t="s">
        <v>3895</v>
      </c>
      <c r="D95" s="301" t="s">
        <v>4023</v>
      </c>
      <c r="E95" s="336" t="s">
        <v>3993</v>
      </c>
      <c r="F95" s="645" t="s">
        <v>4026</v>
      </c>
      <c r="G95" s="302" t="s">
        <v>4027</v>
      </c>
      <c r="H95" s="303">
        <v>4712702636307</v>
      </c>
      <c r="I95" s="297"/>
      <c r="J95" s="298">
        <v>8</v>
      </c>
      <c r="K95" s="298">
        <v>10</v>
      </c>
      <c r="L95" s="298">
        <v>12</v>
      </c>
      <c r="M95" s="299">
        <v>0.2</v>
      </c>
    </row>
    <row r="96" spans="1:13" ht="15.75">
      <c r="A96" s="414"/>
      <c r="B96" s="300" t="s">
        <v>3894</v>
      </c>
      <c r="C96" s="655" t="s">
        <v>3895</v>
      </c>
      <c r="D96" s="301" t="s">
        <v>4023</v>
      </c>
      <c r="E96" s="336" t="s">
        <v>3997</v>
      </c>
      <c r="F96" s="645" t="s">
        <v>4026</v>
      </c>
      <c r="G96" s="302" t="s">
        <v>4028</v>
      </c>
      <c r="H96" s="303">
        <v>4712702636314</v>
      </c>
      <c r="I96" s="297"/>
      <c r="J96" s="298">
        <v>12</v>
      </c>
      <c r="K96" s="298">
        <v>15</v>
      </c>
      <c r="L96" s="298">
        <v>18</v>
      </c>
      <c r="M96" s="299">
        <v>0.2</v>
      </c>
    </row>
    <row r="97" spans="1:13" ht="16.5" thickBot="1">
      <c r="A97" s="415"/>
      <c r="B97" s="304" t="s">
        <v>3894</v>
      </c>
      <c r="C97" s="662" t="s">
        <v>3895</v>
      </c>
      <c r="D97" s="305" t="s">
        <v>4023</v>
      </c>
      <c r="E97" s="332" t="s">
        <v>4000</v>
      </c>
      <c r="F97" s="646" t="s">
        <v>4026</v>
      </c>
      <c r="G97" s="306" t="s">
        <v>4029</v>
      </c>
      <c r="H97" s="307">
        <v>4712702636321</v>
      </c>
      <c r="I97" s="297"/>
      <c r="J97" s="298">
        <v>20</v>
      </c>
      <c r="K97" s="298">
        <v>25</v>
      </c>
      <c r="L97" s="298">
        <v>30</v>
      </c>
      <c r="M97" s="299">
        <v>0.2</v>
      </c>
    </row>
    <row r="98" spans="1:13" ht="15.75">
      <c r="A98" s="413"/>
      <c r="B98" s="308" t="s">
        <v>3894</v>
      </c>
      <c r="C98" s="661" t="s">
        <v>3895</v>
      </c>
      <c r="D98" s="309" t="s">
        <v>4030</v>
      </c>
      <c r="E98" s="333" t="s">
        <v>3943</v>
      </c>
      <c r="F98" s="647" t="s">
        <v>3923</v>
      </c>
      <c r="G98" s="310" t="s">
        <v>4031</v>
      </c>
      <c r="H98" s="311">
        <v>4712702631098</v>
      </c>
      <c r="I98" s="297"/>
      <c r="J98" s="298">
        <v>6</v>
      </c>
      <c r="K98" s="298">
        <v>7.5</v>
      </c>
      <c r="L98" s="298">
        <v>9</v>
      </c>
      <c r="M98" s="299">
        <v>0.2</v>
      </c>
    </row>
    <row r="99" spans="1:13" ht="15.75">
      <c r="A99" s="414"/>
      <c r="B99" s="300" t="s">
        <v>3894</v>
      </c>
      <c r="C99" s="655" t="s">
        <v>3895</v>
      </c>
      <c r="D99" s="301" t="s">
        <v>4030</v>
      </c>
      <c r="E99" s="336" t="s">
        <v>3993</v>
      </c>
      <c r="F99" s="645" t="s">
        <v>3923</v>
      </c>
      <c r="G99" s="302" t="s">
        <v>4032</v>
      </c>
      <c r="H99" s="303">
        <v>4712702631104</v>
      </c>
      <c r="I99" s="297"/>
      <c r="J99" s="298">
        <v>7</v>
      </c>
      <c r="K99" s="298">
        <v>8.75</v>
      </c>
      <c r="L99" s="298">
        <v>11</v>
      </c>
      <c r="M99" s="299">
        <v>0.2</v>
      </c>
    </row>
    <row r="100" spans="1:13" ht="15.75">
      <c r="A100" s="414"/>
      <c r="B100" s="300" t="s">
        <v>3894</v>
      </c>
      <c r="C100" s="655" t="s">
        <v>3895</v>
      </c>
      <c r="D100" s="301" t="s">
        <v>4030</v>
      </c>
      <c r="E100" s="336" t="s">
        <v>3997</v>
      </c>
      <c r="F100" s="645" t="s">
        <v>3923</v>
      </c>
      <c r="G100" s="302" t="s">
        <v>4033</v>
      </c>
      <c r="H100" s="303">
        <v>4712702631111</v>
      </c>
      <c r="I100" s="297"/>
      <c r="J100" s="298">
        <v>12</v>
      </c>
      <c r="K100" s="298">
        <v>15</v>
      </c>
      <c r="L100" s="298">
        <v>18</v>
      </c>
      <c r="M100" s="299">
        <v>0.2</v>
      </c>
    </row>
    <row r="101" spans="1:13" ht="16.5" thickBot="1">
      <c r="A101" s="415"/>
      <c r="B101" s="304" t="s">
        <v>3894</v>
      </c>
      <c r="C101" s="662" t="s">
        <v>3895</v>
      </c>
      <c r="D101" s="305" t="s">
        <v>4030</v>
      </c>
      <c r="E101" s="332" t="s">
        <v>4000</v>
      </c>
      <c r="F101" s="646" t="s">
        <v>3923</v>
      </c>
      <c r="G101" s="306" t="s">
        <v>4034</v>
      </c>
      <c r="H101" s="307">
        <v>4712702631128</v>
      </c>
      <c r="I101" s="297"/>
      <c r="J101" s="298">
        <v>20</v>
      </c>
      <c r="K101" s="298">
        <v>25</v>
      </c>
      <c r="L101" s="298">
        <v>30</v>
      </c>
      <c r="M101" s="299">
        <v>0.2</v>
      </c>
    </row>
    <row r="102" spans="1:13" ht="15.75">
      <c r="A102" s="413"/>
      <c r="B102" s="308" t="s">
        <v>3894</v>
      </c>
      <c r="C102" s="661" t="s">
        <v>3895</v>
      </c>
      <c r="D102" s="309" t="s">
        <v>4035</v>
      </c>
      <c r="E102" s="333" t="s">
        <v>3943</v>
      </c>
      <c r="F102" s="647" t="s">
        <v>4036</v>
      </c>
      <c r="G102" s="310" t="s">
        <v>4037</v>
      </c>
      <c r="H102" s="311">
        <v>4712702639681</v>
      </c>
      <c r="I102" s="297"/>
      <c r="J102" s="298">
        <v>7</v>
      </c>
      <c r="K102" s="298">
        <v>8.75</v>
      </c>
      <c r="L102" s="298">
        <v>11</v>
      </c>
      <c r="M102" s="299">
        <v>0.2</v>
      </c>
    </row>
    <row r="103" spans="1:13" ht="15.75">
      <c r="A103" s="414"/>
      <c r="B103" s="300" t="s">
        <v>3894</v>
      </c>
      <c r="C103" s="655" t="s">
        <v>3895</v>
      </c>
      <c r="D103" s="301" t="s">
        <v>4035</v>
      </c>
      <c r="E103" s="336" t="s">
        <v>3993</v>
      </c>
      <c r="F103" s="645" t="s">
        <v>4038</v>
      </c>
      <c r="G103" s="302" t="s">
        <v>4039</v>
      </c>
      <c r="H103" s="303">
        <v>4712702639698</v>
      </c>
      <c r="I103" s="297"/>
      <c r="J103" s="298">
        <v>8</v>
      </c>
      <c r="K103" s="298">
        <v>10</v>
      </c>
      <c r="L103" s="298">
        <v>12</v>
      </c>
      <c r="M103" s="299">
        <v>0.2</v>
      </c>
    </row>
    <row r="104" spans="1:13" ht="15.75">
      <c r="A104" s="414"/>
      <c r="B104" s="300" t="s">
        <v>3894</v>
      </c>
      <c r="C104" s="655" t="s">
        <v>3895</v>
      </c>
      <c r="D104" s="301" t="s">
        <v>4035</v>
      </c>
      <c r="E104" s="336" t="s">
        <v>3997</v>
      </c>
      <c r="F104" s="645" t="s">
        <v>4038</v>
      </c>
      <c r="G104" s="302" t="s">
        <v>4040</v>
      </c>
      <c r="H104" s="303">
        <v>4712702639704</v>
      </c>
      <c r="I104" s="297"/>
      <c r="J104" s="298">
        <v>12</v>
      </c>
      <c r="K104" s="298">
        <v>15</v>
      </c>
      <c r="L104" s="298">
        <v>18</v>
      </c>
      <c r="M104" s="299">
        <v>0.2</v>
      </c>
    </row>
    <row r="105" spans="1:13" ht="16.5" thickBot="1">
      <c r="A105" s="415"/>
      <c r="B105" s="304" t="s">
        <v>3894</v>
      </c>
      <c r="C105" s="662" t="s">
        <v>3895</v>
      </c>
      <c r="D105" s="305" t="s">
        <v>4035</v>
      </c>
      <c r="E105" s="332" t="s">
        <v>4000</v>
      </c>
      <c r="F105" s="646" t="s">
        <v>4038</v>
      </c>
      <c r="G105" s="306" t="s">
        <v>4041</v>
      </c>
      <c r="H105" s="307">
        <v>4712702639711</v>
      </c>
      <c r="I105" s="297"/>
      <c r="J105" s="298">
        <v>21</v>
      </c>
      <c r="K105" s="298">
        <v>26.25</v>
      </c>
      <c r="L105" s="298">
        <v>32</v>
      </c>
      <c r="M105" s="299">
        <v>0.2</v>
      </c>
    </row>
    <row r="106" spans="1:13" ht="15.75">
      <c r="A106" s="413"/>
      <c r="B106" s="308" t="s">
        <v>3894</v>
      </c>
      <c r="C106" s="661" t="s">
        <v>3895</v>
      </c>
      <c r="D106" s="309" t="s">
        <v>4042</v>
      </c>
      <c r="E106" s="333" t="s">
        <v>3943</v>
      </c>
      <c r="F106" s="647" t="s">
        <v>3923</v>
      </c>
      <c r="G106" s="310" t="s">
        <v>4043</v>
      </c>
      <c r="H106" s="311">
        <v>4712702638134</v>
      </c>
      <c r="I106" s="297"/>
      <c r="J106" s="298">
        <v>7</v>
      </c>
      <c r="K106" s="298">
        <v>8.75</v>
      </c>
      <c r="L106" s="298">
        <v>11</v>
      </c>
      <c r="M106" s="299">
        <v>0.2</v>
      </c>
    </row>
    <row r="107" spans="1:13" ht="15.75">
      <c r="A107" s="414"/>
      <c r="B107" s="300" t="s">
        <v>3894</v>
      </c>
      <c r="C107" s="655" t="s">
        <v>3895</v>
      </c>
      <c r="D107" s="301" t="s">
        <v>4042</v>
      </c>
      <c r="E107" s="336" t="s">
        <v>3993</v>
      </c>
      <c r="F107" s="645" t="s">
        <v>3923</v>
      </c>
      <c r="G107" s="302" t="s">
        <v>4044</v>
      </c>
      <c r="H107" s="303">
        <v>4712702638141</v>
      </c>
      <c r="I107" s="297"/>
      <c r="J107" s="298">
        <v>8</v>
      </c>
      <c r="K107" s="298">
        <v>10</v>
      </c>
      <c r="L107" s="298">
        <v>12</v>
      </c>
      <c r="M107" s="299">
        <v>0.2</v>
      </c>
    </row>
    <row r="108" spans="1:13" ht="15.75">
      <c r="A108" s="414"/>
      <c r="B108" s="300" t="s">
        <v>3894</v>
      </c>
      <c r="C108" s="655" t="s">
        <v>3895</v>
      </c>
      <c r="D108" s="301" t="s">
        <v>4042</v>
      </c>
      <c r="E108" s="336" t="s">
        <v>3997</v>
      </c>
      <c r="F108" s="645" t="s">
        <v>3923</v>
      </c>
      <c r="G108" s="302" t="s">
        <v>4045</v>
      </c>
      <c r="H108" s="303">
        <v>4712702638158</v>
      </c>
      <c r="I108" s="297"/>
      <c r="J108" s="298">
        <v>12</v>
      </c>
      <c r="K108" s="298">
        <v>15</v>
      </c>
      <c r="L108" s="298">
        <v>18</v>
      </c>
      <c r="M108" s="299">
        <v>0.2</v>
      </c>
    </row>
    <row r="109" spans="1:13" ht="16.5" thickBot="1">
      <c r="A109" s="415"/>
      <c r="B109" s="304" t="s">
        <v>3894</v>
      </c>
      <c r="C109" s="662" t="s">
        <v>3895</v>
      </c>
      <c r="D109" s="305" t="s">
        <v>4042</v>
      </c>
      <c r="E109" s="332" t="s">
        <v>4000</v>
      </c>
      <c r="F109" s="646" t="s">
        <v>3923</v>
      </c>
      <c r="G109" s="306" t="s">
        <v>4046</v>
      </c>
      <c r="H109" s="307">
        <v>4712702638165</v>
      </c>
      <c r="I109" s="297"/>
      <c r="J109" s="298">
        <v>21</v>
      </c>
      <c r="K109" s="298">
        <v>26.25</v>
      </c>
      <c r="L109" s="298">
        <v>32</v>
      </c>
      <c r="M109" s="299">
        <v>0.2</v>
      </c>
    </row>
    <row r="110" spans="1:13" ht="15.75">
      <c r="A110" s="413"/>
      <c r="B110" s="308" t="s">
        <v>3894</v>
      </c>
      <c r="C110" s="647" t="s">
        <v>3668</v>
      </c>
      <c r="D110" s="309" t="s">
        <v>4047</v>
      </c>
      <c r="E110" s="310" t="s">
        <v>623</v>
      </c>
      <c r="F110" s="647" t="s">
        <v>3897</v>
      </c>
      <c r="G110" s="310" t="s">
        <v>4048</v>
      </c>
      <c r="H110" s="311">
        <v>4712702627671</v>
      </c>
      <c r="I110" s="297"/>
      <c r="J110" s="298">
        <v>5</v>
      </c>
      <c r="K110" s="298">
        <v>6.25</v>
      </c>
      <c r="L110" s="298">
        <v>8</v>
      </c>
      <c r="M110" s="299">
        <v>0.2</v>
      </c>
    </row>
    <row r="111" spans="1:13" ht="15.75">
      <c r="A111" s="414"/>
      <c r="B111" s="300" t="s">
        <v>3894</v>
      </c>
      <c r="C111" s="645" t="s">
        <v>3668</v>
      </c>
      <c r="D111" s="301" t="s">
        <v>4047</v>
      </c>
      <c r="E111" s="302" t="s">
        <v>615</v>
      </c>
      <c r="F111" s="645" t="s">
        <v>3897</v>
      </c>
      <c r="G111" s="302" t="s">
        <v>4049</v>
      </c>
      <c r="H111" s="303">
        <v>4712702627688</v>
      </c>
      <c r="I111" s="297"/>
      <c r="J111" s="298">
        <v>7</v>
      </c>
      <c r="K111" s="298">
        <v>8.75</v>
      </c>
      <c r="L111" s="298">
        <v>11</v>
      </c>
      <c r="M111" s="299">
        <v>0.2</v>
      </c>
    </row>
    <row r="112" spans="1:13" ht="15.75">
      <c r="A112" s="414"/>
      <c r="B112" s="300" t="s">
        <v>3894</v>
      </c>
      <c r="C112" s="645" t="s">
        <v>3668</v>
      </c>
      <c r="D112" s="301" t="s">
        <v>4047</v>
      </c>
      <c r="E112" s="302" t="s">
        <v>577</v>
      </c>
      <c r="F112" s="645" t="s">
        <v>3897</v>
      </c>
      <c r="G112" s="302" t="s">
        <v>4050</v>
      </c>
      <c r="H112" s="303">
        <v>4712702627695</v>
      </c>
      <c r="I112" s="297"/>
      <c r="J112" s="298">
        <v>12</v>
      </c>
      <c r="K112" s="298">
        <v>15</v>
      </c>
      <c r="L112" s="298">
        <v>18</v>
      </c>
      <c r="M112" s="299">
        <v>0.2</v>
      </c>
    </row>
    <row r="113" spans="1:13" ht="16.5" thickBot="1">
      <c r="A113" s="415"/>
      <c r="B113" s="304" t="s">
        <v>3894</v>
      </c>
      <c r="C113" s="646" t="s">
        <v>3668</v>
      </c>
      <c r="D113" s="305" t="s">
        <v>4047</v>
      </c>
      <c r="E113" s="306" t="s">
        <v>579</v>
      </c>
      <c r="F113" s="646" t="s">
        <v>3897</v>
      </c>
      <c r="G113" s="306" t="s">
        <v>4051</v>
      </c>
      <c r="H113" s="307">
        <v>4712702627701</v>
      </c>
      <c r="I113" s="297"/>
      <c r="J113" s="298">
        <v>19</v>
      </c>
      <c r="K113" s="298">
        <v>23.75</v>
      </c>
      <c r="L113" s="298">
        <v>29</v>
      </c>
      <c r="M113" s="299">
        <v>0.2</v>
      </c>
    </row>
    <row r="114" spans="1:13" ht="25.5">
      <c r="A114" s="413"/>
      <c r="B114" s="316" t="s">
        <v>3894</v>
      </c>
      <c r="C114" s="649" t="s">
        <v>3668</v>
      </c>
      <c r="D114" s="317">
        <v>550</v>
      </c>
      <c r="E114" s="318" t="s">
        <v>3943</v>
      </c>
      <c r="F114" s="649" t="s">
        <v>4052</v>
      </c>
      <c r="G114" s="318" t="s">
        <v>4053</v>
      </c>
      <c r="H114" s="319">
        <v>4712702643824</v>
      </c>
      <c r="I114" s="297"/>
      <c r="J114" s="298">
        <v>10</v>
      </c>
      <c r="K114" s="298">
        <v>12.5</v>
      </c>
      <c r="L114" s="298">
        <v>15</v>
      </c>
      <c r="M114" s="299">
        <v>0.2</v>
      </c>
    </row>
    <row r="115" spans="1:13" ht="26.25" thickBot="1">
      <c r="A115" s="415"/>
      <c r="B115" s="324" t="s">
        <v>3894</v>
      </c>
      <c r="C115" s="651" t="s">
        <v>3668</v>
      </c>
      <c r="D115" s="325">
        <v>550</v>
      </c>
      <c r="E115" s="326" t="s">
        <v>3993</v>
      </c>
      <c r="F115" s="651" t="s">
        <v>4052</v>
      </c>
      <c r="G115" s="326" t="s">
        <v>4054</v>
      </c>
      <c r="H115" s="327">
        <v>4712702643831</v>
      </c>
      <c r="I115" s="297"/>
      <c r="J115" s="298">
        <v>12</v>
      </c>
      <c r="K115" s="298">
        <v>15</v>
      </c>
      <c r="L115" s="298">
        <v>18</v>
      </c>
      <c r="M115" s="299">
        <v>0.2</v>
      </c>
    </row>
    <row r="116" spans="1:13" ht="15.75">
      <c r="A116" s="413"/>
      <c r="B116" s="308" t="s">
        <v>3894</v>
      </c>
      <c r="C116" s="647" t="s">
        <v>3668</v>
      </c>
      <c r="D116" s="309">
        <v>510</v>
      </c>
      <c r="E116" s="333" t="s">
        <v>4055</v>
      </c>
      <c r="F116" s="647" t="s">
        <v>3977</v>
      </c>
      <c r="G116" s="310" t="s">
        <v>4056</v>
      </c>
      <c r="H116" s="311">
        <v>4712702632965</v>
      </c>
      <c r="I116" s="297"/>
      <c r="J116" s="298">
        <v>5</v>
      </c>
      <c r="K116" s="298">
        <v>6.25</v>
      </c>
      <c r="L116" s="298">
        <v>8</v>
      </c>
      <c r="M116" s="299">
        <v>0.2</v>
      </c>
    </row>
    <row r="117" spans="1:13" ht="15.75">
      <c r="A117" s="414"/>
      <c r="B117" s="300" t="s">
        <v>3894</v>
      </c>
      <c r="C117" s="645" t="s">
        <v>3668</v>
      </c>
      <c r="D117" s="301">
        <v>510</v>
      </c>
      <c r="E117" s="336" t="s">
        <v>3943</v>
      </c>
      <c r="F117" s="645" t="s">
        <v>3977</v>
      </c>
      <c r="G117" s="302" t="s">
        <v>4057</v>
      </c>
      <c r="H117" s="303">
        <v>4712702631166</v>
      </c>
      <c r="I117" s="297"/>
      <c r="J117" s="298">
        <v>5</v>
      </c>
      <c r="K117" s="298">
        <v>6.25</v>
      </c>
      <c r="L117" s="298">
        <v>8</v>
      </c>
      <c r="M117" s="299">
        <v>0.2</v>
      </c>
    </row>
    <row r="118" spans="1:13" ht="15.75">
      <c r="A118" s="414"/>
      <c r="B118" s="300" t="s">
        <v>3894</v>
      </c>
      <c r="C118" s="645" t="s">
        <v>3668</v>
      </c>
      <c r="D118" s="301">
        <v>510</v>
      </c>
      <c r="E118" s="336" t="s">
        <v>3993</v>
      </c>
      <c r="F118" s="645" t="s">
        <v>3977</v>
      </c>
      <c r="G118" s="302" t="s">
        <v>4058</v>
      </c>
      <c r="H118" s="303">
        <v>4712702631173</v>
      </c>
      <c r="I118" s="297"/>
      <c r="J118" s="298">
        <v>7</v>
      </c>
      <c r="K118" s="298">
        <v>8.75</v>
      </c>
      <c r="L118" s="298">
        <v>11</v>
      </c>
      <c r="M118" s="299">
        <v>0.2</v>
      </c>
    </row>
    <row r="119" spans="1:13" ht="15.75">
      <c r="A119" s="414"/>
      <c r="B119" s="300" t="s">
        <v>3894</v>
      </c>
      <c r="C119" s="645" t="s">
        <v>3668</v>
      </c>
      <c r="D119" s="301">
        <v>510</v>
      </c>
      <c r="E119" s="336" t="s">
        <v>3997</v>
      </c>
      <c r="F119" s="645" t="s">
        <v>3977</v>
      </c>
      <c r="G119" s="302" t="s">
        <v>4059</v>
      </c>
      <c r="H119" s="303">
        <v>4712702631180</v>
      </c>
      <c r="I119" s="297"/>
      <c r="J119" s="298">
        <v>11</v>
      </c>
      <c r="K119" s="298">
        <v>13.75</v>
      </c>
      <c r="L119" s="298">
        <v>17</v>
      </c>
      <c r="M119" s="299">
        <v>0.2</v>
      </c>
    </row>
    <row r="120" spans="1:13" ht="15.75">
      <c r="A120" s="414"/>
      <c r="B120" s="300" t="s">
        <v>3894</v>
      </c>
      <c r="C120" s="645" t="s">
        <v>3668</v>
      </c>
      <c r="D120" s="301">
        <v>510</v>
      </c>
      <c r="E120" s="336" t="s">
        <v>4000</v>
      </c>
      <c r="F120" s="645" t="s">
        <v>3977</v>
      </c>
      <c r="G120" s="302" t="s">
        <v>4060</v>
      </c>
      <c r="H120" s="303">
        <v>4712702635294</v>
      </c>
      <c r="I120" s="297"/>
      <c r="J120" s="298">
        <v>20</v>
      </c>
      <c r="K120" s="298">
        <v>25</v>
      </c>
      <c r="L120" s="298">
        <v>30</v>
      </c>
      <c r="M120" s="299">
        <v>0.2</v>
      </c>
    </row>
    <row r="121" spans="1:13" ht="15.75">
      <c r="A121" s="414"/>
      <c r="B121" s="300" t="s">
        <v>3894</v>
      </c>
      <c r="C121" s="645" t="s">
        <v>3668</v>
      </c>
      <c r="D121" s="301">
        <v>510</v>
      </c>
      <c r="E121" s="336" t="s">
        <v>4055</v>
      </c>
      <c r="F121" s="645" t="s">
        <v>3916</v>
      </c>
      <c r="G121" s="302" t="s">
        <v>4061</v>
      </c>
      <c r="H121" s="303">
        <v>4712702632958</v>
      </c>
      <c r="I121" s="297"/>
      <c r="J121" s="298">
        <v>5</v>
      </c>
      <c r="K121" s="298">
        <v>6.25</v>
      </c>
      <c r="L121" s="298">
        <v>8</v>
      </c>
      <c r="M121" s="299">
        <v>0.2</v>
      </c>
    </row>
    <row r="122" spans="1:13" ht="15.75">
      <c r="A122" s="414"/>
      <c r="B122" s="300" t="s">
        <v>3894</v>
      </c>
      <c r="C122" s="645" t="s">
        <v>3668</v>
      </c>
      <c r="D122" s="301">
        <v>510</v>
      </c>
      <c r="E122" s="336" t="s">
        <v>3943</v>
      </c>
      <c r="F122" s="645" t="s">
        <v>3916</v>
      </c>
      <c r="G122" s="302" t="s">
        <v>4062</v>
      </c>
      <c r="H122" s="303">
        <v>4712702631135</v>
      </c>
      <c r="I122" s="297"/>
      <c r="J122" s="298">
        <v>5</v>
      </c>
      <c r="K122" s="298">
        <v>6.25</v>
      </c>
      <c r="L122" s="298">
        <v>8</v>
      </c>
      <c r="M122" s="299">
        <v>0.2</v>
      </c>
    </row>
    <row r="123" spans="1:13" ht="15.75">
      <c r="A123" s="414"/>
      <c r="B123" s="300" t="s">
        <v>3894</v>
      </c>
      <c r="C123" s="645" t="s">
        <v>3668</v>
      </c>
      <c r="D123" s="301">
        <v>510</v>
      </c>
      <c r="E123" s="336" t="s">
        <v>3993</v>
      </c>
      <c r="F123" s="645" t="s">
        <v>3916</v>
      </c>
      <c r="G123" s="302" t="s">
        <v>4063</v>
      </c>
      <c r="H123" s="303">
        <v>4712702631142</v>
      </c>
      <c r="I123" s="297"/>
      <c r="J123" s="298">
        <v>7</v>
      </c>
      <c r="K123" s="298">
        <v>8.75</v>
      </c>
      <c r="L123" s="298">
        <v>11</v>
      </c>
      <c r="M123" s="299">
        <v>0.2</v>
      </c>
    </row>
    <row r="124" spans="1:13" ht="15.75">
      <c r="A124" s="414"/>
      <c r="B124" s="300" t="s">
        <v>3894</v>
      </c>
      <c r="C124" s="645" t="s">
        <v>3668</v>
      </c>
      <c r="D124" s="301">
        <v>510</v>
      </c>
      <c r="E124" s="336" t="s">
        <v>3997</v>
      </c>
      <c r="F124" s="645" t="s">
        <v>3916</v>
      </c>
      <c r="G124" s="302" t="s">
        <v>4064</v>
      </c>
      <c r="H124" s="303">
        <v>4712702631159</v>
      </c>
      <c r="I124" s="297"/>
      <c r="J124" s="298">
        <v>11</v>
      </c>
      <c r="K124" s="298">
        <v>13.75</v>
      </c>
      <c r="L124" s="298">
        <v>17</v>
      </c>
      <c r="M124" s="299">
        <v>0.2</v>
      </c>
    </row>
    <row r="125" spans="1:13" ht="15.75">
      <c r="A125" s="414"/>
      <c r="B125" s="300" t="s">
        <v>3894</v>
      </c>
      <c r="C125" s="645" t="s">
        <v>3668</v>
      </c>
      <c r="D125" s="301">
        <v>510</v>
      </c>
      <c r="E125" s="336" t="s">
        <v>4000</v>
      </c>
      <c r="F125" s="645" t="s">
        <v>3916</v>
      </c>
      <c r="G125" s="302" t="s">
        <v>4065</v>
      </c>
      <c r="H125" s="303">
        <v>4712702635287</v>
      </c>
      <c r="I125" s="297"/>
      <c r="J125" s="298">
        <v>20</v>
      </c>
      <c r="K125" s="298">
        <v>25</v>
      </c>
      <c r="L125" s="298">
        <v>30</v>
      </c>
      <c r="M125" s="299">
        <v>0.2</v>
      </c>
    </row>
    <row r="126" spans="1:13" ht="15.75">
      <c r="A126" s="414"/>
      <c r="B126" s="300" t="s">
        <v>3894</v>
      </c>
      <c r="C126" s="645" t="s">
        <v>3668</v>
      </c>
      <c r="D126" s="301">
        <v>510</v>
      </c>
      <c r="E126" s="336" t="s">
        <v>3943</v>
      </c>
      <c r="F126" s="645" t="s">
        <v>4066</v>
      </c>
      <c r="G126" s="302" t="s">
        <v>4067</v>
      </c>
      <c r="H126" s="303">
        <v>4712702636383</v>
      </c>
      <c r="I126" s="297"/>
      <c r="J126" s="298">
        <v>9</v>
      </c>
      <c r="K126" s="298">
        <v>11.25</v>
      </c>
      <c r="L126" s="298">
        <v>14</v>
      </c>
      <c r="M126" s="299">
        <v>0.2</v>
      </c>
    </row>
    <row r="127" spans="1:13" ht="15.75">
      <c r="A127" s="414"/>
      <c r="B127" s="300" t="s">
        <v>3894</v>
      </c>
      <c r="C127" s="645" t="s">
        <v>3668</v>
      </c>
      <c r="D127" s="301">
        <v>510</v>
      </c>
      <c r="E127" s="336" t="s">
        <v>3993</v>
      </c>
      <c r="F127" s="645" t="s">
        <v>4068</v>
      </c>
      <c r="G127" s="302" t="s">
        <v>4069</v>
      </c>
      <c r="H127" s="303">
        <v>4712702636390</v>
      </c>
      <c r="I127" s="297"/>
      <c r="J127" s="298">
        <v>2</v>
      </c>
      <c r="K127" s="298">
        <v>2.5</v>
      </c>
      <c r="L127" s="298">
        <v>3</v>
      </c>
      <c r="M127" s="299">
        <v>0.2</v>
      </c>
    </row>
    <row r="128" spans="1:13" ht="15.75">
      <c r="A128" s="414"/>
      <c r="B128" s="300" t="s">
        <v>3894</v>
      </c>
      <c r="C128" s="645" t="s">
        <v>3668</v>
      </c>
      <c r="D128" s="301">
        <v>510</v>
      </c>
      <c r="E128" s="336" t="s">
        <v>3997</v>
      </c>
      <c r="F128" s="645" t="s">
        <v>4070</v>
      </c>
      <c r="G128" s="302" t="s">
        <v>4071</v>
      </c>
      <c r="H128" s="303">
        <v>4712702636406</v>
      </c>
      <c r="I128" s="297"/>
      <c r="J128" s="298">
        <v>2</v>
      </c>
      <c r="K128" s="298">
        <v>2.5</v>
      </c>
      <c r="L128" s="298">
        <v>3</v>
      </c>
      <c r="M128" s="299">
        <v>0.2</v>
      </c>
    </row>
    <row r="129" spans="1:13" ht="16.5" thickBot="1">
      <c r="A129" s="415"/>
      <c r="B129" s="304" t="s">
        <v>3894</v>
      </c>
      <c r="C129" s="646" t="s">
        <v>3668</v>
      </c>
      <c r="D129" s="305">
        <v>510</v>
      </c>
      <c r="E129" s="332" t="s">
        <v>4000</v>
      </c>
      <c r="F129" s="646" t="s">
        <v>4072</v>
      </c>
      <c r="G129" s="306" t="s">
        <v>4073</v>
      </c>
      <c r="H129" s="307">
        <v>4712702636413</v>
      </c>
      <c r="I129" s="297"/>
      <c r="J129" s="298">
        <v>21</v>
      </c>
      <c r="K129" s="298">
        <v>26.25</v>
      </c>
      <c r="L129" s="298">
        <v>32</v>
      </c>
      <c r="M129" s="299">
        <v>0.2</v>
      </c>
    </row>
    <row r="130" spans="1:13" ht="15.75">
      <c r="A130" s="413"/>
      <c r="B130" s="308" t="s">
        <v>3894</v>
      </c>
      <c r="C130" s="647" t="s">
        <v>4074</v>
      </c>
      <c r="D130" s="309">
        <v>322</v>
      </c>
      <c r="E130" s="310" t="s">
        <v>693</v>
      </c>
      <c r="F130" s="647" t="s">
        <v>3923</v>
      </c>
      <c r="G130" s="310" t="s">
        <v>4075</v>
      </c>
      <c r="H130" s="311">
        <v>4712702617146</v>
      </c>
      <c r="I130" s="297"/>
      <c r="J130" s="298">
        <v>4</v>
      </c>
      <c r="K130" s="298">
        <v>5</v>
      </c>
      <c r="L130" s="298">
        <v>6</v>
      </c>
      <c r="M130" s="299">
        <v>0.2</v>
      </c>
    </row>
    <row r="131" spans="1:13" ht="15.75">
      <c r="A131" s="414"/>
      <c r="B131" s="300" t="s">
        <v>3894</v>
      </c>
      <c r="C131" s="645" t="s">
        <v>4074</v>
      </c>
      <c r="D131" s="301">
        <v>322</v>
      </c>
      <c r="E131" s="302" t="s">
        <v>693</v>
      </c>
      <c r="F131" s="645" t="s">
        <v>3923</v>
      </c>
      <c r="G131" s="302" t="s">
        <v>4076</v>
      </c>
      <c r="H131" s="303">
        <v>4712702617153</v>
      </c>
      <c r="I131" s="297"/>
      <c r="J131" s="298">
        <v>5</v>
      </c>
      <c r="K131" s="298">
        <v>6.25</v>
      </c>
      <c r="L131" s="298">
        <v>8</v>
      </c>
      <c r="M131" s="299">
        <v>0.2</v>
      </c>
    </row>
    <row r="132" spans="1:13" ht="15.75">
      <c r="A132" s="414"/>
      <c r="B132" s="300" t="s">
        <v>3894</v>
      </c>
      <c r="C132" s="645" t="s">
        <v>4074</v>
      </c>
      <c r="D132" s="301">
        <v>322</v>
      </c>
      <c r="E132" s="302" t="s">
        <v>623</v>
      </c>
      <c r="F132" s="645" t="s">
        <v>3923</v>
      </c>
      <c r="G132" s="302" t="s">
        <v>4077</v>
      </c>
      <c r="H132" s="303">
        <v>4712702617160</v>
      </c>
      <c r="I132" s="297"/>
      <c r="J132" s="298">
        <v>5</v>
      </c>
      <c r="K132" s="298">
        <v>6.25</v>
      </c>
      <c r="L132" s="298">
        <v>8</v>
      </c>
      <c r="M132" s="299">
        <v>0.2</v>
      </c>
    </row>
    <row r="133" spans="1:13" ht="15.75">
      <c r="A133" s="414"/>
      <c r="B133" s="300" t="s">
        <v>3894</v>
      </c>
      <c r="C133" s="645" t="s">
        <v>4074</v>
      </c>
      <c r="D133" s="301">
        <v>322</v>
      </c>
      <c r="E133" s="302" t="s">
        <v>615</v>
      </c>
      <c r="F133" s="645" t="s">
        <v>3923</v>
      </c>
      <c r="G133" s="302" t="s">
        <v>4078</v>
      </c>
      <c r="H133" s="303">
        <v>4712702617177</v>
      </c>
      <c r="I133" s="297"/>
      <c r="J133" s="298">
        <v>6</v>
      </c>
      <c r="K133" s="298">
        <v>7.5</v>
      </c>
      <c r="L133" s="298">
        <v>9</v>
      </c>
      <c r="M133" s="299">
        <v>0.2</v>
      </c>
    </row>
    <row r="134" spans="1:13" ht="15.75">
      <c r="A134" s="414"/>
      <c r="B134" s="300" t="s">
        <v>3894</v>
      </c>
      <c r="C134" s="645" t="s">
        <v>4074</v>
      </c>
      <c r="D134" s="301">
        <v>322</v>
      </c>
      <c r="E134" s="302" t="s">
        <v>577</v>
      </c>
      <c r="F134" s="645" t="s">
        <v>3923</v>
      </c>
      <c r="G134" s="302" t="s">
        <v>4079</v>
      </c>
      <c r="H134" s="303">
        <v>4712702626308</v>
      </c>
      <c r="I134" s="297"/>
      <c r="J134" s="298">
        <v>11</v>
      </c>
      <c r="K134" s="298">
        <v>13.75</v>
      </c>
      <c r="L134" s="298">
        <v>17</v>
      </c>
      <c r="M134" s="299">
        <v>0.2</v>
      </c>
    </row>
    <row r="135" spans="1:13" ht="16.5" thickBot="1">
      <c r="A135" s="415"/>
      <c r="B135" s="304" t="s">
        <v>3894</v>
      </c>
      <c r="C135" s="646" t="s">
        <v>4074</v>
      </c>
      <c r="D135" s="305">
        <v>322</v>
      </c>
      <c r="E135" s="306" t="s">
        <v>579</v>
      </c>
      <c r="F135" s="646" t="s">
        <v>3923</v>
      </c>
      <c r="G135" s="306" t="s">
        <v>4080</v>
      </c>
      <c r="H135" s="307">
        <v>4712702627817</v>
      </c>
      <c r="I135" s="297"/>
      <c r="J135" s="298">
        <v>19</v>
      </c>
      <c r="K135" s="298">
        <v>23.75</v>
      </c>
      <c r="L135" s="298">
        <v>29</v>
      </c>
      <c r="M135" s="299">
        <v>0.2</v>
      </c>
    </row>
    <row r="136" spans="1:13" ht="15.75">
      <c r="A136" s="413"/>
      <c r="B136" s="308" t="s">
        <v>3894</v>
      </c>
      <c r="C136" s="647" t="s">
        <v>4074</v>
      </c>
      <c r="D136" s="309">
        <v>320</v>
      </c>
      <c r="E136" s="310" t="s">
        <v>4081</v>
      </c>
      <c r="F136" s="647" t="s">
        <v>3965</v>
      </c>
      <c r="G136" s="310" t="s">
        <v>4082</v>
      </c>
      <c r="H136" s="311">
        <v>4712702617191</v>
      </c>
      <c r="I136" s="297"/>
      <c r="J136" s="298">
        <v>4</v>
      </c>
      <c r="K136" s="298">
        <v>5</v>
      </c>
      <c r="L136" s="298">
        <v>6</v>
      </c>
      <c r="M136" s="299">
        <v>0.2</v>
      </c>
    </row>
    <row r="137" spans="1:13" ht="15.75">
      <c r="A137" s="414"/>
      <c r="B137" s="300" t="s">
        <v>3894</v>
      </c>
      <c r="C137" s="645" t="s">
        <v>4074</v>
      </c>
      <c r="D137" s="301">
        <v>320</v>
      </c>
      <c r="E137" s="302" t="s">
        <v>693</v>
      </c>
      <c r="F137" s="645" t="s">
        <v>3965</v>
      </c>
      <c r="G137" s="302" t="s">
        <v>4083</v>
      </c>
      <c r="H137" s="303">
        <v>4712702617207</v>
      </c>
      <c r="I137" s="297"/>
      <c r="J137" s="298">
        <v>4</v>
      </c>
      <c r="K137" s="298">
        <v>5</v>
      </c>
      <c r="L137" s="298">
        <v>6</v>
      </c>
      <c r="M137" s="299">
        <v>0.2</v>
      </c>
    </row>
    <row r="138" spans="1:13" ht="15.75">
      <c r="A138" s="414"/>
      <c r="B138" s="300" t="s">
        <v>3894</v>
      </c>
      <c r="C138" s="645" t="s">
        <v>4074</v>
      </c>
      <c r="D138" s="301">
        <v>320</v>
      </c>
      <c r="E138" s="302" t="s">
        <v>623</v>
      </c>
      <c r="F138" s="645" t="s">
        <v>3965</v>
      </c>
      <c r="G138" s="302" t="s">
        <v>4084</v>
      </c>
      <c r="H138" s="303">
        <v>4712702617115</v>
      </c>
      <c r="I138" s="297"/>
      <c r="J138" s="298">
        <v>5</v>
      </c>
      <c r="K138" s="298">
        <v>6.25</v>
      </c>
      <c r="L138" s="298">
        <v>8</v>
      </c>
      <c r="M138" s="299">
        <v>0.2</v>
      </c>
    </row>
    <row r="139" spans="1:13" ht="15.75">
      <c r="A139" s="414"/>
      <c r="B139" s="300" t="s">
        <v>3894</v>
      </c>
      <c r="C139" s="645" t="s">
        <v>4074</v>
      </c>
      <c r="D139" s="301">
        <v>320</v>
      </c>
      <c r="E139" s="302" t="s">
        <v>615</v>
      </c>
      <c r="F139" s="645" t="s">
        <v>3965</v>
      </c>
      <c r="G139" s="302" t="s">
        <v>4085</v>
      </c>
      <c r="H139" s="303">
        <v>4712702617122</v>
      </c>
      <c r="I139" s="297"/>
      <c r="J139" s="298">
        <v>6</v>
      </c>
      <c r="K139" s="298">
        <v>7.5</v>
      </c>
      <c r="L139" s="298">
        <v>9</v>
      </c>
      <c r="M139" s="299">
        <v>0.2</v>
      </c>
    </row>
    <row r="140" spans="1:13" ht="15.75">
      <c r="A140" s="414"/>
      <c r="B140" s="300" t="s">
        <v>3894</v>
      </c>
      <c r="C140" s="645" t="s">
        <v>4074</v>
      </c>
      <c r="D140" s="301">
        <v>320</v>
      </c>
      <c r="E140" s="302" t="s">
        <v>577</v>
      </c>
      <c r="F140" s="645" t="s">
        <v>3965</v>
      </c>
      <c r="G140" s="302" t="s">
        <v>4086</v>
      </c>
      <c r="H140" s="303">
        <v>4712702626292</v>
      </c>
      <c r="I140" s="297"/>
      <c r="J140" s="298">
        <v>10</v>
      </c>
      <c r="K140" s="298">
        <v>12.5</v>
      </c>
      <c r="L140" s="298">
        <v>15</v>
      </c>
      <c r="M140" s="299">
        <v>0.2</v>
      </c>
    </row>
    <row r="141" spans="1:13" ht="16.5" thickBot="1">
      <c r="A141" s="415"/>
      <c r="B141" s="304" t="s">
        <v>3894</v>
      </c>
      <c r="C141" s="646" t="s">
        <v>4074</v>
      </c>
      <c r="D141" s="305">
        <v>320</v>
      </c>
      <c r="E141" s="306" t="s">
        <v>579</v>
      </c>
      <c r="F141" s="646" t="s">
        <v>3965</v>
      </c>
      <c r="G141" s="306" t="s">
        <v>4087</v>
      </c>
      <c r="H141" s="307">
        <v>4712702627800</v>
      </c>
      <c r="I141" s="297"/>
      <c r="J141" s="298">
        <v>19</v>
      </c>
      <c r="K141" s="298">
        <v>23.75</v>
      </c>
      <c r="L141" s="298">
        <v>29</v>
      </c>
      <c r="M141" s="299">
        <v>0.2</v>
      </c>
    </row>
    <row r="142" spans="1:13" ht="15.75">
      <c r="A142" s="413"/>
      <c r="B142" s="308" t="s">
        <v>3894</v>
      </c>
      <c r="C142" s="647" t="s">
        <v>4074</v>
      </c>
      <c r="D142" s="309">
        <v>720</v>
      </c>
      <c r="E142" s="310" t="s">
        <v>693</v>
      </c>
      <c r="F142" s="647" t="s">
        <v>3916</v>
      </c>
      <c r="G142" s="310" t="s">
        <v>4088</v>
      </c>
      <c r="H142" s="311">
        <v>4712702625042</v>
      </c>
      <c r="I142" s="297"/>
      <c r="J142" s="298">
        <v>5</v>
      </c>
      <c r="K142" s="298">
        <v>6.25</v>
      </c>
      <c r="L142" s="298">
        <v>8</v>
      </c>
      <c r="M142" s="299">
        <v>0.2</v>
      </c>
    </row>
    <row r="143" spans="1:13" ht="15.75">
      <c r="A143" s="414"/>
      <c r="B143" s="300" t="s">
        <v>3894</v>
      </c>
      <c r="C143" s="645" t="s">
        <v>4074</v>
      </c>
      <c r="D143" s="301">
        <v>720</v>
      </c>
      <c r="E143" s="302" t="s">
        <v>623</v>
      </c>
      <c r="F143" s="645" t="s">
        <v>3916</v>
      </c>
      <c r="G143" s="302" t="s">
        <v>4089</v>
      </c>
      <c r="H143" s="303">
        <v>4712702625059</v>
      </c>
      <c r="I143" s="297"/>
      <c r="J143" s="298">
        <v>6</v>
      </c>
      <c r="K143" s="298">
        <v>7.5</v>
      </c>
      <c r="L143" s="298">
        <v>9</v>
      </c>
      <c r="M143" s="299">
        <v>0.2</v>
      </c>
    </row>
    <row r="144" spans="1:13" ht="15.75">
      <c r="A144" s="414"/>
      <c r="B144" s="300" t="s">
        <v>3894</v>
      </c>
      <c r="C144" s="645" t="s">
        <v>4074</v>
      </c>
      <c r="D144" s="301">
        <v>720</v>
      </c>
      <c r="E144" s="302" t="s">
        <v>615</v>
      </c>
      <c r="F144" s="645" t="s">
        <v>3916</v>
      </c>
      <c r="G144" s="302" t="s">
        <v>4090</v>
      </c>
      <c r="H144" s="303">
        <v>4712702625066</v>
      </c>
      <c r="I144" s="297"/>
      <c r="J144" s="298">
        <v>7</v>
      </c>
      <c r="K144" s="298">
        <v>8.75</v>
      </c>
      <c r="L144" s="298">
        <v>11</v>
      </c>
      <c r="M144" s="299">
        <v>0.2</v>
      </c>
    </row>
    <row r="145" spans="1:13" ht="15.75">
      <c r="A145" s="414"/>
      <c r="B145" s="300" t="s">
        <v>3894</v>
      </c>
      <c r="C145" s="645" t="s">
        <v>4074</v>
      </c>
      <c r="D145" s="301">
        <v>720</v>
      </c>
      <c r="E145" s="302" t="s">
        <v>577</v>
      </c>
      <c r="F145" s="645" t="s">
        <v>3916</v>
      </c>
      <c r="G145" s="302" t="s">
        <v>4091</v>
      </c>
      <c r="H145" s="303">
        <v>4712702625073</v>
      </c>
      <c r="I145" s="297"/>
      <c r="J145" s="298">
        <v>12</v>
      </c>
      <c r="K145" s="298">
        <v>15</v>
      </c>
      <c r="L145" s="298">
        <v>18</v>
      </c>
      <c r="M145" s="299">
        <v>0.2</v>
      </c>
    </row>
    <row r="146" spans="1:13" ht="15.75">
      <c r="A146" s="414"/>
      <c r="B146" s="300" t="s">
        <v>3894</v>
      </c>
      <c r="C146" s="645" t="s">
        <v>4074</v>
      </c>
      <c r="D146" s="301">
        <v>720</v>
      </c>
      <c r="E146" s="302" t="s">
        <v>579</v>
      </c>
      <c r="F146" s="645" t="s">
        <v>3916</v>
      </c>
      <c r="G146" s="302" t="s">
        <v>4092</v>
      </c>
      <c r="H146" s="303">
        <v>4712702627824</v>
      </c>
      <c r="I146" s="297"/>
      <c r="J146" s="298">
        <v>20</v>
      </c>
      <c r="K146" s="298">
        <v>25</v>
      </c>
      <c r="L146" s="298">
        <v>30</v>
      </c>
      <c r="M146" s="299">
        <v>0.2</v>
      </c>
    </row>
    <row r="147" spans="1:13" ht="15.75">
      <c r="A147" s="414"/>
      <c r="B147" s="300" t="s">
        <v>3894</v>
      </c>
      <c r="C147" s="645" t="s">
        <v>4074</v>
      </c>
      <c r="D147" s="301">
        <v>720</v>
      </c>
      <c r="E147" s="302" t="s">
        <v>693</v>
      </c>
      <c r="F147" s="645" t="s">
        <v>3977</v>
      </c>
      <c r="G147" s="302" t="s">
        <v>4093</v>
      </c>
      <c r="H147" s="303">
        <v>4712702625080</v>
      </c>
      <c r="I147" s="297"/>
      <c r="J147" s="298">
        <v>5</v>
      </c>
      <c r="K147" s="298">
        <v>6.25</v>
      </c>
      <c r="L147" s="298">
        <v>8</v>
      </c>
      <c r="M147" s="299">
        <v>0.2</v>
      </c>
    </row>
    <row r="148" spans="1:13" ht="15.75">
      <c r="A148" s="414"/>
      <c r="B148" s="300" t="s">
        <v>3894</v>
      </c>
      <c r="C148" s="645" t="s">
        <v>4074</v>
      </c>
      <c r="D148" s="301">
        <v>720</v>
      </c>
      <c r="E148" s="302" t="s">
        <v>623</v>
      </c>
      <c r="F148" s="645" t="s">
        <v>3977</v>
      </c>
      <c r="G148" s="302" t="s">
        <v>4094</v>
      </c>
      <c r="H148" s="303">
        <v>4712702625097</v>
      </c>
      <c r="I148" s="297"/>
      <c r="J148" s="298">
        <v>6</v>
      </c>
      <c r="K148" s="298">
        <v>7.5</v>
      </c>
      <c r="L148" s="298">
        <v>9</v>
      </c>
      <c r="M148" s="299">
        <v>0.2</v>
      </c>
    </row>
    <row r="149" spans="1:13" ht="15.75">
      <c r="A149" s="414"/>
      <c r="B149" s="300" t="s">
        <v>3894</v>
      </c>
      <c r="C149" s="645" t="s">
        <v>4074</v>
      </c>
      <c r="D149" s="301">
        <v>720</v>
      </c>
      <c r="E149" s="302" t="s">
        <v>615</v>
      </c>
      <c r="F149" s="645" t="s">
        <v>3977</v>
      </c>
      <c r="G149" s="302" t="s">
        <v>4095</v>
      </c>
      <c r="H149" s="303">
        <v>4712702625103</v>
      </c>
      <c r="I149" s="297"/>
      <c r="J149" s="298">
        <v>7</v>
      </c>
      <c r="K149" s="298">
        <v>8.75</v>
      </c>
      <c r="L149" s="298">
        <v>11</v>
      </c>
      <c r="M149" s="299">
        <v>0.2</v>
      </c>
    </row>
    <row r="150" spans="1:13" ht="15.75">
      <c r="A150" s="414"/>
      <c r="B150" s="300" t="s">
        <v>3894</v>
      </c>
      <c r="C150" s="645" t="s">
        <v>4074</v>
      </c>
      <c r="D150" s="301">
        <v>720</v>
      </c>
      <c r="E150" s="302" t="s">
        <v>577</v>
      </c>
      <c r="F150" s="645" t="s">
        <v>3977</v>
      </c>
      <c r="G150" s="302" t="s">
        <v>4096</v>
      </c>
      <c r="H150" s="303">
        <v>4712702625110</v>
      </c>
      <c r="I150" s="297"/>
      <c r="J150" s="298">
        <v>12</v>
      </c>
      <c r="K150" s="298">
        <v>15</v>
      </c>
      <c r="L150" s="298">
        <v>18</v>
      </c>
      <c r="M150" s="299">
        <v>0.2</v>
      </c>
    </row>
    <row r="151" spans="1:13" ht="15.75">
      <c r="A151" s="414"/>
      <c r="B151" s="300" t="s">
        <v>3894</v>
      </c>
      <c r="C151" s="645" t="s">
        <v>4074</v>
      </c>
      <c r="D151" s="301">
        <v>720</v>
      </c>
      <c r="E151" s="302" t="s">
        <v>579</v>
      </c>
      <c r="F151" s="645" t="s">
        <v>3977</v>
      </c>
      <c r="G151" s="302" t="s">
        <v>4097</v>
      </c>
      <c r="H151" s="303">
        <v>4712702627831</v>
      </c>
      <c r="I151" s="297"/>
      <c r="J151" s="298">
        <v>20</v>
      </c>
      <c r="K151" s="298">
        <v>25</v>
      </c>
      <c r="L151" s="298">
        <v>30</v>
      </c>
      <c r="M151" s="299">
        <v>0.2</v>
      </c>
    </row>
    <row r="152" spans="1:13" ht="15.75">
      <c r="A152" s="414"/>
      <c r="B152" s="300" t="s">
        <v>3894</v>
      </c>
      <c r="C152" s="645" t="s">
        <v>4074</v>
      </c>
      <c r="D152" s="301">
        <v>720</v>
      </c>
      <c r="E152" s="302" t="s">
        <v>693</v>
      </c>
      <c r="F152" s="645" t="s">
        <v>4098</v>
      </c>
      <c r="G152" s="302" t="s">
        <v>4099</v>
      </c>
      <c r="H152" s="303">
        <v>4712702625127</v>
      </c>
      <c r="I152" s="297"/>
      <c r="J152" s="298">
        <v>5</v>
      </c>
      <c r="K152" s="298">
        <v>6.25</v>
      </c>
      <c r="L152" s="298">
        <v>8</v>
      </c>
      <c r="M152" s="299">
        <v>0.2</v>
      </c>
    </row>
    <row r="153" spans="1:13" ht="15.75">
      <c r="A153" s="414"/>
      <c r="B153" s="300" t="s">
        <v>3894</v>
      </c>
      <c r="C153" s="645" t="s">
        <v>4074</v>
      </c>
      <c r="D153" s="301">
        <v>720</v>
      </c>
      <c r="E153" s="302" t="s">
        <v>623</v>
      </c>
      <c r="F153" s="645" t="s">
        <v>4098</v>
      </c>
      <c r="G153" s="302" t="s">
        <v>4100</v>
      </c>
      <c r="H153" s="303">
        <v>4712702625134</v>
      </c>
      <c r="I153" s="297"/>
      <c r="J153" s="298">
        <v>6</v>
      </c>
      <c r="K153" s="298">
        <v>7.5</v>
      </c>
      <c r="L153" s="298">
        <v>9</v>
      </c>
      <c r="M153" s="299">
        <v>0.2</v>
      </c>
    </row>
    <row r="154" spans="1:13" ht="15.75">
      <c r="A154" s="414"/>
      <c r="B154" s="300" t="s">
        <v>3894</v>
      </c>
      <c r="C154" s="645" t="s">
        <v>4074</v>
      </c>
      <c r="D154" s="301">
        <v>720</v>
      </c>
      <c r="E154" s="302" t="s">
        <v>615</v>
      </c>
      <c r="F154" s="645" t="s">
        <v>4098</v>
      </c>
      <c r="G154" s="302" t="s">
        <v>4101</v>
      </c>
      <c r="H154" s="303">
        <v>4712702625141</v>
      </c>
      <c r="I154" s="297"/>
      <c r="J154" s="298">
        <v>7</v>
      </c>
      <c r="K154" s="298">
        <v>8.75</v>
      </c>
      <c r="L154" s="298">
        <v>11</v>
      </c>
      <c r="M154" s="299">
        <v>0.2</v>
      </c>
    </row>
    <row r="155" spans="1:13" ht="15.75">
      <c r="A155" s="414"/>
      <c r="B155" s="300" t="s">
        <v>3894</v>
      </c>
      <c r="C155" s="645" t="s">
        <v>4074</v>
      </c>
      <c r="D155" s="301">
        <v>720</v>
      </c>
      <c r="E155" s="302" t="s">
        <v>577</v>
      </c>
      <c r="F155" s="645" t="s">
        <v>4098</v>
      </c>
      <c r="G155" s="302" t="s">
        <v>4102</v>
      </c>
      <c r="H155" s="303">
        <v>4712702625158</v>
      </c>
      <c r="I155" s="297"/>
      <c r="J155" s="298">
        <v>12</v>
      </c>
      <c r="K155" s="298">
        <v>15</v>
      </c>
      <c r="L155" s="298">
        <v>18</v>
      </c>
      <c r="M155" s="299">
        <v>0.2</v>
      </c>
    </row>
    <row r="156" spans="1:13" ht="16.5" thickBot="1">
      <c r="A156" s="415"/>
      <c r="B156" s="304" t="s">
        <v>3894</v>
      </c>
      <c r="C156" s="646" t="s">
        <v>4074</v>
      </c>
      <c r="D156" s="305">
        <v>720</v>
      </c>
      <c r="E156" s="306" t="s">
        <v>579</v>
      </c>
      <c r="F156" s="646" t="s">
        <v>4098</v>
      </c>
      <c r="G156" s="306" t="s">
        <v>4103</v>
      </c>
      <c r="H156" s="303">
        <v>4712702627848</v>
      </c>
      <c r="I156" s="297"/>
      <c r="J156" s="298">
        <v>20</v>
      </c>
      <c r="K156" s="298">
        <v>25</v>
      </c>
      <c r="L156" s="298">
        <v>30</v>
      </c>
      <c r="M156" s="299">
        <v>0.2</v>
      </c>
    </row>
    <row r="157" spans="1:13" ht="15.75">
      <c r="A157" s="413"/>
      <c r="B157" s="308" t="s">
        <v>3894</v>
      </c>
      <c r="C157" s="647" t="s">
        <v>4074</v>
      </c>
      <c r="D157" s="309">
        <v>710</v>
      </c>
      <c r="E157" s="310" t="s">
        <v>693</v>
      </c>
      <c r="F157" s="647" t="s">
        <v>3923</v>
      </c>
      <c r="G157" s="310" t="s">
        <v>4104</v>
      </c>
      <c r="H157" s="311">
        <v>4710700396483</v>
      </c>
      <c r="I157" s="297"/>
      <c r="J157" s="298">
        <v>5</v>
      </c>
      <c r="K157" s="298">
        <v>6.25</v>
      </c>
      <c r="L157" s="298">
        <v>8</v>
      </c>
      <c r="M157" s="299">
        <v>0.2</v>
      </c>
    </row>
    <row r="158" spans="1:13" ht="15.75">
      <c r="A158" s="414"/>
      <c r="B158" s="300" t="s">
        <v>3894</v>
      </c>
      <c r="C158" s="645" t="s">
        <v>4074</v>
      </c>
      <c r="D158" s="301">
        <v>710</v>
      </c>
      <c r="E158" s="302" t="s">
        <v>623</v>
      </c>
      <c r="F158" s="645" t="s">
        <v>3923</v>
      </c>
      <c r="G158" s="302" t="s">
        <v>4105</v>
      </c>
      <c r="H158" s="303">
        <v>4710700396490</v>
      </c>
      <c r="I158" s="297"/>
      <c r="J158" s="298">
        <v>6</v>
      </c>
      <c r="K158" s="298">
        <v>7.5</v>
      </c>
      <c r="L158" s="298">
        <v>9</v>
      </c>
      <c r="M158" s="299">
        <v>0.2</v>
      </c>
    </row>
    <row r="159" spans="1:13" ht="15.75">
      <c r="A159" s="414"/>
      <c r="B159" s="300" t="s">
        <v>3894</v>
      </c>
      <c r="C159" s="645" t="s">
        <v>4074</v>
      </c>
      <c r="D159" s="301">
        <v>710</v>
      </c>
      <c r="E159" s="302" t="s">
        <v>615</v>
      </c>
      <c r="F159" s="645" t="s">
        <v>3923</v>
      </c>
      <c r="G159" s="302" t="s">
        <v>4106</v>
      </c>
      <c r="H159" s="303">
        <v>4712702626315</v>
      </c>
      <c r="I159" s="297"/>
      <c r="J159" s="298">
        <v>7</v>
      </c>
      <c r="K159" s="298">
        <v>8.75</v>
      </c>
      <c r="L159" s="298">
        <v>11</v>
      </c>
      <c r="M159" s="299">
        <v>0.2</v>
      </c>
    </row>
    <row r="160" spans="1:13" ht="15.75">
      <c r="A160" s="414"/>
      <c r="B160" s="300" t="s">
        <v>3894</v>
      </c>
      <c r="C160" s="645" t="s">
        <v>4074</v>
      </c>
      <c r="D160" s="301">
        <v>710</v>
      </c>
      <c r="E160" s="302" t="s">
        <v>577</v>
      </c>
      <c r="F160" s="645" t="s">
        <v>3923</v>
      </c>
      <c r="G160" s="302" t="s">
        <v>4107</v>
      </c>
      <c r="H160" s="303">
        <v>4712702626322</v>
      </c>
      <c r="I160" s="297"/>
      <c r="J160" s="298">
        <v>12</v>
      </c>
      <c r="K160" s="298">
        <v>15</v>
      </c>
      <c r="L160" s="298">
        <v>18</v>
      </c>
      <c r="M160" s="299">
        <v>0.2</v>
      </c>
    </row>
    <row r="161" spans="1:13" ht="15.75">
      <c r="A161" s="414"/>
      <c r="B161" s="300" t="s">
        <v>3894</v>
      </c>
      <c r="C161" s="645" t="s">
        <v>4074</v>
      </c>
      <c r="D161" s="301">
        <v>710</v>
      </c>
      <c r="E161" s="302" t="s">
        <v>4000</v>
      </c>
      <c r="F161" s="645" t="s">
        <v>3923</v>
      </c>
      <c r="G161" s="302" t="s">
        <v>4108</v>
      </c>
      <c r="H161" s="303">
        <v>4712702635119</v>
      </c>
      <c r="I161" s="297"/>
      <c r="J161" s="298">
        <v>2</v>
      </c>
      <c r="K161" s="298">
        <v>2.5</v>
      </c>
      <c r="L161" s="298">
        <v>3</v>
      </c>
      <c r="M161" s="299">
        <v>0.2</v>
      </c>
    </row>
    <row r="162" spans="1:13" ht="15.75">
      <c r="A162" s="414"/>
      <c r="B162" s="300" t="s">
        <v>3894</v>
      </c>
      <c r="C162" s="645" t="s">
        <v>4074</v>
      </c>
      <c r="D162" s="301">
        <v>710</v>
      </c>
      <c r="E162" s="302" t="s">
        <v>693</v>
      </c>
      <c r="F162" s="645" t="s">
        <v>3897</v>
      </c>
      <c r="G162" s="302" t="s">
        <v>4109</v>
      </c>
      <c r="H162" s="303">
        <v>4710700396438</v>
      </c>
      <c r="I162" s="297"/>
      <c r="J162" s="298">
        <v>5</v>
      </c>
      <c r="K162" s="298">
        <v>6.25</v>
      </c>
      <c r="L162" s="298">
        <v>8</v>
      </c>
      <c r="M162" s="299">
        <v>0.2</v>
      </c>
    </row>
    <row r="163" spans="1:13" ht="15.75">
      <c r="A163" s="414"/>
      <c r="B163" s="300" t="s">
        <v>3894</v>
      </c>
      <c r="C163" s="645" t="s">
        <v>4074</v>
      </c>
      <c r="D163" s="301">
        <v>710</v>
      </c>
      <c r="E163" s="302" t="s">
        <v>623</v>
      </c>
      <c r="F163" s="645" t="s">
        <v>3897</v>
      </c>
      <c r="G163" s="302" t="s">
        <v>4110</v>
      </c>
      <c r="H163" s="303">
        <v>4710700396445</v>
      </c>
      <c r="I163" s="297"/>
      <c r="J163" s="298">
        <v>6</v>
      </c>
      <c r="K163" s="298">
        <v>7.5</v>
      </c>
      <c r="L163" s="298">
        <v>9</v>
      </c>
      <c r="M163" s="299">
        <v>0.2</v>
      </c>
    </row>
    <row r="164" spans="1:13" ht="15.75">
      <c r="A164" s="414"/>
      <c r="B164" s="300" t="s">
        <v>3894</v>
      </c>
      <c r="C164" s="645" t="s">
        <v>4074</v>
      </c>
      <c r="D164" s="301">
        <v>710</v>
      </c>
      <c r="E164" s="302" t="s">
        <v>615</v>
      </c>
      <c r="F164" s="645" t="s">
        <v>3897</v>
      </c>
      <c r="G164" s="302" t="s">
        <v>4111</v>
      </c>
      <c r="H164" s="303">
        <v>4712702626339</v>
      </c>
      <c r="I164" s="297"/>
      <c r="J164" s="298">
        <v>7</v>
      </c>
      <c r="K164" s="298">
        <v>8.75</v>
      </c>
      <c r="L164" s="298">
        <v>11</v>
      </c>
      <c r="M164" s="299">
        <v>0.2</v>
      </c>
    </row>
    <row r="165" spans="1:13" ht="15.75">
      <c r="A165" s="414"/>
      <c r="B165" s="300" t="s">
        <v>3894</v>
      </c>
      <c r="C165" s="645" t="s">
        <v>4074</v>
      </c>
      <c r="D165" s="301">
        <v>710</v>
      </c>
      <c r="E165" s="302" t="s">
        <v>577</v>
      </c>
      <c r="F165" s="645" t="s">
        <v>3897</v>
      </c>
      <c r="G165" s="302" t="s">
        <v>4112</v>
      </c>
      <c r="H165" s="303">
        <v>4712702626346</v>
      </c>
      <c r="I165" s="297"/>
      <c r="J165" s="298">
        <v>12</v>
      </c>
      <c r="K165" s="298">
        <v>15</v>
      </c>
      <c r="L165" s="298">
        <v>18</v>
      </c>
      <c r="M165" s="299">
        <v>0.2</v>
      </c>
    </row>
    <row r="166" spans="1:13" ht="16.5" thickBot="1">
      <c r="A166" s="415"/>
      <c r="B166" s="304" t="s">
        <v>3894</v>
      </c>
      <c r="C166" s="646" t="s">
        <v>4074</v>
      </c>
      <c r="D166" s="305">
        <v>710</v>
      </c>
      <c r="E166" s="306" t="s">
        <v>4000</v>
      </c>
      <c r="F166" s="646" t="s">
        <v>3897</v>
      </c>
      <c r="G166" s="306" t="s">
        <v>4113</v>
      </c>
      <c r="H166" s="307">
        <v>4712702635126</v>
      </c>
      <c r="I166" s="297"/>
      <c r="J166" s="298">
        <v>2</v>
      </c>
      <c r="K166" s="298">
        <v>2.5</v>
      </c>
      <c r="L166" s="298">
        <v>3</v>
      </c>
      <c r="M166" s="299">
        <v>0.2</v>
      </c>
    </row>
    <row r="167" spans="1:13" ht="15.75">
      <c r="A167" s="413"/>
      <c r="B167" s="308" t="s">
        <v>3894</v>
      </c>
      <c r="C167" s="647" t="s">
        <v>4074</v>
      </c>
      <c r="D167" s="309" t="s">
        <v>4114</v>
      </c>
      <c r="E167" s="341" t="s">
        <v>830</v>
      </c>
      <c r="F167" s="647" t="s">
        <v>3923</v>
      </c>
      <c r="G167" s="310" t="s">
        <v>4115</v>
      </c>
      <c r="H167" s="311">
        <v>4712702632354</v>
      </c>
      <c r="I167" s="297"/>
      <c r="J167" s="298">
        <v>4</v>
      </c>
      <c r="K167" s="298">
        <v>5</v>
      </c>
      <c r="L167" s="298">
        <v>6</v>
      </c>
      <c r="M167" s="299">
        <v>0.2</v>
      </c>
    </row>
    <row r="168" spans="1:13" ht="15.75">
      <c r="A168" s="414"/>
      <c r="B168" s="300" t="s">
        <v>3894</v>
      </c>
      <c r="C168" s="645" t="s">
        <v>4074</v>
      </c>
      <c r="D168" s="301" t="s">
        <v>4114</v>
      </c>
      <c r="E168" s="342" t="s">
        <v>693</v>
      </c>
      <c r="F168" s="645" t="s">
        <v>3923</v>
      </c>
      <c r="G168" s="302" t="s">
        <v>4116</v>
      </c>
      <c r="H168" s="303">
        <v>4712702626544</v>
      </c>
      <c r="I168" s="297"/>
      <c r="J168" s="298">
        <v>5</v>
      </c>
      <c r="K168" s="298">
        <v>6.25</v>
      </c>
      <c r="L168" s="298">
        <v>8</v>
      </c>
      <c r="M168" s="299">
        <v>0.2</v>
      </c>
    </row>
    <row r="169" spans="1:13" ht="15.75">
      <c r="A169" s="414"/>
      <c r="B169" s="300" t="s">
        <v>3894</v>
      </c>
      <c r="C169" s="645" t="s">
        <v>4074</v>
      </c>
      <c r="D169" s="301" t="s">
        <v>4114</v>
      </c>
      <c r="E169" s="342" t="s">
        <v>623</v>
      </c>
      <c r="F169" s="645" t="s">
        <v>3923</v>
      </c>
      <c r="G169" s="302" t="s">
        <v>4117</v>
      </c>
      <c r="H169" s="303">
        <v>4712702626551</v>
      </c>
      <c r="I169" s="297"/>
      <c r="J169" s="298">
        <v>5</v>
      </c>
      <c r="K169" s="298">
        <v>6.25</v>
      </c>
      <c r="L169" s="298">
        <v>8</v>
      </c>
      <c r="M169" s="299">
        <v>0.2</v>
      </c>
    </row>
    <row r="170" spans="1:13" ht="15.75">
      <c r="A170" s="414"/>
      <c r="B170" s="300" t="s">
        <v>3894</v>
      </c>
      <c r="C170" s="645" t="s">
        <v>4074</v>
      </c>
      <c r="D170" s="301" t="s">
        <v>4114</v>
      </c>
      <c r="E170" s="342" t="s">
        <v>615</v>
      </c>
      <c r="F170" s="645" t="s">
        <v>3923</v>
      </c>
      <c r="G170" s="302" t="s">
        <v>4118</v>
      </c>
      <c r="H170" s="303">
        <v>4712702626568</v>
      </c>
      <c r="I170" s="297"/>
      <c r="J170" s="298">
        <v>6</v>
      </c>
      <c r="K170" s="298">
        <v>7.5</v>
      </c>
      <c r="L170" s="298">
        <v>9</v>
      </c>
      <c r="M170" s="299">
        <v>0.2</v>
      </c>
    </row>
    <row r="171" spans="1:13" ht="15.75">
      <c r="A171" s="414"/>
      <c r="B171" s="300" t="s">
        <v>3894</v>
      </c>
      <c r="C171" s="645" t="s">
        <v>4074</v>
      </c>
      <c r="D171" s="301" t="s">
        <v>4114</v>
      </c>
      <c r="E171" s="342" t="s">
        <v>577</v>
      </c>
      <c r="F171" s="645" t="s">
        <v>3923</v>
      </c>
      <c r="G171" s="302" t="s">
        <v>4119</v>
      </c>
      <c r="H171" s="303">
        <v>4712702626575</v>
      </c>
      <c r="I171" s="297"/>
      <c r="J171" s="298">
        <v>10</v>
      </c>
      <c r="K171" s="298">
        <v>12.5</v>
      </c>
      <c r="L171" s="298">
        <v>15</v>
      </c>
      <c r="M171" s="299">
        <v>0.2</v>
      </c>
    </row>
    <row r="172" spans="1:13" ht="15.75">
      <c r="A172" s="414"/>
      <c r="B172" s="300" t="s">
        <v>3894</v>
      </c>
      <c r="C172" s="645" t="s">
        <v>4074</v>
      </c>
      <c r="D172" s="301" t="s">
        <v>4114</v>
      </c>
      <c r="E172" s="302" t="s">
        <v>579</v>
      </c>
      <c r="F172" s="645" t="s">
        <v>3923</v>
      </c>
      <c r="G172" s="302" t="s">
        <v>4120</v>
      </c>
      <c r="H172" s="303">
        <v>4712702627886</v>
      </c>
      <c r="I172" s="297"/>
      <c r="J172" s="298">
        <v>19</v>
      </c>
      <c r="K172" s="298">
        <v>23.75</v>
      </c>
      <c r="L172" s="298">
        <v>29</v>
      </c>
      <c r="M172" s="299">
        <v>0.2</v>
      </c>
    </row>
    <row r="173" spans="1:13" ht="15.75">
      <c r="A173" s="414"/>
      <c r="B173" s="300" t="s">
        <v>3894</v>
      </c>
      <c r="C173" s="645" t="s">
        <v>4074</v>
      </c>
      <c r="D173" s="301" t="s">
        <v>4114</v>
      </c>
      <c r="E173" s="342" t="s">
        <v>830</v>
      </c>
      <c r="F173" s="645" t="s">
        <v>3965</v>
      </c>
      <c r="G173" s="302" t="s">
        <v>4121</v>
      </c>
      <c r="H173" s="303">
        <v>4712702632364</v>
      </c>
      <c r="I173" s="297"/>
      <c r="J173" s="298">
        <v>4</v>
      </c>
      <c r="K173" s="298">
        <v>5</v>
      </c>
      <c r="L173" s="298">
        <v>6</v>
      </c>
      <c r="M173" s="299">
        <v>0.2</v>
      </c>
    </row>
    <row r="174" spans="1:13" ht="15.75">
      <c r="A174" s="414"/>
      <c r="B174" s="300" t="s">
        <v>3894</v>
      </c>
      <c r="C174" s="645" t="s">
        <v>4074</v>
      </c>
      <c r="D174" s="301" t="s">
        <v>4114</v>
      </c>
      <c r="E174" s="342" t="s">
        <v>693</v>
      </c>
      <c r="F174" s="645" t="s">
        <v>3965</v>
      </c>
      <c r="G174" s="302" t="s">
        <v>4122</v>
      </c>
      <c r="H174" s="303">
        <v>4712702626582</v>
      </c>
      <c r="I174" s="297"/>
      <c r="J174" s="298">
        <v>5</v>
      </c>
      <c r="K174" s="298">
        <v>6.25</v>
      </c>
      <c r="L174" s="298">
        <v>8</v>
      </c>
      <c r="M174" s="299">
        <v>0.2</v>
      </c>
    </row>
    <row r="175" spans="1:13" ht="15.75">
      <c r="A175" s="414"/>
      <c r="B175" s="300" t="s">
        <v>3894</v>
      </c>
      <c r="C175" s="645" t="s">
        <v>4074</v>
      </c>
      <c r="D175" s="301" t="s">
        <v>4114</v>
      </c>
      <c r="E175" s="342" t="s">
        <v>623</v>
      </c>
      <c r="F175" s="645" t="s">
        <v>3965</v>
      </c>
      <c r="G175" s="302" t="s">
        <v>4123</v>
      </c>
      <c r="H175" s="303">
        <v>4712702626599</v>
      </c>
      <c r="I175" s="297"/>
      <c r="J175" s="298">
        <v>5</v>
      </c>
      <c r="K175" s="298">
        <v>6.25</v>
      </c>
      <c r="L175" s="298">
        <v>8</v>
      </c>
      <c r="M175" s="299">
        <v>0.2</v>
      </c>
    </row>
    <row r="176" spans="1:13" ht="15.75">
      <c r="A176" s="414"/>
      <c r="B176" s="300" t="s">
        <v>3894</v>
      </c>
      <c r="C176" s="645" t="s">
        <v>4074</v>
      </c>
      <c r="D176" s="301" t="s">
        <v>4114</v>
      </c>
      <c r="E176" s="342" t="s">
        <v>615</v>
      </c>
      <c r="F176" s="645" t="s">
        <v>3965</v>
      </c>
      <c r="G176" s="302" t="s">
        <v>4124</v>
      </c>
      <c r="H176" s="303">
        <v>4712702626605</v>
      </c>
      <c r="I176" s="297"/>
      <c r="J176" s="298">
        <v>6</v>
      </c>
      <c r="K176" s="298">
        <v>7.5</v>
      </c>
      <c r="L176" s="298">
        <v>9</v>
      </c>
      <c r="M176" s="299">
        <v>0.2</v>
      </c>
    </row>
    <row r="177" spans="1:13" ht="15.75">
      <c r="A177" s="414"/>
      <c r="B177" s="300" t="s">
        <v>3894</v>
      </c>
      <c r="C177" s="645" t="s">
        <v>4074</v>
      </c>
      <c r="D177" s="301" t="s">
        <v>4114</v>
      </c>
      <c r="E177" s="342" t="s">
        <v>577</v>
      </c>
      <c r="F177" s="645" t="s">
        <v>3965</v>
      </c>
      <c r="G177" s="302" t="s">
        <v>4125</v>
      </c>
      <c r="H177" s="303">
        <v>4712702626612</v>
      </c>
      <c r="I177" s="297"/>
      <c r="J177" s="298">
        <v>10</v>
      </c>
      <c r="K177" s="298">
        <v>12.5</v>
      </c>
      <c r="L177" s="298">
        <v>15</v>
      </c>
      <c r="M177" s="299">
        <v>0.2</v>
      </c>
    </row>
    <row r="178" spans="1:13" ht="16.5" thickBot="1">
      <c r="A178" s="415"/>
      <c r="B178" s="304" t="s">
        <v>3894</v>
      </c>
      <c r="C178" s="646" t="s">
        <v>4074</v>
      </c>
      <c r="D178" s="305" t="s">
        <v>4114</v>
      </c>
      <c r="E178" s="306" t="s">
        <v>579</v>
      </c>
      <c r="F178" s="646" t="s">
        <v>3965</v>
      </c>
      <c r="G178" s="306" t="s">
        <v>4126</v>
      </c>
      <c r="H178" s="307">
        <v>4712702627893</v>
      </c>
      <c r="I178" s="297"/>
      <c r="J178" s="298">
        <v>19</v>
      </c>
      <c r="K178" s="298">
        <v>23.75</v>
      </c>
      <c r="L178" s="298">
        <v>29</v>
      </c>
      <c r="M178" s="299">
        <v>0.2</v>
      </c>
    </row>
    <row r="179" spans="1:13" ht="15.75">
      <c r="A179" s="413"/>
      <c r="B179" s="308" t="s">
        <v>3894</v>
      </c>
      <c r="C179" s="647" t="s">
        <v>4074</v>
      </c>
      <c r="D179" s="309" t="s">
        <v>4127</v>
      </c>
      <c r="E179" s="341" t="s">
        <v>4081</v>
      </c>
      <c r="F179" s="647" t="s">
        <v>3916</v>
      </c>
      <c r="G179" s="310" t="s">
        <v>4128</v>
      </c>
      <c r="H179" s="311">
        <v>4712702634792</v>
      </c>
      <c r="I179" s="297"/>
      <c r="J179" s="298">
        <v>4</v>
      </c>
      <c r="K179" s="298">
        <v>5</v>
      </c>
      <c r="L179" s="298">
        <v>6</v>
      </c>
      <c r="M179" s="299">
        <v>0.2</v>
      </c>
    </row>
    <row r="180" spans="1:13" ht="15.75">
      <c r="A180" s="414"/>
      <c r="B180" s="300" t="s">
        <v>3894</v>
      </c>
      <c r="C180" s="645" t="s">
        <v>4074</v>
      </c>
      <c r="D180" s="301" t="s">
        <v>4127</v>
      </c>
      <c r="E180" s="342" t="s">
        <v>693</v>
      </c>
      <c r="F180" s="645" t="s">
        <v>3916</v>
      </c>
      <c r="G180" s="302" t="s">
        <v>4129</v>
      </c>
      <c r="H180" s="303">
        <v>4712702632545</v>
      </c>
      <c r="I180" s="297"/>
      <c r="J180" s="298">
        <v>5</v>
      </c>
      <c r="K180" s="298">
        <v>6.25</v>
      </c>
      <c r="L180" s="298">
        <v>8</v>
      </c>
      <c r="M180" s="299">
        <v>0.2</v>
      </c>
    </row>
    <row r="181" spans="1:13" ht="15.75">
      <c r="A181" s="414"/>
      <c r="B181" s="300" t="s">
        <v>3894</v>
      </c>
      <c r="C181" s="645" t="s">
        <v>4074</v>
      </c>
      <c r="D181" s="301" t="s">
        <v>4127</v>
      </c>
      <c r="E181" s="342" t="s">
        <v>623</v>
      </c>
      <c r="F181" s="645" t="s">
        <v>3916</v>
      </c>
      <c r="G181" s="302" t="s">
        <v>4130</v>
      </c>
      <c r="H181" s="303">
        <v>4712702632552</v>
      </c>
      <c r="I181" s="297"/>
      <c r="J181" s="298">
        <v>5</v>
      </c>
      <c r="K181" s="298">
        <v>6.25</v>
      </c>
      <c r="L181" s="298">
        <v>8</v>
      </c>
      <c r="M181" s="299">
        <v>0.2</v>
      </c>
    </row>
    <row r="182" spans="1:13" ht="15.75">
      <c r="A182" s="414"/>
      <c r="B182" s="300" t="s">
        <v>3894</v>
      </c>
      <c r="C182" s="645" t="s">
        <v>4074</v>
      </c>
      <c r="D182" s="301" t="s">
        <v>4127</v>
      </c>
      <c r="E182" s="342" t="s">
        <v>615</v>
      </c>
      <c r="F182" s="645" t="s">
        <v>3916</v>
      </c>
      <c r="G182" s="302" t="s">
        <v>4131</v>
      </c>
      <c r="H182" s="303">
        <v>4712702632569</v>
      </c>
      <c r="I182" s="297"/>
      <c r="J182" s="298">
        <v>6</v>
      </c>
      <c r="K182" s="298">
        <v>7.5</v>
      </c>
      <c r="L182" s="298">
        <v>9</v>
      </c>
      <c r="M182" s="299">
        <v>0.2</v>
      </c>
    </row>
    <row r="183" spans="1:13" ht="15.75">
      <c r="A183" s="414"/>
      <c r="B183" s="300" t="s">
        <v>3894</v>
      </c>
      <c r="C183" s="645" t="s">
        <v>4074</v>
      </c>
      <c r="D183" s="301" t="s">
        <v>4127</v>
      </c>
      <c r="E183" s="342" t="s">
        <v>577</v>
      </c>
      <c r="F183" s="645" t="s">
        <v>3916</v>
      </c>
      <c r="G183" s="302" t="s">
        <v>4132</v>
      </c>
      <c r="H183" s="303">
        <v>4712702632576</v>
      </c>
      <c r="I183" s="297"/>
      <c r="J183" s="298">
        <v>10</v>
      </c>
      <c r="K183" s="298">
        <v>12.5</v>
      </c>
      <c r="L183" s="298">
        <v>15</v>
      </c>
      <c r="M183" s="299">
        <v>0.2</v>
      </c>
    </row>
    <row r="184" spans="1:13" ht="15.75">
      <c r="A184" s="414"/>
      <c r="B184" s="300" t="s">
        <v>3894</v>
      </c>
      <c r="C184" s="645" t="s">
        <v>4074</v>
      </c>
      <c r="D184" s="301" t="s">
        <v>4127</v>
      </c>
      <c r="E184" s="302" t="s">
        <v>579</v>
      </c>
      <c r="F184" s="645" t="s">
        <v>3916</v>
      </c>
      <c r="G184" s="302" t="s">
        <v>4133</v>
      </c>
      <c r="H184" s="303">
        <v>4712702632583</v>
      </c>
      <c r="I184" s="297"/>
      <c r="J184" s="298">
        <v>19</v>
      </c>
      <c r="K184" s="298">
        <v>23.75</v>
      </c>
      <c r="L184" s="298">
        <v>29</v>
      </c>
      <c r="M184" s="299">
        <v>0.2</v>
      </c>
    </row>
    <row r="185" spans="1:13" ht="15.75">
      <c r="A185" s="414"/>
      <c r="B185" s="300" t="s">
        <v>3894</v>
      </c>
      <c r="C185" s="645" t="s">
        <v>4074</v>
      </c>
      <c r="D185" s="301" t="s">
        <v>4127</v>
      </c>
      <c r="E185" s="342" t="s">
        <v>4081</v>
      </c>
      <c r="F185" s="645" t="s">
        <v>3977</v>
      </c>
      <c r="G185" s="302" t="s">
        <v>4134</v>
      </c>
      <c r="H185" s="303">
        <v>4712702634785</v>
      </c>
      <c r="I185" s="297"/>
      <c r="J185" s="298">
        <v>4</v>
      </c>
      <c r="K185" s="298">
        <v>5</v>
      </c>
      <c r="L185" s="298">
        <v>6</v>
      </c>
      <c r="M185" s="299">
        <v>0.2</v>
      </c>
    </row>
    <row r="186" spans="1:13" ht="15.75">
      <c r="A186" s="414"/>
      <c r="B186" s="300" t="s">
        <v>3894</v>
      </c>
      <c r="C186" s="645" t="s">
        <v>4074</v>
      </c>
      <c r="D186" s="301" t="s">
        <v>4127</v>
      </c>
      <c r="E186" s="342" t="s">
        <v>693</v>
      </c>
      <c r="F186" s="645" t="s">
        <v>3977</v>
      </c>
      <c r="G186" s="302" t="s">
        <v>4135</v>
      </c>
      <c r="H186" s="303">
        <v>4712702632491</v>
      </c>
      <c r="I186" s="297"/>
      <c r="J186" s="298">
        <v>5</v>
      </c>
      <c r="K186" s="298">
        <v>6.25</v>
      </c>
      <c r="L186" s="298">
        <v>8</v>
      </c>
      <c r="M186" s="299">
        <v>0.2</v>
      </c>
    </row>
    <row r="187" spans="1:13" ht="15.75">
      <c r="A187" s="414"/>
      <c r="B187" s="300" t="s">
        <v>3894</v>
      </c>
      <c r="C187" s="645" t="s">
        <v>4074</v>
      </c>
      <c r="D187" s="301" t="s">
        <v>4127</v>
      </c>
      <c r="E187" s="342" t="s">
        <v>623</v>
      </c>
      <c r="F187" s="645" t="s">
        <v>3977</v>
      </c>
      <c r="G187" s="302" t="s">
        <v>4136</v>
      </c>
      <c r="H187" s="303">
        <v>4712702632507</v>
      </c>
      <c r="I187" s="297"/>
      <c r="J187" s="298">
        <v>5</v>
      </c>
      <c r="K187" s="298">
        <v>6.25</v>
      </c>
      <c r="L187" s="298">
        <v>8</v>
      </c>
      <c r="M187" s="299">
        <v>0.2</v>
      </c>
    </row>
    <row r="188" spans="1:13" ht="15.75">
      <c r="A188" s="414"/>
      <c r="B188" s="300" t="s">
        <v>3894</v>
      </c>
      <c r="C188" s="645" t="s">
        <v>4074</v>
      </c>
      <c r="D188" s="301" t="s">
        <v>4127</v>
      </c>
      <c r="E188" s="342" t="s">
        <v>615</v>
      </c>
      <c r="F188" s="645" t="s">
        <v>3977</v>
      </c>
      <c r="G188" s="302" t="s">
        <v>4137</v>
      </c>
      <c r="H188" s="303">
        <v>4712702632514</v>
      </c>
      <c r="I188" s="297"/>
      <c r="J188" s="298">
        <v>6</v>
      </c>
      <c r="K188" s="298">
        <v>7.5</v>
      </c>
      <c r="L188" s="298">
        <v>9</v>
      </c>
      <c r="M188" s="299">
        <v>0.2</v>
      </c>
    </row>
    <row r="189" spans="1:13" ht="15.75">
      <c r="A189" s="414"/>
      <c r="B189" s="300" t="s">
        <v>3894</v>
      </c>
      <c r="C189" s="645" t="s">
        <v>4074</v>
      </c>
      <c r="D189" s="301" t="s">
        <v>4127</v>
      </c>
      <c r="E189" s="342" t="s">
        <v>577</v>
      </c>
      <c r="F189" s="645" t="s">
        <v>3977</v>
      </c>
      <c r="G189" s="302" t="s">
        <v>4138</v>
      </c>
      <c r="H189" s="303">
        <v>4712702632521</v>
      </c>
      <c r="I189" s="297"/>
      <c r="J189" s="298">
        <v>10</v>
      </c>
      <c r="K189" s="298">
        <v>12.5</v>
      </c>
      <c r="L189" s="298">
        <v>15</v>
      </c>
      <c r="M189" s="299">
        <v>0.2</v>
      </c>
    </row>
    <row r="190" spans="1:13" ht="15.75">
      <c r="A190" s="414"/>
      <c r="B190" s="300" t="s">
        <v>3894</v>
      </c>
      <c r="C190" s="645" t="s">
        <v>4074</v>
      </c>
      <c r="D190" s="301" t="s">
        <v>4127</v>
      </c>
      <c r="E190" s="302" t="s">
        <v>579</v>
      </c>
      <c r="F190" s="645" t="s">
        <v>3977</v>
      </c>
      <c r="G190" s="302" t="s">
        <v>4139</v>
      </c>
      <c r="H190" s="303">
        <v>4712702632538</v>
      </c>
      <c r="I190" s="297"/>
      <c r="J190" s="298">
        <v>19</v>
      </c>
      <c r="K190" s="298">
        <v>23.75</v>
      </c>
      <c r="L190" s="298">
        <v>29</v>
      </c>
      <c r="M190" s="299">
        <v>0.2</v>
      </c>
    </row>
    <row r="191" spans="1:13" ht="15.75">
      <c r="A191" s="414"/>
      <c r="B191" s="300" t="s">
        <v>3894</v>
      </c>
      <c r="C191" s="645" t="s">
        <v>4074</v>
      </c>
      <c r="D191" s="301" t="s">
        <v>4127</v>
      </c>
      <c r="E191" s="342" t="s">
        <v>4081</v>
      </c>
      <c r="F191" s="645" t="s">
        <v>3923</v>
      </c>
      <c r="G191" s="302" t="s">
        <v>4140</v>
      </c>
      <c r="H191" s="303">
        <v>4712702634808</v>
      </c>
      <c r="I191" s="297"/>
      <c r="J191" s="298">
        <v>4</v>
      </c>
      <c r="K191" s="298">
        <v>5</v>
      </c>
      <c r="L191" s="298">
        <v>6</v>
      </c>
      <c r="M191" s="299">
        <v>0.2</v>
      </c>
    </row>
    <row r="192" spans="1:13" ht="15.75">
      <c r="A192" s="414"/>
      <c r="B192" s="300" t="s">
        <v>3894</v>
      </c>
      <c r="C192" s="645" t="s">
        <v>4074</v>
      </c>
      <c r="D192" s="301" t="s">
        <v>4127</v>
      </c>
      <c r="E192" s="342" t="s">
        <v>693</v>
      </c>
      <c r="F192" s="645" t="s">
        <v>3923</v>
      </c>
      <c r="G192" s="302" t="s">
        <v>4141</v>
      </c>
      <c r="H192" s="303">
        <v>4712702632590</v>
      </c>
      <c r="I192" s="297"/>
      <c r="J192" s="298">
        <v>5</v>
      </c>
      <c r="K192" s="298">
        <v>6.25</v>
      </c>
      <c r="L192" s="298">
        <v>8</v>
      </c>
      <c r="M192" s="299">
        <v>0.2</v>
      </c>
    </row>
    <row r="193" spans="1:13" ht="15.75">
      <c r="A193" s="414"/>
      <c r="B193" s="300" t="s">
        <v>3894</v>
      </c>
      <c r="C193" s="645" t="s">
        <v>4074</v>
      </c>
      <c r="D193" s="301" t="s">
        <v>4127</v>
      </c>
      <c r="E193" s="342" t="s">
        <v>623</v>
      </c>
      <c r="F193" s="645" t="s">
        <v>3923</v>
      </c>
      <c r="G193" s="302" t="s">
        <v>4142</v>
      </c>
      <c r="H193" s="303">
        <v>4712702632606</v>
      </c>
      <c r="I193" s="297"/>
      <c r="J193" s="298">
        <v>5</v>
      </c>
      <c r="K193" s="298">
        <v>6.25</v>
      </c>
      <c r="L193" s="298">
        <v>8</v>
      </c>
      <c r="M193" s="299">
        <v>0.2</v>
      </c>
    </row>
    <row r="194" spans="1:13" ht="15.75">
      <c r="A194" s="414"/>
      <c r="B194" s="300" t="s">
        <v>3894</v>
      </c>
      <c r="C194" s="645" t="s">
        <v>4074</v>
      </c>
      <c r="D194" s="301" t="s">
        <v>4127</v>
      </c>
      <c r="E194" s="342" t="s">
        <v>615</v>
      </c>
      <c r="F194" s="645" t="s">
        <v>3923</v>
      </c>
      <c r="G194" s="302" t="s">
        <v>4143</v>
      </c>
      <c r="H194" s="303">
        <v>4712702632613</v>
      </c>
      <c r="I194" s="297"/>
      <c r="J194" s="298">
        <v>6</v>
      </c>
      <c r="K194" s="298">
        <v>7.5</v>
      </c>
      <c r="L194" s="298">
        <v>9</v>
      </c>
      <c r="M194" s="299">
        <v>0.2</v>
      </c>
    </row>
    <row r="195" spans="1:13" ht="15.75">
      <c r="A195" s="414"/>
      <c r="B195" s="300" t="s">
        <v>3894</v>
      </c>
      <c r="C195" s="645" t="s">
        <v>4074</v>
      </c>
      <c r="D195" s="301" t="s">
        <v>4127</v>
      </c>
      <c r="E195" s="342" t="s">
        <v>577</v>
      </c>
      <c r="F195" s="645" t="s">
        <v>3923</v>
      </c>
      <c r="G195" s="302" t="s">
        <v>4144</v>
      </c>
      <c r="H195" s="303">
        <v>4712702632620</v>
      </c>
      <c r="I195" s="297"/>
      <c r="J195" s="298">
        <v>10</v>
      </c>
      <c r="K195" s="298">
        <v>12.5</v>
      </c>
      <c r="L195" s="298">
        <v>15</v>
      </c>
      <c r="M195" s="299">
        <v>0.2</v>
      </c>
    </row>
    <row r="196" spans="1:13" ht="15.75">
      <c r="A196" s="414"/>
      <c r="B196" s="300" t="s">
        <v>3894</v>
      </c>
      <c r="C196" s="645" t="s">
        <v>4074</v>
      </c>
      <c r="D196" s="301" t="s">
        <v>4127</v>
      </c>
      <c r="E196" s="302" t="s">
        <v>579</v>
      </c>
      <c r="F196" s="645" t="s">
        <v>3923</v>
      </c>
      <c r="G196" s="302" t="s">
        <v>4145</v>
      </c>
      <c r="H196" s="303">
        <v>4712702632637</v>
      </c>
      <c r="I196" s="297"/>
      <c r="J196" s="298">
        <v>19</v>
      </c>
      <c r="K196" s="298">
        <v>23.75</v>
      </c>
      <c r="L196" s="298">
        <v>29</v>
      </c>
      <c r="M196" s="299">
        <v>0.2</v>
      </c>
    </row>
    <row r="197" spans="1:13" ht="15.75">
      <c r="A197" s="414"/>
      <c r="B197" s="300" t="s">
        <v>3894</v>
      </c>
      <c r="C197" s="645" t="s">
        <v>4146</v>
      </c>
      <c r="D197" s="301" t="s">
        <v>4127</v>
      </c>
      <c r="E197" s="302" t="s">
        <v>4147</v>
      </c>
      <c r="F197" s="645" t="s">
        <v>4148</v>
      </c>
      <c r="G197" s="302" t="s">
        <v>4149</v>
      </c>
      <c r="H197" s="303">
        <v>4712702634730</v>
      </c>
      <c r="I197" s="297"/>
      <c r="J197" s="298">
        <v>9</v>
      </c>
      <c r="K197" s="298">
        <v>11.25</v>
      </c>
      <c r="L197" s="298">
        <v>14</v>
      </c>
      <c r="M197" s="299">
        <v>0.2</v>
      </c>
    </row>
    <row r="198" spans="1:13" ht="15.75">
      <c r="A198" s="414"/>
      <c r="B198" s="300" t="s">
        <v>3894</v>
      </c>
      <c r="C198" s="645" t="s">
        <v>4146</v>
      </c>
      <c r="D198" s="301" t="s">
        <v>4127</v>
      </c>
      <c r="E198" s="302" t="s">
        <v>4150</v>
      </c>
      <c r="F198" s="645" t="s">
        <v>4151</v>
      </c>
      <c r="G198" s="302" t="s">
        <v>4152</v>
      </c>
      <c r="H198" s="303">
        <v>4712702635799</v>
      </c>
      <c r="I198" s="297"/>
      <c r="J198" s="298">
        <v>10</v>
      </c>
      <c r="K198" s="298">
        <v>12.5</v>
      </c>
      <c r="L198" s="298">
        <v>15</v>
      </c>
      <c r="M198" s="299">
        <v>0.2</v>
      </c>
    </row>
    <row r="199" spans="1:13" ht="16.5" thickBot="1">
      <c r="A199" s="415"/>
      <c r="B199" s="304" t="s">
        <v>3894</v>
      </c>
      <c r="C199" s="646" t="s">
        <v>4146</v>
      </c>
      <c r="D199" s="305" t="s">
        <v>4127</v>
      </c>
      <c r="E199" s="306" t="s">
        <v>4153</v>
      </c>
      <c r="F199" s="646" t="s">
        <v>4154</v>
      </c>
      <c r="G199" s="306" t="s">
        <v>4155</v>
      </c>
      <c r="H199" s="307">
        <v>4712702634723</v>
      </c>
      <c r="I199" s="297"/>
      <c r="J199" s="298">
        <v>14</v>
      </c>
      <c r="K199" s="298">
        <v>17.5</v>
      </c>
      <c r="L199" s="298">
        <v>21</v>
      </c>
      <c r="M199" s="299">
        <v>0.2</v>
      </c>
    </row>
    <row r="200" spans="1:13" ht="15.75">
      <c r="A200" s="413"/>
      <c r="B200" s="308" t="s">
        <v>3894</v>
      </c>
      <c r="C200" s="647" t="s">
        <v>4074</v>
      </c>
      <c r="D200" s="309" t="s">
        <v>4156</v>
      </c>
      <c r="E200" s="341" t="s">
        <v>4081</v>
      </c>
      <c r="F200" s="647" t="s">
        <v>3903</v>
      </c>
      <c r="G200" s="310" t="s">
        <v>4157</v>
      </c>
      <c r="H200" s="311">
        <v>4712702635485</v>
      </c>
      <c r="I200" s="297"/>
      <c r="J200" s="298">
        <v>4</v>
      </c>
      <c r="K200" s="298">
        <v>5</v>
      </c>
      <c r="L200" s="298">
        <v>6</v>
      </c>
      <c r="M200" s="299">
        <v>0.2</v>
      </c>
    </row>
    <row r="201" spans="1:13" ht="15.75">
      <c r="A201" s="414"/>
      <c r="B201" s="300" t="s">
        <v>3894</v>
      </c>
      <c r="C201" s="645" t="s">
        <v>4074</v>
      </c>
      <c r="D201" s="301" t="s">
        <v>4156</v>
      </c>
      <c r="E201" s="342" t="s">
        <v>693</v>
      </c>
      <c r="F201" s="645" t="s">
        <v>3903</v>
      </c>
      <c r="G201" s="302" t="s">
        <v>4158</v>
      </c>
      <c r="H201" s="303">
        <v>4712702633719</v>
      </c>
      <c r="I201" s="297"/>
      <c r="J201" s="298">
        <v>4</v>
      </c>
      <c r="K201" s="298">
        <v>5</v>
      </c>
      <c r="L201" s="298">
        <v>6</v>
      </c>
      <c r="M201" s="299">
        <v>0.2</v>
      </c>
    </row>
    <row r="202" spans="1:13" ht="15.75">
      <c r="A202" s="414"/>
      <c r="B202" s="300" t="s">
        <v>3894</v>
      </c>
      <c r="C202" s="645" t="s">
        <v>4074</v>
      </c>
      <c r="D202" s="301" t="s">
        <v>4156</v>
      </c>
      <c r="E202" s="342" t="s">
        <v>623</v>
      </c>
      <c r="F202" s="645" t="s">
        <v>3903</v>
      </c>
      <c r="G202" s="302" t="s">
        <v>4159</v>
      </c>
      <c r="H202" s="303">
        <v>4712702633726</v>
      </c>
      <c r="I202" s="297"/>
      <c r="J202" s="298">
        <v>5</v>
      </c>
      <c r="K202" s="298">
        <v>6.25</v>
      </c>
      <c r="L202" s="298">
        <v>8</v>
      </c>
      <c r="M202" s="299">
        <v>0.2</v>
      </c>
    </row>
    <row r="203" spans="1:13" ht="15.75">
      <c r="A203" s="414"/>
      <c r="B203" s="300" t="s">
        <v>3894</v>
      </c>
      <c r="C203" s="645" t="s">
        <v>4074</v>
      </c>
      <c r="D203" s="301" t="s">
        <v>4156</v>
      </c>
      <c r="E203" s="342" t="s">
        <v>615</v>
      </c>
      <c r="F203" s="645" t="s">
        <v>3903</v>
      </c>
      <c r="G203" s="302" t="s">
        <v>4160</v>
      </c>
      <c r="H203" s="303">
        <v>4712702633733</v>
      </c>
      <c r="I203" s="297"/>
      <c r="J203" s="298">
        <v>6</v>
      </c>
      <c r="K203" s="298">
        <v>7.5</v>
      </c>
      <c r="L203" s="298">
        <v>9</v>
      </c>
      <c r="M203" s="299">
        <v>0.2</v>
      </c>
    </row>
    <row r="204" spans="1:13" ht="15.75">
      <c r="A204" s="414"/>
      <c r="B204" s="300" t="s">
        <v>3894</v>
      </c>
      <c r="C204" s="645" t="s">
        <v>4074</v>
      </c>
      <c r="D204" s="301" t="s">
        <v>4156</v>
      </c>
      <c r="E204" s="342" t="s">
        <v>577</v>
      </c>
      <c r="F204" s="645" t="s">
        <v>3903</v>
      </c>
      <c r="G204" s="302" t="s">
        <v>4161</v>
      </c>
      <c r="H204" s="303">
        <v>4712702633740</v>
      </c>
      <c r="I204" s="297"/>
      <c r="J204" s="298">
        <v>10</v>
      </c>
      <c r="K204" s="298">
        <v>12.5</v>
      </c>
      <c r="L204" s="298">
        <v>15</v>
      </c>
      <c r="M204" s="299">
        <v>0.2</v>
      </c>
    </row>
    <row r="205" spans="1:13" ht="15.75">
      <c r="A205" s="414"/>
      <c r="B205" s="300" t="s">
        <v>3894</v>
      </c>
      <c r="C205" s="645" t="s">
        <v>4074</v>
      </c>
      <c r="D205" s="301" t="s">
        <v>4156</v>
      </c>
      <c r="E205" s="302" t="s">
        <v>579</v>
      </c>
      <c r="F205" s="645" t="s">
        <v>3903</v>
      </c>
      <c r="G205" s="302" t="s">
        <v>4162</v>
      </c>
      <c r="H205" s="303">
        <v>4712702633757</v>
      </c>
      <c r="I205" s="297"/>
      <c r="J205" s="298">
        <v>19</v>
      </c>
      <c r="K205" s="298">
        <v>23.75</v>
      </c>
      <c r="L205" s="298">
        <v>29</v>
      </c>
      <c r="M205" s="299">
        <v>0.2</v>
      </c>
    </row>
    <row r="206" spans="1:13" ht="15.75">
      <c r="A206" s="414"/>
      <c r="B206" s="300" t="s">
        <v>3894</v>
      </c>
      <c r="C206" s="645" t="s">
        <v>4074</v>
      </c>
      <c r="D206" s="301" t="s">
        <v>4156</v>
      </c>
      <c r="E206" s="342" t="s">
        <v>4150</v>
      </c>
      <c r="F206" s="645" t="s">
        <v>3977</v>
      </c>
      <c r="G206" s="302" t="s">
        <v>4163</v>
      </c>
      <c r="H206" s="303">
        <v>4712702635492</v>
      </c>
      <c r="I206" s="297"/>
      <c r="J206" s="298">
        <v>4</v>
      </c>
      <c r="K206" s="298">
        <v>5</v>
      </c>
      <c r="L206" s="298">
        <v>6</v>
      </c>
      <c r="M206" s="299">
        <v>0.2</v>
      </c>
    </row>
    <row r="207" spans="1:13" ht="15.75">
      <c r="A207" s="414"/>
      <c r="B207" s="300" t="s">
        <v>3894</v>
      </c>
      <c r="C207" s="645" t="s">
        <v>4074</v>
      </c>
      <c r="D207" s="301" t="s">
        <v>4156</v>
      </c>
      <c r="E207" s="342" t="s">
        <v>693</v>
      </c>
      <c r="F207" s="645" t="s">
        <v>3977</v>
      </c>
      <c r="G207" s="302" t="s">
        <v>4164</v>
      </c>
      <c r="H207" s="303">
        <v>4712702633764</v>
      </c>
      <c r="I207" s="297"/>
      <c r="J207" s="298">
        <v>4</v>
      </c>
      <c r="K207" s="298">
        <v>5</v>
      </c>
      <c r="L207" s="298">
        <v>6</v>
      </c>
      <c r="M207" s="299">
        <v>0.2</v>
      </c>
    </row>
    <row r="208" spans="1:13" ht="15.75">
      <c r="A208" s="414"/>
      <c r="B208" s="300" t="s">
        <v>3894</v>
      </c>
      <c r="C208" s="645" t="s">
        <v>4074</v>
      </c>
      <c r="D208" s="301" t="s">
        <v>4156</v>
      </c>
      <c r="E208" s="342" t="s">
        <v>623</v>
      </c>
      <c r="F208" s="645" t="s">
        <v>3977</v>
      </c>
      <c r="G208" s="302" t="s">
        <v>4165</v>
      </c>
      <c r="H208" s="303">
        <v>4712702633771</v>
      </c>
      <c r="I208" s="297"/>
      <c r="J208" s="298">
        <v>5</v>
      </c>
      <c r="K208" s="298">
        <v>6.25</v>
      </c>
      <c r="L208" s="298">
        <v>8</v>
      </c>
      <c r="M208" s="299">
        <v>0.2</v>
      </c>
    </row>
    <row r="209" spans="1:13" ht="15.75">
      <c r="A209" s="414"/>
      <c r="B209" s="300" t="s">
        <v>3894</v>
      </c>
      <c r="C209" s="645" t="s">
        <v>4074</v>
      </c>
      <c r="D209" s="301" t="s">
        <v>4156</v>
      </c>
      <c r="E209" s="342" t="s">
        <v>615</v>
      </c>
      <c r="F209" s="645" t="s">
        <v>3977</v>
      </c>
      <c r="G209" s="302" t="s">
        <v>4166</v>
      </c>
      <c r="H209" s="303">
        <v>4712702633788</v>
      </c>
      <c r="I209" s="297"/>
      <c r="J209" s="298">
        <v>6</v>
      </c>
      <c r="K209" s="298">
        <v>7.5</v>
      </c>
      <c r="L209" s="298">
        <v>9</v>
      </c>
      <c r="M209" s="299">
        <v>0.2</v>
      </c>
    </row>
    <row r="210" spans="1:13" ht="15.75">
      <c r="A210" s="414"/>
      <c r="B210" s="300" t="s">
        <v>3894</v>
      </c>
      <c r="C210" s="645" t="s">
        <v>4074</v>
      </c>
      <c r="D210" s="301" t="s">
        <v>4156</v>
      </c>
      <c r="E210" s="342" t="s">
        <v>577</v>
      </c>
      <c r="F210" s="645" t="s">
        <v>3977</v>
      </c>
      <c r="G210" s="302" t="s">
        <v>4167</v>
      </c>
      <c r="H210" s="303">
        <v>4712702633795</v>
      </c>
      <c r="I210" s="297"/>
      <c r="J210" s="298">
        <v>10</v>
      </c>
      <c r="K210" s="298">
        <v>12.5</v>
      </c>
      <c r="L210" s="298">
        <v>15</v>
      </c>
      <c r="M210" s="299">
        <v>0.2</v>
      </c>
    </row>
    <row r="211" spans="1:13" ht="16.5" thickBot="1">
      <c r="A211" s="415"/>
      <c r="B211" s="304" t="s">
        <v>3894</v>
      </c>
      <c r="C211" s="646" t="s">
        <v>4074</v>
      </c>
      <c r="D211" s="305" t="s">
        <v>4156</v>
      </c>
      <c r="E211" s="306" t="s">
        <v>579</v>
      </c>
      <c r="F211" s="646" t="s">
        <v>3977</v>
      </c>
      <c r="G211" s="306" t="s">
        <v>4168</v>
      </c>
      <c r="H211" s="307">
        <v>4712702633801</v>
      </c>
      <c r="I211" s="297"/>
      <c r="J211" s="298">
        <v>19</v>
      </c>
      <c r="K211" s="298">
        <v>23.75</v>
      </c>
      <c r="L211" s="298">
        <v>29</v>
      </c>
      <c r="M211" s="299">
        <v>0.2</v>
      </c>
    </row>
    <row r="212" spans="1:13" ht="15.75">
      <c r="A212" s="413"/>
      <c r="B212" s="308" t="s">
        <v>3894</v>
      </c>
      <c r="C212" s="647" t="s">
        <v>4074</v>
      </c>
      <c r="D212" s="309" t="s">
        <v>4169</v>
      </c>
      <c r="E212" s="341" t="s">
        <v>693</v>
      </c>
      <c r="F212" s="647" t="s">
        <v>3929</v>
      </c>
      <c r="G212" s="310" t="s">
        <v>4170</v>
      </c>
      <c r="H212" s="311">
        <v>4712702632217</v>
      </c>
      <c r="I212" s="297"/>
      <c r="J212" s="298">
        <v>5</v>
      </c>
      <c r="K212" s="298">
        <v>6.25</v>
      </c>
      <c r="L212" s="298">
        <v>8</v>
      </c>
      <c r="M212" s="299">
        <v>0.2</v>
      </c>
    </row>
    <row r="213" spans="1:13" ht="15.75">
      <c r="A213" s="414"/>
      <c r="B213" s="300" t="s">
        <v>3894</v>
      </c>
      <c r="C213" s="645" t="s">
        <v>4074</v>
      </c>
      <c r="D213" s="301" t="s">
        <v>4169</v>
      </c>
      <c r="E213" s="342" t="s">
        <v>623</v>
      </c>
      <c r="F213" s="645" t="s">
        <v>3929</v>
      </c>
      <c r="G213" s="302" t="s">
        <v>4171</v>
      </c>
      <c r="H213" s="303">
        <v>4712702632224</v>
      </c>
      <c r="I213" s="297"/>
      <c r="J213" s="298">
        <v>5</v>
      </c>
      <c r="K213" s="298">
        <v>6.25</v>
      </c>
      <c r="L213" s="298">
        <v>8</v>
      </c>
      <c r="M213" s="299">
        <v>0.2</v>
      </c>
    </row>
    <row r="214" spans="1:13" ht="15.75">
      <c r="A214" s="414"/>
      <c r="B214" s="300" t="s">
        <v>3894</v>
      </c>
      <c r="C214" s="645" t="s">
        <v>4074</v>
      </c>
      <c r="D214" s="301" t="s">
        <v>4169</v>
      </c>
      <c r="E214" s="342" t="s">
        <v>615</v>
      </c>
      <c r="F214" s="645" t="s">
        <v>3929</v>
      </c>
      <c r="G214" s="302" t="s">
        <v>4172</v>
      </c>
      <c r="H214" s="303">
        <v>4712702632231</v>
      </c>
      <c r="I214" s="297"/>
      <c r="J214" s="298">
        <v>6</v>
      </c>
      <c r="K214" s="298">
        <v>7.5</v>
      </c>
      <c r="L214" s="298">
        <v>9</v>
      </c>
      <c r="M214" s="299">
        <v>0.2</v>
      </c>
    </row>
    <row r="215" spans="1:13" ht="15.75">
      <c r="A215" s="414"/>
      <c r="B215" s="300" t="s">
        <v>3894</v>
      </c>
      <c r="C215" s="645" t="s">
        <v>4074</v>
      </c>
      <c r="D215" s="301" t="s">
        <v>4169</v>
      </c>
      <c r="E215" s="342" t="s">
        <v>577</v>
      </c>
      <c r="F215" s="645" t="s">
        <v>3929</v>
      </c>
      <c r="G215" s="302" t="s">
        <v>4173</v>
      </c>
      <c r="H215" s="303">
        <v>4712702632248</v>
      </c>
      <c r="I215" s="297"/>
      <c r="J215" s="298">
        <v>11</v>
      </c>
      <c r="K215" s="298">
        <v>13.75</v>
      </c>
      <c r="L215" s="298">
        <v>17</v>
      </c>
      <c r="M215" s="299">
        <v>0.2</v>
      </c>
    </row>
    <row r="216" spans="1:13" ht="16.5" thickBot="1">
      <c r="A216" s="415"/>
      <c r="B216" s="304" t="s">
        <v>3894</v>
      </c>
      <c r="C216" s="646" t="s">
        <v>4074</v>
      </c>
      <c r="D216" s="305" t="s">
        <v>4169</v>
      </c>
      <c r="E216" s="306" t="s">
        <v>579</v>
      </c>
      <c r="F216" s="646" t="s">
        <v>3929</v>
      </c>
      <c r="G216" s="306" t="s">
        <v>4174</v>
      </c>
      <c r="H216" s="307">
        <v>4712702632255</v>
      </c>
      <c r="I216" s="297"/>
      <c r="J216" s="298">
        <v>19</v>
      </c>
      <c r="K216" s="298">
        <v>23.75</v>
      </c>
      <c r="L216" s="298">
        <v>29</v>
      </c>
      <c r="M216" s="299">
        <v>0.2</v>
      </c>
    </row>
    <row r="217" spans="1:13" ht="15.75">
      <c r="A217" s="413"/>
      <c r="B217" s="308" t="s">
        <v>3941</v>
      </c>
      <c r="C217" s="647" t="s">
        <v>3668</v>
      </c>
      <c r="D217" s="309" t="s">
        <v>4175</v>
      </c>
      <c r="E217" s="310" t="s">
        <v>4081</v>
      </c>
      <c r="F217" s="647" t="s">
        <v>3929</v>
      </c>
      <c r="G217" s="310" t="s">
        <v>4176</v>
      </c>
      <c r="H217" s="311">
        <v>4712702642315</v>
      </c>
      <c r="I217" s="297"/>
      <c r="J217" s="298">
        <v>4</v>
      </c>
      <c r="K217" s="298">
        <v>5</v>
      </c>
      <c r="L217" s="298">
        <v>6</v>
      </c>
      <c r="M217" s="299">
        <v>0.2</v>
      </c>
    </row>
    <row r="218" spans="1:13" ht="15.75">
      <c r="A218" s="414"/>
      <c r="B218" s="300" t="s">
        <v>3941</v>
      </c>
      <c r="C218" s="645" t="s">
        <v>3668</v>
      </c>
      <c r="D218" s="301" t="s">
        <v>4177</v>
      </c>
      <c r="E218" s="302" t="s">
        <v>4055</v>
      </c>
      <c r="F218" s="645" t="s">
        <v>4178</v>
      </c>
      <c r="G218" s="302" t="s">
        <v>4179</v>
      </c>
      <c r="H218" s="303">
        <v>4712702642322</v>
      </c>
      <c r="I218" s="297"/>
      <c r="J218" s="298">
        <v>5</v>
      </c>
      <c r="K218" s="298">
        <v>6.25</v>
      </c>
      <c r="L218" s="298">
        <v>8</v>
      </c>
      <c r="M218" s="299">
        <v>0.2</v>
      </c>
    </row>
    <row r="219" spans="1:13" ht="15.75">
      <c r="A219" s="414"/>
      <c r="B219" s="300" t="s">
        <v>3941</v>
      </c>
      <c r="C219" s="645" t="s">
        <v>3668</v>
      </c>
      <c r="D219" s="301" t="s">
        <v>4177</v>
      </c>
      <c r="E219" s="302" t="s">
        <v>3943</v>
      </c>
      <c r="F219" s="645" t="s">
        <v>4178</v>
      </c>
      <c r="G219" s="302" t="s">
        <v>4180</v>
      </c>
      <c r="H219" s="303">
        <v>4712702642339</v>
      </c>
      <c r="I219" s="297"/>
      <c r="J219" s="298">
        <v>5</v>
      </c>
      <c r="K219" s="298">
        <v>6.25</v>
      </c>
      <c r="L219" s="298">
        <v>8</v>
      </c>
      <c r="M219" s="299">
        <v>0.2</v>
      </c>
    </row>
    <row r="220" spans="1:13" ht="15.75">
      <c r="A220" s="414"/>
      <c r="B220" s="300" t="s">
        <v>3941</v>
      </c>
      <c r="C220" s="645" t="s">
        <v>3668</v>
      </c>
      <c r="D220" s="301" t="s">
        <v>4177</v>
      </c>
      <c r="E220" s="302" t="s">
        <v>3993</v>
      </c>
      <c r="F220" s="645" t="s">
        <v>4178</v>
      </c>
      <c r="G220" s="302" t="s">
        <v>4181</v>
      </c>
      <c r="H220" s="303">
        <v>4712702642346</v>
      </c>
      <c r="I220" s="297"/>
      <c r="J220" s="298">
        <v>6</v>
      </c>
      <c r="K220" s="298">
        <v>7.5</v>
      </c>
      <c r="L220" s="298">
        <v>9</v>
      </c>
      <c r="M220" s="299">
        <v>0.2</v>
      </c>
    </row>
    <row r="221" spans="1:13" ht="15.75">
      <c r="A221" s="414"/>
      <c r="B221" s="300" t="s">
        <v>3941</v>
      </c>
      <c r="C221" s="645" t="s">
        <v>3668</v>
      </c>
      <c r="D221" s="301" t="s">
        <v>4177</v>
      </c>
      <c r="E221" s="302" t="s">
        <v>3997</v>
      </c>
      <c r="F221" s="645" t="s">
        <v>4178</v>
      </c>
      <c r="G221" s="302" t="s">
        <v>4182</v>
      </c>
      <c r="H221" s="303">
        <v>4712702642353</v>
      </c>
      <c r="I221" s="297"/>
      <c r="J221" s="298">
        <v>11</v>
      </c>
      <c r="K221" s="298">
        <v>13.75</v>
      </c>
      <c r="L221" s="298">
        <v>17</v>
      </c>
      <c r="M221" s="299">
        <v>0.2</v>
      </c>
    </row>
    <row r="222" spans="1:13" ht="15.75">
      <c r="A222" s="414"/>
      <c r="B222" s="300" t="s">
        <v>3941</v>
      </c>
      <c r="C222" s="645" t="s">
        <v>3668</v>
      </c>
      <c r="D222" s="301" t="s">
        <v>4177</v>
      </c>
      <c r="E222" s="302" t="s">
        <v>4000</v>
      </c>
      <c r="F222" s="645" t="s">
        <v>4178</v>
      </c>
      <c r="G222" s="302" t="s">
        <v>4183</v>
      </c>
      <c r="H222" s="303">
        <v>4712702642360</v>
      </c>
      <c r="I222" s="297"/>
      <c r="J222" s="298">
        <v>19</v>
      </c>
      <c r="K222" s="298">
        <v>23.75</v>
      </c>
      <c r="L222" s="298">
        <v>29</v>
      </c>
      <c r="M222" s="299">
        <v>0.2</v>
      </c>
    </row>
    <row r="223" spans="1:13" ht="15.75">
      <c r="A223" s="414"/>
      <c r="B223" s="300" t="s">
        <v>3941</v>
      </c>
      <c r="C223" s="645" t="s">
        <v>3668</v>
      </c>
      <c r="D223" s="301" t="s">
        <v>4177</v>
      </c>
      <c r="E223" s="302" t="s">
        <v>4081</v>
      </c>
      <c r="F223" s="645" t="s">
        <v>4184</v>
      </c>
      <c r="G223" s="302" t="s">
        <v>4185</v>
      </c>
      <c r="H223" s="303">
        <v>4712702642377</v>
      </c>
      <c r="I223" s="297"/>
      <c r="J223" s="298">
        <v>4</v>
      </c>
      <c r="K223" s="298">
        <v>5</v>
      </c>
      <c r="L223" s="298">
        <v>6</v>
      </c>
      <c r="M223" s="299">
        <v>0.2</v>
      </c>
    </row>
    <row r="224" spans="1:13" ht="15.75">
      <c r="A224" s="414"/>
      <c r="B224" s="300" t="s">
        <v>3941</v>
      </c>
      <c r="C224" s="645" t="s">
        <v>3668</v>
      </c>
      <c r="D224" s="301" t="s">
        <v>4177</v>
      </c>
      <c r="E224" s="302" t="s">
        <v>4055</v>
      </c>
      <c r="F224" s="645" t="s">
        <v>4186</v>
      </c>
      <c r="G224" s="302" t="s">
        <v>4187</v>
      </c>
      <c r="H224" s="303">
        <v>4712702642384</v>
      </c>
      <c r="I224" s="297"/>
      <c r="J224" s="298">
        <v>5</v>
      </c>
      <c r="K224" s="298">
        <v>6.25</v>
      </c>
      <c r="L224" s="298">
        <v>8</v>
      </c>
      <c r="M224" s="299">
        <v>0.2</v>
      </c>
    </row>
    <row r="225" spans="1:13" ht="15.75">
      <c r="A225" s="414"/>
      <c r="B225" s="300" t="s">
        <v>3941</v>
      </c>
      <c r="C225" s="645" t="s">
        <v>3668</v>
      </c>
      <c r="D225" s="301" t="s">
        <v>4177</v>
      </c>
      <c r="E225" s="302" t="s">
        <v>3943</v>
      </c>
      <c r="F225" s="645" t="s">
        <v>4186</v>
      </c>
      <c r="G225" s="302" t="s">
        <v>4188</v>
      </c>
      <c r="H225" s="303">
        <v>4712702642391</v>
      </c>
      <c r="I225" s="297"/>
      <c r="J225" s="298">
        <v>5</v>
      </c>
      <c r="K225" s="298">
        <v>6.25</v>
      </c>
      <c r="L225" s="298">
        <v>8</v>
      </c>
      <c r="M225" s="299">
        <v>0.2</v>
      </c>
    </row>
    <row r="226" spans="1:13" ht="15.75">
      <c r="A226" s="414"/>
      <c r="B226" s="300" t="s">
        <v>3941</v>
      </c>
      <c r="C226" s="645" t="s">
        <v>3668</v>
      </c>
      <c r="D226" s="301" t="s">
        <v>4177</v>
      </c>
      <c r="E226" s="302" t="s">
        <v>3993</v>
      </c>
      <c r="F226" s="645" t="s">
        <v>4186</v>
      </c>
      <c r="G226" s="302" t="s">
        <v>4189</v>
      </c>
      <c r="H226" s="303">
        <v>4712702642407</v>
      </c>
      <c r="I226" s="297"/>
      <c r="J226" s="298">
        <v>6</v>
      </c>
      <c r="K226" s="298">
        <v>7.5</v>
      </c>
      <c r="L226" s="298">
        <v>9</v>
      </c>
      <c r="M226" s="299">
        <v>0.2</v>
      </c>
    </row>
    <row r="227" spans="1:13" ht="15.75">
      <c r="A227" s="414"/>
      <c r="B227" s="300" t="s">
        <v>3941</v>
      </c>
      <c r="C227" s="645" t="s">
        <v>3668</v>
      </c>
      <c r="D227" s="301" t="s">
        <v>4177</v>
      </c>
      <c r="E227" s="302" t="s">
        <v>3997</v>
      </c>
      <c r="F227" s="645" t="s">
        <v>4186</v>
      </c>
      <c r="G227" s="302" t="s">
        <v>4190</v>
      </c>
      <c r="H227" s="303">
        <v>4712702642414</v>
      </c>
      <c r="I227" s="297"/>
      <c r="J227" s="298">
        <v>11</v>
      </c>
      <c r="K227" s="298">
        <v>13.75</v>
      </c>
      <c r="L227" s="298">
        <v>17</v>
      </c>
      <c r="M227" s="299">
        <v>0.2</v>
      </c>
    </row>
    <row r="228" spans="1:13" ht="16.5" thickBot="1">
      <c r="A228" s="415"/>
      <c r="B228" s="304" t="s">
        <v>3941</v>
      </c>
      <c r="C228" s="646" t="s">
        <v>3668</v>
      </c>
      <c r="D228" s="305" t="s">
        <v>4177</v>
      </c>
      <c r="E228" s="306" t="s">
        <v>4000</v>
      </c>
      <c r="F228" s="646" t="s">
        <v>4186</v>
      </c>
      <c r="G228" s="306" t="s">
        <v>4191</v>
      </c>
      <c r="H228" s="307">
        <v>4712702642421</v>
      </c>
      <c r="I228" s="297"/>
      <c r="J228" s="298">
        <v>19</v>
      </c>
      <c r="K228" s="298">
        <v>23.75</v>
      </c>
      <c r="L228" s="298">
        <v>29</v>
      </c>
      <c r="M228" s="299">
        <v>0.2</v>
      </c>
    </row>
    <row r="229" spans="1:13" ht="15.75">
      <c r="A229" s="413"/>
      <c r="B229" s="308" t="s">
        <v>3894</v>
      </c>
      <c r="C229" s="647" t="s">
        <v>4074</v>
      </c>
      <c r="D229" s="309" t="s">
        <v>4192</v>
      </c>
      <c r="E229" s="341" t="s">
        <v>830</v>
      </c>
      <c r="F229" s="647" t="s">
        <v>3923</v>
      </c>
      <c r="G229" s="310" t="s">
        <v>4193</v>
      </c>
      <c r="H229" s="311">
        <v>4710700390900</v>
      </c>
      <c r="I229" s="297"/>
      <c r="J229" s="298">
        <v>4</v>
      </c>
      <c r="K229" s="298">
        <v>5</v>
      </c>
      <c r="L229" s="298">
        <v>6</v>
      </c>
      <c r="M229" s="299">
        <v>0.2</v>
      </c>
    </row>
    <row r="230" spans="1:13" ht="15.75">
      <c r="A230" s="414"/>
      <c r="B230" s="300" t="s">
        <v>3894</v>
      </c>
      <c r="C230" s="645" t="s">
        <v>4074</v>
      </c>
      <c r="D230" s="301" t="s">
        <v>4192</v>
      </c>
      <c r="E230" s="342" t="s">
        <v>693</v>
      </c>
      <c r="F230" s="645" t="s">
        <v>3923</v>
      </c>
      <c r="G230" s="302" t="s">
        <v>4194</v>
      </c>
      <c r="H230" s="303">
        <v>4710700390993</v>
      </c>
      <c r="I230" s="297"/>
      <c r="J230" s="298">
        <v>4</v>
      </c>
      <c r="K230" s="298">
        <v>5</v>
      </c>
      <c r="L230" s="298">
        <v>6</v>
      </c>
      <c r="M230" s="299">
        <v>0.2</v>
      </c>
    </row>
    <row r="231" spans="1:13" ht="15.75">
      <c r="A231" s="414"/>
      <c r="B231" s="300" t="s">
        <v>3894</v>
      </c>
      <c r="C231" s="645" t="s">
        <v>4074</v>
      </c>
      <c r="D231" s="301" t="s">
        <v>4192</v>
      </c>
      <c r="E231" s="342" t="s">
        <v>623</v>
      </c>
      <c r="F231" s="645" t="s">
        <v>3923</v>
      </c>
      <c r="G231" s="302" t="s">
        <v>4195</v>
      </c>
      <c r="H231" s="303">
        <v>4710700391679</v>
      </c>
      <c r="I231" s="297"/>
      <c r="J231" s="298">
        <v>4</v>
      </c>
      <c r="K231" s="298">
        <v>5</v>
      </c>
      <c r="L231" s="298">
        <v>6</v>
      </c>
      <c r="M231" s="299">
        <v>0.2</v>
      </c>
    </row>
    <row r="232" spans="1:13" ht="15.75">
      <c r="A232" s="414"/>
      <c r="B232" s="300" t="s">
        <v>3894</v>
      </c>
      <c r="C232" s="645" t="s">
        <v>4074</v>
      </c>
      <c r="D232" s="301" t="s">
        <v>4192</v>
      </c>
      <c r="E232" s="342" t="s">
        <v>615</v>
      </c>
      <c r="F232" s="645" t="s">
        <v>3923</v>
      </c>
      <c r="G232" s="302" t="s">
        <v>4196</v>
      </c>
      <c r="H232" s="303">
        <v>4710700391013</v>
      </c>
      <c r="I232" s="297"/>
      <c r="J232" s="298">
        <v>6</v>
      </c>
      <c r="K232" s="298">
        <v>7.5</v>
      </c>
      <c r="L232" s="298">
        <v>9</v>
      </c>
      <c r="M232" s="299">
        <v>0.2</v>
      </c>
    </row>
    <row r="233" spans="1:13" ht="15.75">
      <c r="A233" s="414"/>
      <c r="B233" s="300" t="s">
        <v>3894</v>
      </c>
      <c r="C233" s="645" t="s">
        <v>4074</v>
      </c>
      <c r="D233" s="301" t="s">
        <v>4192</v>
      </c>
      <c r="E233" s="342" t="s">
        <v>577</v>
      </c>
      <c r="F233" s="645" t="s">
        <v>3923</v>
      </c>
      <c r="G233" s="302" t="s">
        <v>4197</v>
      </c>
      <c r="H233" s="303">
        <v>4712702613155</v>
      </c>
      <c r="I233" s="297"/>
      <c r="J233" s="298">
        <v>10</v>
      </c>
      <c r="K233" s="298">
        <v>12.5</v>
      </c>
      <c r="L233" s="298">
        <v>15</v>
      </c>
      <c r="M233" s="299">
        <v>0.2</v>
      </c>
    </row>
    <row r="234" spans="1:13" ht="15.75">
      <c r="A234" s="414"/>
      <c r="B234" s="300" t="s">
        <v>3894</v>
      </c>
      <c r="C234" s="645" t="s">
        <v>4074</v>
      </c>
      <c r="D234" s="301" t="s">
        <v>4192</v>
      </c>
      <c r="E234" s="342" t="s">
        <v>579</v>
      </c>
      <c r="F234" s="645" t="s">
        <v>3923</v>
      </c>
      <c r="G234" s="302" t="s">
        <v>4198</v>
      </c>
      <c r="H234" s="303">
        <v>4712702626384</v>
      </c>
      <c r="I234" s="297"/>
      <c r="J234" s="298">
        <v>18</v>
      </c>
      <c r="K234" s="298">
        <v>22.5</v>
      </c>
      <c r="L234" s="298">
        <v>27</v>
      </c>
      <c r="M234" s="299">
        <v>0.2</v>
      </c>
    </row>
    <row r="235" spans="1:13" ht="15.75">
      <c r="A235" s="414"/>
      <c r="B235" s="300" t="s">
        <v>3894</v>
      </c>
      <c r="C235" s="645" t="s">
        <v>4074</v>
      </c>
      <c r="D235" s="301" t="s">
        <v>4192</v>
      </c>
      <c r="E235" s="342" t="s">
        <v>830</v>
      </c>
      <c r="F235" s="645" t="s">
        <v>3897</v>
      </c>
      <c r="G235" s="302" t="s">
        <v>4199</v>
      </c>
      <c r="H235" s="303">
        <v>4710700395035</v>
      </c>
      <c r="I235" s="297"/>
      <c r="J235" s="298">
        <v>4</v>
      </c>
      <c r="K235" s="298">
        <v>5</v>
      </c>
      <c r="L235" s="298">
        <v>6</v>
      </c>
      <c r="M235" s="299">
        <v>0.2</v>
      </c>
    </row>
    <row r="236" spans="1:13" ht="15.75">
      <c r="A236" s="414"/>
      <c r="B236" s="300" t="s">
        <v>3894</v>
      </c>
      <c r="C236" s="645" t="s">
        <v>4074</v>
      </c>
      <c r="D236" s="301" t="s">
        <v>4192</v>
      </c>
      <c r="E236" s="342" t="s">
        <v>693</v>
      </c>
      <c r="F236" s="645" t="s">
        <v>3897</v>
      </c>
      <c r="G236" s="302" t="s">
        <v>4200</v>
      </c>
      <c r="H236" s="303">
        <v>4710700395042</v>
      </c>
      <c r="I236" s="297"/>
      <c r="J236" s="298">
        <v>4</v>
      </c>
      <c r="K236" s="298">
        <v>5</v>
      </c>
      <c r="L236" s="298">
        <v>6</v>
      </c>
      <c r="M236" s="299">
        <v>0.2</v>
      </c>
    </row>
    <row r="237" spans="1:13" ht="15.75">
      <c r="A237" s="414"/>
      <c r="B237" s="300" t="s">
        <v>3894</v>
      </c>
      <c r="C237" s="645" t="s">
        <v>4074</v>
      </c>
      <c r="D237" s="301" t="s">
        <v>4192</v>
      </c>
      <c r="E237" s="342" t="s">
        <v>623</v>
      </c>
      <c r="F237" s="645" t="s">
        <v>3897</v>
      </c>
      <c r="G237" s="302" t="s">
        <v>4201</v>
      </c>
      <c r="H237" s="303">
        <v>4710700395059</v>
      </c>
      <c r="I237" s="297"/>
      <c r="J237" s="298">
        <v>4</v>
      </c>
      <c r="K237" s="298">
        <v>5</v>
      </c>
      <c r="L237" s="298">
        <v>6</v>
      </c>
      <c r="M237" s="299">
        <v>0.2</v>
      </c>
    </row>
    <row r="238" spans="1:13" ht="15.75">
      <c r="A238" s="414"/>
      <c r="B238" s="300" t="s">
        <v>3894</v>
      </c>
      <c r="C238" s="645" t="s">
        <v>4074</v>
      </c>
      <c r="D238" s="301" t="s">
        <v>4192</v>
      </c>
      <c r="E238" s="342" t="s">
        <v>615</v>
      </c>
      <c r="F238" s="645" t="s">
        <v>3897</v>
      </c>
      <c r="G238" s="302" t="s">
        <v>4202</v>
      </c>
      <c r="H238" s="303">
        <v>4710700395066</v>
      </c>
      <c r="I238" s="297"/>
      <c r="J238" s="298">
        <v>6</v>
      </c>
      <c r="K238" s="298">
        <v>7.5</v>
      </c>
      <c r="L238" s="298">
        <v>9</v>
      </c>
      <c r="M238" s="299">
        <v>0.2</v>
      </c>
    </row>
    <row r="239" spans="1:13" ht="15.75">
      <c r="A239" s="414"/>
      <c r="B239" s="300" t="s">
        <v>3894</v>
      </c>
      <c r="C239" s="645" t="s">
        <v>4074</v>
      </c>
      <c r="D239" s="301" t="s">
        <v>4192</v>
      </c>
      <c r="E239" s="342" t="s">
        <v>577</v>
      </c>
      <c r="F239" s="645" t="s">
        <v>3897</v>
      </c>
      <c r="G239" s="302" t="s">
        <v>4203</v>
      </c>
      <c r="H239" s="303">
        <v>4712702613162</v>
      </c>
      <c r="I239" s="297"/>
      <c r="J239" s="298">
        <v>10</v>
      </c>
      <c r="K239" s="298">
        <v>12.5</v>
      </c>
      <c r="L239" s="298">
        <v>15</v>
      </c>
      <c r="M239" s="299">
        <v>0.2</v>
      </c>
    </row>
    <row r="240" spans="1:13" ht="16.5" thickBot="1">
      <c r="A240" s="415"/>
      <c r="B240" s="304" t="s">
        <v>3894</v>
      </c>
      <c r="C240" s="646" t="s">
        <v>4074</v>
      </c>
      <c r="D240" s="305" t="s">
        <v>4192</v>
      </c>
      <c r="E240" s="343" t="s">
        <v>579</v>
      </c>
      <c r="F240" s="646" t="s">
        <v>3897</v>
      </c>
      <c r="G240" s="306" t="s">
        <v>4204</v>
      </c>
      <c r="H240" s="307">
        <v>4712702626391</v>
      </c>
      <c r="I240" s="297"/>
      <c r="J240" s="298">
        <v>18</v>
      </c>
      <c r="K240" s="298">
        <v>22.5</v>
      </c>
      <c r="L240" s="298">
        <v>27</v>
      </c>
      <c r="M240" s="299">
        <v>0.2</v>
      </c>
    </row>
    <row r="241" spans="1:13" ht="15.75">
      <c r="A241" s="413"/>
      <c r="B241" s="308" t="s">
        <v>3894</v>
      </c>
      <c r="C241" s="647" t="s">
        <v>4074</v>
      </c>
      <c r="D241" s="309">
        <v>101</v>
      </c>
      <c r="E241" s="310" t="s">
        <v>4081</v>
      </c>
      <c r="F241" s="647" t="s">
        <v>4205</v>
      </c>
      <c r="G241" s="310" t="s">
        <v>4206</v>
      </c>
      <c r="H241" s="311">
        <v>4712702617221</v>
      </c>
      <c r="I241" s="297"/>
      <c r="J241" s="298">
        <v>4</v>
      </c>
      <c r="K241" s="298">
        <v>5</v>
      </c>
      <c r="L241" s="298">
        <v>6</v>
      </c>
      <c r="M241" s="299">
        <v>0.2</v>
      </c>
    </row>
    <row r="242" spans="1:13" ht="15.75">
      <c r="A242" s="414"/>
      <c r="B242" s="300" t="s">
        <v>3894</v>
      </c>
      <c r="C242" s="645" t="s">
        <v>4074</v>
      </c>
      <c r="D242" s="301">
        <v>101</v>
      </c>
      <c r="E242" s="302" t="s">
        <v>693</v>
      </c>
      <c r="F242" s="645" t="s">
        <v>3916</v>
      </c>
      <c r="G242" s="302" t="s">
        <v>4207</v>
      </c>
      <c r="H242" s="303">
        <v>4712702617238</v>
      </c>
      <c r="I242" s="297"/>
      <c r="J242" s="298">
        <v>4</v>
      </c>
      <c r="K242" s="298">
        <v>5</v>
      </c>
      <c r="L242" s="298">
        <v>6</v>
      </c>
      <c r="M242" s="299">
        <v>0.2</v>
      </c>
    </row>
    <row r="243" spans="1:13" ht="15.75">
      <c r="A243" s="414"/>
      <c r="B243" s="300" t="s">
        <v>3894</v>
      </c>
      <c r="C243" s="645" t="s">
        <v>4074</v>
      </c>
      <c r="D243" s="301">
        <v>101</v>
      </c>
      <c r="E243" s="302" t="s">
        <v>623</v>
      </c>
      <c r="F243" s="645" t="s">
        <v>3916</v>
      </c>
      <c r="G243" s="302" t="s">
        <v>4208</v>
      </c>
      <c r="H243" s="303">
        <v>4712702617245</v>
      </c>
      <c r="I243" s="297"/>
      <c r="J243" s="298">
        <v>5</v>
      </c>
      <c r="K243" s="298">
        <v>6.25</v>
      </c>
      <c r="L243" s="298">
        <v>8</v>
      </c>
      <c r="M243" s="299">
        <v>0.2</v>
      </c>
    </row>
    <row r="244" spans="1:13" ht="15.75">
      <c r="A244" s="414"/>
      <c r="B244" s="300" t="s">
        <v>3894</v>
      </c>
      <c r="C244" s="645" t="s">
        <v>4074</v>
      </c>
      <c r="D244" s="301">
        <v>101</v>
      </c>
      <c r="E244" s="302" t="s">
        <v>615</v>
      </c>
      <c r="F244" s="645" t="s">
        <v>3916</v>
      </c>
      <c r="G244" s="302" t="s">
        <v>4209</v>
      </c>
      <c r="H244" s="303">
        <v>4712702617252</v>
      </c>
      <c r="I244" s="297"/>
      <c r="J244" s="298">
        <v>6</v>
      </c>
      <c r="K244" s="298">
        <v>7.5</v>
      </c>
      <c r="L244" s="298">
        <v>9</v>
      </c>
      <c r="M244" s="299">
        <v>0.2</v>
      </c>
    </row>
    <row r="245" spans="1:13" ht="15.75">
      <c r="A245" s="414"/>
      <c r="B245" s="300" t="s">
        <v>3894</v>
      </c>
      <c r="C245" s="645" t="s">
        <v>4074</v>
      </c>
      <c r="D245" s="301">
        <v>101</v>
      </c>
      <c r="E245" s="302" t="s">
        <v>577</v>
      </c>
      <c r="F245" s="645" t="s">
        <v>3916</v>
      </c>
      <c r="G245" s="302" t="s">
        <v>4210</v>
      </c>
      <c r="H245" s="303">
        <v>4712702617269</v>
      </c>
      <c r="I245" s="297"/>
      <c r="J245" s="298">
        <v>10</v>
      </c>
      <c r="K245" s="298">
        <v>12.5</v>
      </c>
      <c r="L245" s="298">
        <v>15</v>
      </c>
      <c r="M245" s="299">
        <v>0.2</v>
      </c>
    </row>
    <row r="246" spans="1:13" ht="15.75">
      <c r="A246" s="414"/>
      <c r="B246" s="300" t="s">
        <v>3894</v>
      </c>
      <c r="C246" s="645" t="s">
        <v>4074</v>
      </c>
      <c r="D246" s="301">
        <v>101</v>
      </c>
      <c r="E246" s="342" t="s">
        <v>579</v>
      </c>
      <c r="F246" s="645" t="s">
        <v>3916</v>
      </c>
      <c r="G246" s="302" t="s">
        <v>4211</v>
      </c>
      <c r="H246" s="303">
        <v>4712702627718</v>
      </c>
      <c r="I246" s="297"/>
      <c r="J246" s="298">
        <v>19</v>
      </c>
      <c r="K246" s="298">
        <v>23.75</v>
      </c>
      <c r="L246" s="298">
        <v>29</v>
      </c>
      <c r="M246" s="299">
        <v>0.2</v>
      </c>
    </row>
    <row r="247" spans="1:13" ht="15.75">
      <c r="A247" s="414"/>
      <c r="B247" s="300" t="s">
        <v>3894</v>
      </c>
      <c r="C247" s="645" t="s">
        <v>4074</v>
      </c>
      <c r="D247" s="301">
        <v>101</v>
      </c>
      <c r="E247" s="342" t="s">
        <v>4081</v>
      </c>
      <c r="F247" s="645" t="s">
        <v>4212</v>
      </c>
      <c r="G247" s="302" t="s">
        <v>4213</v>
      </c>
      <c r="H247" s="303">
        <v>4712702617276</v>
      </c>
      <c r="I247" s="297"/>
      <c r="J247" s="298">
        <v>4</v>
      </c>
      <c r="K247" s="298">
        <v>5</v>
      </c>
      <c r="L247" s="298">
        <v>6</v>
      </c>
      <c r="M247" s="299">
        <v>0.2</v>
      </c>
    </row>
    <row r="248" spans="1:13" ht="15.75">
      <c r="A248" s="414"/>
      <c r="B248" s="300" t="s">
        <v>3894</v>
      </c>
      <c r="C248" s="645" t="s">
        <v>4074</v>
      </c>
      <c r="D248" s="301">
        <v>101</v>
      </c>
      <c r="E248" s="302" t="s">
        <v>693</v>
      </c>
      <c r="F248" s="645" t="s">
        <v>4212</v>
      </c>
      <c r="G248" s="302" t="s">
        <v>4214</v>
      </c>
      <c r="H248" s="303">
        <v>4712702617283</v>
      </c>
      <c r="I248" s="297"/>
      <c r="J248" s="298">
        <v>4</v>
      </c>
      <c r="K248" s="298">
        <v>5</v>
      </c>
      <c r="L248" s="298">
        <v>6</v>
      </c>
      <c r="M248" s="299">
        <v>0.2</v>
      </c>
    </row>
    <row r="249" spans="1:13" ht="15.75">
      <c r="A249" s="414"/>
      <c r="B249" s="300" t="s">
        <v>3894</v>
      </c>
      <c r="C249" s="645" t="s">
        <v>4074</v>
      </c>
      <c r="D249" s="301">
        <v>101</v>
      </c>
      <c r="E249" s="302" t="s">
        <v>623</v>
      </c>
      <c r="F249" s="645" t="s">
        <v>4212</v>
      </c>
      <c r="G249" s="302" t="s">
        <v>4215</v>
      </c>
      <c r="H249" s="303">
        <v>4712702617290</v>
      </c>
      <c r="I249" s="297"/>
      <c r="J249" s="298">
        <v>5</v>
      </c>
      <c r="K249" s="298">
        <v>6.25</v>
      </c>
      <c r="L249" s="298">
        <v>8</v>
      </c>
      <c r="M249" s="299">
        <v>0.2</v>
      </c>
    </row>
    <row r="250" spans="1:13" ht="15.75">
      <c r="A250" s="414"/>
      <c r="B250" s="300" t="s">
        <v>3894</v>
      </c>
      <c r="C250" s="645" t="s">
        <v>4074</v>
      </c>
      <c r="D250" s="301">
        <v>101</v>
      </c>
      <c r="E250" s="302" t="s">
        <v>615</v>
      </c>
      <c r="F250" s="645" t="s">
        <v>4212</v>
      </c>
      <c r="G250" s="302" t="s">
        <v>4216</v>
      </c>
      <c r="H250" s="303">
        <v>4712702617306</v>
      </c>
      <c r="I250" s="297"/>
      <c r="J250" s="298">
        <v>6</v>
      </c>
      <c r="K250" s="298">
        <v>7.5</v>
      </c>
      <c r="L250" s="298">
        <v>9</v>
      </c>
      <c r="M250" s="299">
        <v>0.2</v>
      </c>
    </row>
    <row r="251" spans="1:13" ht="15.75">
      <c r="A251" s="414"/>
      <c r="B251" s="300" t="s">
        <v>3894</v>
      </c>
      <c r="C251" s="645" t="s">
        <v>4074</v>
      </c>
      <c r="D251" s="301">
        <v>101</v>
      </c>
      <c r="E251" s="302" t="s">
        <v>577</v>
      </c>
      <c r="F251" s="645" t="s">
        <v>4212</v>
      </c>
      <c r="G251" s="302" t="s">
        <v>4217</v>
      </c>
      <c r="H251" s="303">
        <v>4712702617313</v>
      </c>
      <c r="I251" s="297"/>
      <c r="J251" s="298">
        <v>10</v>
      </c>
      <c r="K251" s="298">
        <v>12.5</v>
      </c>
      <c r="L251" s="298">
        <v>15</v>
      </c>
      <c r="M251" s="299">
        <v>0.2</v>
      </c>
    </row>
    <row r="252" spans="1:13" ht="16.5" thickBot="1">
      <c r="A252" s="414"/>
      <c r="B252" s="300" t="s">
        <v>3894</v>
      </c>
      <c r="C252" s="645" t="s">
        <v>4074</v>
      </c>
      <c r="D252" s="301">
        <v>101</v>
      </c>
      <c r="E252" s="342" t="s">
        <v>579</v>
      </c>
      <c r="F252" s="645" t="s">
        <v>4212</v>
      </c>
      <c r="G252" s="302" t="s">
        <v>4218</v>
      </c>
      <c r="H252" s="303">
        <v>4712702627725</v>
      </c>
      <c r="I252" s="297"/>
      <c r="J252" s="298">
        <v>19</v>
      </c>
      <c r="K252" s="298">
        <v>23.75</v>
      </c>
      <c r="L252" s="298">
        <v>29</v>
      </c>
      <c r="M252" s="299">
        <v>0.2</v>
      </c>
    </row>
    <row r="253" spans="1:13" ht="15.75">
      <c r="A253" s="413"/>
      <c r="B253" s="308" t="s">
        <v>3894</v>
      </c>
      <c r="C253" s="647" t="s">
        <v>3668</v>
      </c>
      <c r="D253" s="309" t="s">
        <v>4219</v>
      </c>
      <c r="E253" s="310" t="s">
        <v>4081</v>
      </c>
      <c r="F253" s="647" t="s">
        <v>3923</v>
      </c>
      <c r="G253" s="344" t="s">
        <v>4220</v>
      </c>
      <c r="H253" s="345">
        <v>4712702634532</v>
      </c>
      <c r="I253" s="297"/>
      <c r="J253" s="298">
        <v>4</v>
      </c>
      <c r="K253" s="298">
        <v>5</v>
      </c>
      <c r="L253" s="298">
        <v>6</v>
      </c>
      <c r="M253" s="299">
        <v>0.2</v>
      </c>
    </row>
    <row r="254" spans="1:13" ht="15.75">
      <c r="A254" s="414"/>
      <c r="B254" s="300" t="s">
        <v>3894</v>
      </c>
      <c r="C254" s="645" t="s">
        <v>3668</v>
      </c>
      <c r="D254" s="301" t="s">
        <v>4219</v>
      </c>
      <c r="E254" s="302" t="s">
        <v>4081</v>
      </c>
      <c r="F254" s="645" t="s">
        <v>3991</v>
      </c>
      <c r="G254" s="346" t="s">
        <v>4221</v>
      </c>
      <c r="H254" s="347">
        <v>4712702639728</v>
      </c>
      <c r="I254" s="297"/>
      <c r="J254" s="298">
        <v>4</v>
      </c>
      <c r="K254" s="298">
        <v>5</v>
      </c>
      <c r="L254" s="298">
        <v>6</v>
      </c>
      <c r="M254" s="299">
        <v>0.2</v>
      </c>
    </row>
    <row r="255" spans="1:13" ht="15.75">
      <c r="A255" s="414"/>
      <c r="B255" s="300" t="s">
        <v>3894</v>
      </c>
      <c r="C255" s="645" t="s">
        <v>3668</v>
      </c>
      <c r="D255" s="301" t="s">
        <v>4219</v>
      </c>
      <c r="E255" s="342" t="s">
        <v>693</v>
      </c>
      <c r="F255" s="645" t="s">
        <v>3923</v>
      </c>
      <c r="G255" s="346" t="s">
        <v>4222</v>
      </c>
      <c r="H255" s="347">
        <v>4712702624304</v>
      </c>
      <c r="I255" s="297"/>
      <c r="J255" s="298">
        <v>5</v>
      </c>
      <c r="K255" s="298">
        <v>6.25</v>
      </c>
      <c r="L255" s="298">
        <v>8</v>
      </c>
      <c r="M255" s="299">
        <v>0.2</v>
      </c>
    </row>
    <row r="256" spans="1:13" ht="15.75">
      <c r="A256" s="414"/>
      <c r="B256" s="300" t="s">
        <v>3894</v>
      </c>
      <c r="C256" s="645" t="s">
        <v>3668</v>
      </c>
      <c r="D256" s="301" t="s">
        <v>4219</v>
      </c>
      <c r="E256" s="342" t="s">
        <v>693</v>
      </c>
      <c r="F256" s="645" t="s">
        <v>3991</v>
      </c>
      <c r="G256" s="346" t="s">
        <v>4223</v>
      </c>
      <c r="H256" s="347">
        <v>4712702639735</v>
      </c>
      <c r="I256" s="297"/>
      <c r="J256" s="298">
        <v>5</v>
      </c>
      <c r="K256" s="298">
        <v>6.25</v>
      </c>
      <c r="L256" s="298">
        <v>8</v>
      </c>
      <c r="M256" s="299">
        <v>0.2</v>
      </c>
    </row>
    <row r="257" spans="1:13" ht="15.75">
      <c r="A257" s="414"/>
      <c r="B257" s="300" t="s">
        <v>3894</v>
      </c>
      <c r="C257" s="645" t="s">
        <v>3668</v>
      </c>
      <c r="D257" s="301" t="s">
        <v>4219</v>
      </c>
      <c r="E257" s="342" t="s">
        <v>623</v>
      </c>
      <c r="F257" s="645" t="s">
        <v>3923</v>
      </c>
      <c r="G257" s="346" t="s">
        <v>4224</v>
      </c>
      <c r="H257" s="347">
        <v>4712702624311</v>
      </c>
      <c r="I257" s="297"/>
      <c r="J257" s="298">
        <v>5</v>
      </c>
      <c r="K257" s="298">
        <v>6.25</v>
      </c>
      <c r="L257" s="298">
        <v>8</v>
      </c>
      <c r="M257" s="299">
        <v>0.2</v>
      </c>
    </row>
    <row r="258" spans="1:13" ht="15.75">
      <c r="A258" s="414"/>
      <c r="B258" s="300" t="s">
        <v>3894</v>
      </c>
      <c r="C258" s="645" t="s">
        <v>3668</v>
      </c>
      <c r="D258" s="301" t="s">
        <v>4219</v>
      </c>
      <c r="E258" s="342" t="s">
        <v>623</v>
      </c>
      <c r="F258" s="645" t="s">
        <v>3991</v>
      </c>
      <c r="G258" s="346" t="s">
        <v>4225</v>
      </c>
      <c r="H258" s="347">
        <v>4712702639742</v>
      </c>
      <c r="I258" s="297"/>
      <c r="J258" s="298">
        <v>5</v>
      </c>
      <c r="K258" s="298">
        <v>6.25</v>
      </c>
      <c r="L258" s="298">
        <v>8</v>
      </c>
      <c r="M258" s="299">
        <v>0.2</v>
      </c>
    </row>
    <row r="259" spans="1:13" ht="15.75">
      <c r="A259" s="414"/>
      <c r="B259" s="300" t="s">
        <v>3894</v>
      </c>
      <c r="C259" s="645" t="s">
        <v>3668</v>
      </c>
      <c r="D259" s="301" t="s">
        <v>4219</v>
      </c>
      <c r="E259" s="342" t="s">
        <v>615</v>
      </c>
      <c r="F259" s="645" t="s">
        <v>3923</v>
      </c>
      <c r="G259" s="346" t="s">
        <v>4226</v>
      </c>
      <c r="H259" s="347">
        <v>4712702624328</v>
      </c>
      <c r="I259" s="297"/>
      <c r="J259" s="298">
        <v>6</v>
      </c>
      <c r="K259" s="298">
        <v>7.5</v>
      </c>
      <c r="L259" s="298">
        <v>9</v>
      </c>
      <c r="M259" s="299">
        <v>0.2</v>
      </c>
    </row>
    <row r="260" spans="1:13" ht="15.75">
      <c r="A260" s="414"/>
      <c r="B260" s="300" t="s">
        <v>3894</v>
      </c>
      <c r="C260" s="645" t="s">
        <v>3668</v>
      </c>
      <c r="D260" s="301" t="s">
        <v>4219</v>
      </c>
      <c r="E260" s="342" t="s">
        <v>615</v>
      </c>
      <c r="F260" s="645" t="s">
        <v>3991</v>
      </c>
      <c r="G260" s="346" t="s">
        <v>4227</v>
      </c>
      <c r="H260" s="347">
        <v>4712702639759</v>
      </c>
      <c r="I260" s="297"/>
      <c r="J260" s="298">
        <v>6</v>
      </c>
      <c r="K260" s="298">
        <v>7.5</v>
      </c>
      <c r="L260" s="298">
        <v>9</v>
      </c>
      <c r="M260" s="299">
        <v>0.2</v>
      </c>
    </row>
    <row r="261" spans="1:13" ht="15.75">
      <c r="A261" s="414"/>
      <c r="B261" s="300" t="s">
        <v>3894</v>
      </c>
      <c r="C261" s="645" t="s">
        <v>3668</v>
      </c>
      <c r="D261" s="301" t="s">
        <v>4219</v>
      </c>
      <c r="E261" s="302" t="s">
        <v>577</v>
      </c>
      <c r="F261" s="645" t="s">
        <v>3923</v>
      </c>
      <c r="G261" s="346" t="s">
        <v>4228</v>
      </c>
      <c r="H261" s="347">
        <v>4712702627282</v>
      </c>
      <c r="I261" s="297"/>
      <c r="J261" s="298">
        <v>11</v>
      </c>
      <c r="K261" s="298">
        <v>13.75</v>
      </c>
      <c r="L261" s="298">
        <v>17</v>
      </c>
      <c r="M261" s="299">
        <v>0.2</v>
      </c>
    </row>
    <row r="262" spans="1:13" ht="15.75">
      <c r="A262" s="414"/>
      <c r="B262" s="300" t="s">
        <v>3894</v>
      </c>
      <c r="C262" s="645" t="s">
        <v>3668</v>
      </c>
      <c r="D262" s="301" t="s">
        <v>4219</v>
      </c>
      <c r="E262" s="302" t="s">
        <v>577</v>
      </c>
      <c r="F262" s="645" t="s">
        <v>3991</v>
      </c>
      <c r="G262" s="346" t="s">
        <v>4229</v>
      </c>
      <c r="H262" s="347">
        <v>4712702639766</v>
      </c>
      <c r="I262" s="297"/>
      <c r="J262" s="298">
        <v>11</v>
      </c>
      <c r="K262" s="298">
        <v>13.75</v>
      </c>
      <c r="L262" s="298">
        <v>17</v>
      </c>
      <c r="M262" s="299">
        <v>0.2</v>
      </c>
    </row>
    <row r="263" spans="1:13" ht="15.75">
      <c r="A263" s="414"/>
      <c r="B263" s="300" t="s">
        <v>3894</v>
      </c>
      <c r="C263" s="645" t="s">
        <v>3668</v>
      </c>
      <c r="D263" s="301" t="s">
        <v>4219</v>
      </c>
      <c r="E263" s="342" t="s">
        <v>4000</v>
      </c>
      <c r="F263" s="645" t="s">
        <v>3923</v>
      </c>
      <c r="G263" s="346" t="s">
        <v>4230</v>
      </c>
      <c r="H263" s="347">
        <v>4712702635072</v>
      </c>
      <c r="I263" s="297"/>
      <c r="J263" s="298">
        <v>19</v>
      </c>
      <c r="K263" s="298">
        <v>23.75</v>
      </c>
      <c r="L263" s="298">
        <v>29</v>
      </c>
      <c r="M263" s="299">
        <v>0.2</v>
      </c>
    </row>
    <row r="264" spans="1:13" ht="16.5" thickBot="1">
      <c r="A264" s="415"/>
      <c r="B264" s="304" t="s">
        <v>3894</v>
      </c>
      <c r="C264" s="646" t="s">
        <v>3668</v>
      </c>
      <c r="D264" s="305" t="s">
        <v>4219</v>
      </c>
      <c r="E264" s="343" t="s">
        <v>4000</v>
      </c>
      <c r="F264" s="646" t="s">
        <v>3991</v>
      </c>
      <c r="G264" s="348" t="s">
        <v>4231</v>
      </c>
      <c r="H264" s="349">
        <v>4712702639773</v>
      </c>
      <c r="I264" s="297"/>
      <c r="J264" s="298">
        <v>19</v>
      </c>
      <c r="K264" s="298">
        <v>23.75</v>
      </c>
      <c r="L264" s="298">
        <v>29</v>
      </c>
      <c r="M264" s="299">
        <v>0.2</v>
      </c>
    </row>
    <row r="265" spans="1:13" ht="15.75">
      <c r="A265" s="413"/>
      <c r="B265" s="308" t="s">
        <v>3894</v>
      </c>
      <c r="C265" s="647" t="s">
        <v>3668</v>
      </c>
      <c r="D265" s="309" t="s">
        <v>4232</v>
      </c>
      <c r="E265" s="310" t="s">
        <v>4081</v>
      </c>
      <c r="F265" s="647" t="s">
        <v>3897</v>
      </c>
      <c r="G265" s="344" t="s">
        <v>4233</v>
      </c>
      <c r="H265" s="345">
        <v>4712702634549</v>
      </c>
      <c r="I265" s="297"/>
      <c r="J265" s="298">
        <v>4</v>
      </c>
      <c r="K265" s="298">
        <v>5</v>
      </c>
      <c r="L265" s="298">
        <v>6</v>
      </c>
      <c r="M265" s="299">
        <v>0.2</v>
      </c>
    </row>
    <row r="266" spans="1:13" ht="15.75">
      <c r="A266" s="414"/>
      <c r="B266" s="300" t="s">
        <v>3941</v>
      </c>
      <c r="C266" s="645" t="s">
        <v>3668</v>
      </c>
      <c r="D266" s="301" t="s">
        <v>4234</v>
      </c>
      <c r="E266" s="302" t="s">
        <v>830</v>
      </c>
      <c r="F266" s="645" t="s">
        <v>4235</v>
      </c>
      <c r="G266" s="346" t="s">
        <v>4236</v>
      </c>
      <c r="H266" s="347">
        <v>4712702640045</v>
      </c>
      <c r="I266" s="297"/>
      <c r="J266" s="298">
        <v>4</v>
      </c>
      <c r="K266" s="298">
        <v>5</v>
      </c>
      <c r="L266" s="298">
        <v>6</v>
      </c>
      <c r="M266" s="299">
        <v>0.2</v>
      </c>
    </row>
    <row r="267" spans="1:13" ht="15.75">
      <c r="A267" s="414"/>
      <c r="B267" s="300" t="s">
        <v>3894</v>
      </c>
      <c r="C267" s="645" t="s">
        <v>3668</v>
      </c>
      <c r="D267" s="301" t="s">
        <v>4232</v>
      </c>
      <c r="E267" s="302" t="s">
        <v>693</v>
      </c>
      <c r="F267" s="645" t="s">
        <v>3897</v>
      </c>
      <c r="G267" s="346" t="s">
        <v>4237</v>
      </c>
      <c r="H267" s="347">
        <v>4712702631395</v>
      </c>
      <c r="I267" s="297"/>
      <c r="J267" s="298">
        <v>5</v>
      </c>
      <c r="K267" s="298">
        <v>6.25</v>
      </c>
      <c r="L267" s="298">
        <v>8</v>
      </c>
      <c r="M267" s="299">
        <v>0.2</v>
      </c>
    </row>
    <row r="268" spans="1:13" ht="15.75">
      <c r="A268" s="416"/>
      <c r="B268" s="300" t="s">
        <v>3941</v>
      </c>
      <c r="C268" s="645" t="s">
        <v>3668</v>
      </c>
      <c r="D268" s="301" t="s">
        <v>4234</v>
      </c>
      <c r="E268" s="302" t="s">
        <v>693</v>
      </c>
      <c r="F268" s="645" t="s">
        <v>4238</v>
      </c>
      <c r="G268" s="346" t="s">
        <v>4239</v>
      </c>
      <c r="H268" s="347">
        <v>4712702640052</v>
      </c>
      <c r="I268" s="297"/>
      <c r="J268" s="298">
        <v>5</v>
      </c>
      <c r="K268" s="298">
        <v>6.25</v>
      </c>
      <c r="L268" s="298">
        <v>8</v>
      </c>
      <c r="M268" s="299">
        <v>0.2</v>
      </c>
    </row>
    <row r="269" spans="1:13" ht="15.75">
      <c r="A269" s="414"/>
      <c r="B269" s="300" t="s">
        <v>3894</v>
      </c>
      <c r="C269" s="645" t="s">
        <v>3668</v>
      </c>
      <c r="D269" s="301" t="s">
        <v>4232</v>
      </c>
      <c r="E269" s="342" t="s">
        <v>623</v>
      </c>
      <c r="F269" s="645" t="s">
        <v>3897</v>
      </c>
      <c r="G269" s="346" t="s">
        <v>4240</v>
      </c>
      <c r="H269" s="347">
        <v>4712702631401</v>
      </c>
      <c r="I269" s="297"/>
      <c r="J269" s="298">
        <v>5</v>
      </c>
      <c r="K269" s="298">
        <v>6.25</v>
      </c>
      <c r="L269" s="298">
        <v>8</v>
      </c>
      <c r="M269" s="299">
        <v>0.2</v>
      </c>
    </row>
    <row r="270" spans="1:13" ht="15.75">
      <c r="A270" s="414"/>
      <c r="B270" s="300" t="s">
        <v>3941</v>
      </c>
      <c r="C270" s="645" t="s">
        <v>3668</v>
      </c>
      <c r="D270" s="301" t="s">
        <v>4234</v>
      </c>
      <c r="E270" s="342" t="s">
        <v>623</v>
      </c>
      <c r="F270" s="645" t="s">
        <v>4238</v>
      </c>
      <c r="G270" s="346" t="s">
        <v>4241</v>
      </c>
      <c r="H270" s="347">
        <v>4712702640069</v>
      </c>
      <c r="I270" s="297"/>
      <c r="J270" s="298">
        <v>5</v>
      </c>
      <c r="K270" s="298">
        <v>6.25</v>
      </c>
      <c r="L270" s="298">
        <v>8</v>
      </c>
      <c r="M270" s="299">
        <v>0.2</v>
      </c>
    </row>
    <row r="271" spans="1:13" ht="15.75">
      <c r="A271" s="414"/>
      <c r="B271" s="300" t="s">
        <v>3894</v>
      </c>
      <c r="C271" s="645" t="s">
        <v>3668</v>
      </c>
      <c r="D271" s="301" t="s">
        <v>4232</v>
      </c>
      <c r="E271" s="342" t="s">
        <v>615</v>
      </c>
      <c r="F271" s="645" t="s">
        <v>3897</v>
      </c>
      <c r="G271" s="346" t="s">
        <v>4242</v>
      </c>
      <c r="H271" s="347">
        <v>4712702631418</v>
      </c>
      <c r="I271" s="297"/>
      <c r="J271" s="298">
        <v>6</v>
      </c>
      <c r="K271" s="298">
        <v>7.5</v>
      </c>
      <c r="L271" s="298">
        <v>9</v>
      </c>
      <c r="M271" s="299">
        <v>0.2</v>
      </c>
    </row>
    <row r="272" spans="1:13" ht="15.75">
      <c r="A272" s="414"/>
      <c r="B272" s="300" t="s">
        <v>3941</v>
      </c>
      <c r="C272" s="645" t="s">
        <v>3668</v>
      </c>
      <c r="D272" s="301" t="s">
        <v>4234</v>
      </c>
      <c r="E272" s="342" t="s">
        <v>615</v>
      </c>
      <c r="F272" s="645" t="s">
        <v>4238</v>
      </c>
      <c r="G272" s="346" t="s">
        <v>4243</v>
      </c>
      <c r="H272" s="347">
        <v>4712702640076</v>
      </c>
      <c r="I272" s="297"/>
      <c r="J272" s="298">
        <v>6</v>
      </c>
      <c r="K272" s="298">
        <v>7.5</v>
      </c>
      <c r="L272" s="298">
        <v>9</v>
      </c>
      <c r="M272" s="299">
        <v>0.2</v>
      </c>
    </row>
    <row r="273" spans="1:13" ht="15.75">
      <c r="A273" s="414"/>
      <c r="B273" s="300" t="s">
        <v>3894</v>
      </c>
      <c r="C273" s="645" t="s">
        <v>3668</v>
      </c>
      <c r="D273" s="301" t="s">
        <v>4232</v>
      </c>
      <c r="E273" s="342" t="s">
        <v>577</v>
      </c>
      <c r="F273" s="645" t="s">
        <v>3897</v>
      </c>
      <c r="G273" s="346" t="s">
        <v>4244</v>
      </c>
      <c r="H273" s="347">
        <v>4712702631425</v>
      </c>
      <c r="I273" s="297"/>
      <c r="J273" s="298">
        <v>11</v>
      </c>
      <c r="K273" s="298">
        <v>13.75</v>
      </c>
      <c r="L273" s="298">
        <v>17</v>
      </c>
      <c r="M273" s="299">
        <v>0.2</v>
      </c>
    </row>
    <row r="274" spans="1:13" ht="15.75">
      <c r="A274" s="414"/>
      <c r="B274" s="300" t="s">
        <v>3941</v>
      </c>
      <c r="C274" s="645" t="s">
        <v>3668</v>
      </c>
      <c r="D274" s="301" t="s">
        <v>4234</v>
      </c>
      <c r="E274" s="342" t="s">
        <v>577</v>
      </c>
      <c r="F274" s="645" t="s">
        <v>4238</v>
      </c>
      <c r="G274" s="346" t="s">
        <v>4245</v>
      </c>
      <c r="H274" s="347">
        <v>4712702640083</v>
      </c>
      <c r="I274" s="297"/>
      <c r="J274" s="298">
        <v>11</v>
      </c>
      <c r="K274" s="298">
        <v>13.75</v>
      </c>
      <c r="L274" s="298">
        <v>17</v>
      </c>
      <c r="M274" s="299">
        <v>0.2</v>
      </c>
    </row>
    <row r="275" spans="1:13" ht="15.75">
      <c r="A275" s="414"/>
      <c r="B275" s="300" t="s">
        <v>3894</v>
      </c>
      <c r="C275" s="645" t="s">
        <v>3668</v>
      </c>
      <c r="D275" s="301" t="s">
        <v>4232</v>
      </c>
      <c r="E275" s="342" t="s">
        <v>579</v>
      </c>
      <c r="F275" s="645" t="s">
        <v>3897</v>
      </c>
      <c r="G275" s="302" t="s">
        <v>4246</v>
      </c>
      <c r="H275" s="303">
        <v>4712702631432</v>
      </c>
      <c r="I275" s="297"/>
      <c r="J275" s="298">
        <v>19</v>
      </c>
      <c r="K275" s="298">
        <v>23.75</v>
      </c>
      <c r="L275" s="298">
        <v>29</v>
      </c>
      <c r="M275" s="299">
        <v>0.2</v>
      </c>
    </row>
    <row r="276" spans="1:13" ht="16.5" thickBot="1">
      <c r="A276" s="415"/>
      <c r="B276" s="304" t="s">
        <v>3941</v>
      </c>
      <c r="C276" s="646" t="s">
        <v>3668</v>
      </c>
      <c r="D276" s="305" t="s">
        <v>4234</v>
      </c>
      <c r="E276" s="343" t="s">
        <v>579</v>
      </c>
      <c r="F276" s="646" t="s">
        <v>4238</v>
      </c>
      <c r="G276" s="306" t="s">
        <v>4247</v>
      </c>
      <c r="H276" s="307">
        <v>4712702640090</v>
      </c>
      <c r="I276" s="297"/>
      <c r="J276" s="298">
        <v>19</v>
      </c>
      <c r="K276" s="298">
        <v>23.75</v>
      </c>
      <c r="L276" s="298">
        <v>29</v>
      </c>
      <c r="M276" s="299">
        <v>0.2</v>
      </c>
    </row>
    <row r="277" spans="1:13" ht="15.75">
      <c r="A277" s="413"/>
      <c r="B277" s="308" t="s">
        <v>3894</v>
      </c>
      <c r="C277" s="647" t="s">
        <v>3668</v>
      </c>
      <c r="D277" s="309" t="s">
        <v>4248</v>
      </c>
      <c r="E277" s="310" t="s">
        <v>4055</v>
      </c>
      <c r="F277" s="647" t="s">
        <v>3923</v>
      </c>
      <c r="G277" s="344" t="s">
        <v>4249</v>
      </c>
      <c r="H277" s="345">
        <v>4712702636161</v>
      </c>
      <c r="I277" s="297"/>
      <c r="J277" s="298">
        <v>5</v>
      </c>
      <c r="K277" s="298">
        <v>6.25</v>
      </c>
      <c r="L277" s="298">
        <v>8</v>
      </c>
      <c r="M277" s="299">
        <v>0.2</v>
      </c>
    </row>
    <row r="278" spans="1:13" ht="15.75">
      <c r="A278" s="414"/>
      <c r="B278" s="300" t="s">
        <v>3894</v>
      </c>
      <c r="C278" s="645" t="s">
        <v>3668</v>
      </c>
      <c r="D278" s="301" t="s">
        <v>4248</v>
      </c>
      <c r="E278" s="342" t="s">
        <v>623</v>
      </c>
      <c r="F278" s="645" t="s">
        <v>4250</v>
      </c>
      <c r="G278" s="346" t="s">
        <v>4251</v>
      </c>
      <c r="H278" s="347">
        <v>4712702636178</v>
      </c>
      <c r="I278" s="297"/>
      <c r="J278" s="298">
        <v>5</v>
      </c>
      <c r="K278" s="298">
        <v>6.25</v>
      </c>
      <c r="L278" s="298">
        <v>8</v>
      </c>
      <c r="M278" s="299">
        <v>0.2</v>
      </c>
    </row>
    <row r="279" spans="1:13" ht="15.75">
      <c r="A279" s="414"/>
      <c r="B279" s="300" t="s">
        <v>3894</v>
      </c>
      <c r="C279" s="645" t="s">
        <v>3668</v>
      </c>
      <c r="D279" s="301" t="s">
        <v>4248</v>
      </c>
      <c r="E279" s="342" t="s">
        <v>615</v>
      </c>
      <c r="F279" s="645" t="s">
        <v>4250</v>
      </c>
      <c r="G279" s="346" t="s">
        <v>4252</v>
      </c>
      <c r="H279" s="347">
        <v>4712702636185</v>
      </c>
      <c r="I279" s="297"/>
      <c r="J279" s="298">
        <v>6</v>
      </c>
      <c r="K279" s="298">
        <v>7.5</v>
      </c>
      <c r="L279" s="298">
        <v>9</v>
      </c>
      <c r="M279" s="299">
        <v>0.2</v>
      </c>
    </row>
    <row r="280" spans="1:13" ht="15.75">
      <c r="A280" s="414"/>
      <c r="B280" s="300" t="s">
        <v>3894</v>
      </c>
      <c r="C280" s="645" t="s">
        <v>3668</v>
      </c>
      <c r="D280" s="301" t="s">
        <v>4248</v>
      </c>
      <c r="E280" s="302" t="s">
        <v>577</v>
      </c>
      <c r="F280" s="645" t="s">
        <v>4250</v>
      </c>
      <c r="G280" s="346" t="s">
        <v>4253</v>
      </c>
      <c r="H280" s="347">
        <v>4712702636192</v>
      </c>
      <c r="I280" s="297"/>
      <c r="J280" s="298">
        <v>11</v>
      </c>
      <c r="K280" s="298">
        <v>13.75</v>
      </c>
      <c r="L280" s="298">
        <v>17</v>
      </c>
      <c r="M280" s="299">
        <v>0.2</v>
      </c>
    </row>
    <row r="281" spans="1:13" ht="15.75">
      <c r="A281" s="414"/>
      <c r="B281" s="300" t="s">
        <v>3894</v>
      </c>
      <c r="C281" s="645" t="s">
        <v>3668</v>
      </c>
      <c r="D281" s="301" t="s">
        <v>4248</v>
      </c>
      <c r="E281" s="342" t="s">
        <v>579</v>
      </c>
      <c r="F281" s="645" t="s">
        <v>4250</v>
      </c>
      <c r="G281" s="346" t="s">
        <v>4254</v>
      </c>
      <c r="H281" s="347">
        <v>4712702636208</v>
      </c>
      <c r="I281" s="297"/>
      <c r="J281" s="298">
        <v>20</v>
      </c>
      <c r="K281" s="298">
        <v>25</v>
      </c>
      <c r="L281" s="298">
        <v>30</v>
      </c>
      <c r="M281" s="299">
        <v>0.2</v>
      </c>
    </row>
    <row r="282" spans="1:13" ht="15.75">
      <c r="A282" s="414"/>
      <c r="B282" s="300" t="s">
        <v>3894</v>
      </c>
      <c r="C282" s="645" t="s">
        <v>3668</v>
      </c>
      <c r="D282" s="301" t="s">
        <v>4248</v>
      </c>
      <c r="E282" s="342" t="s">
        <v>693</v>
      </c>
      <c r="F282" s="645" t="s">
        <v>3965</v>
      </c>
      <c r="G282" s="346" t="s">
        <v>4255</v>
      </c>
      <c r="H282" s="347">
        <v>4712702636215</v>
      </c>
      <c r="I282" s="297"/>
      <c r="J282" s="298">
        <v>5</v>
      </c>
      <c r="K282" s="298">
        <v>6.25</v>
      </c>
      <c r="L282" s="298">
        <v>8</v>
      </c>
      <c r="M282" s="299">
        <v>0.2</v>
      </c>
    </row>
    <row r="283" spans="1:13" ht="15.75">
      <c r="A283" s="414"/>
      <c r="B283" s="300" t="s">
        <v>3894</v>
      </c>
      <c r="C283" s="645" t="s">
        <v>3668</v>
      </c>
      <c r="D283" s="301" t="s">
        <v>4248</v>
      </c>
      <c r="E283" s="302" t="s">
        <v>623</v>
      </c>
      <c r="F283" s="645" t="s">
        <v>4256</v>
      </c>
      <c r="G283" s="346" t="s">
        <v>4257</v>
      </c>
      <c r="H283" s="347">
        <v>4712702636222</v>
      </c>
      <c r="I283" s="297"/>
      <c r="J283" s="298">
        <v>5</v>
      </c>
      <c r="K283" s="298">
        <v>6.25</v>
      </c>
      <c r="L283" s="298">
        <v>8</v>
      </c>
      <c r="M283" s="299">
        <v>0.2</v>
      </c>
    </row>
    <row r="284" spans="1:13" ht="15.75">
      <c r="A284" s="414"/>
      <c r="B284" s="300" t="s">
        <v>3894</v>
      </c>
      <c r="C284" s="645" t="s">
        <v>3668</v>
      </c>
      <c r="D284" s="301" t="s">
        <v>4248</v>
      </c>
      <c r="E284" s="342" t="s">
        <v>615</v>
      </c>
      <c r="F284" s="645" t="s">
        <v>4256</v>
      </c>
      <c r="G284" s="346" t="s">
        <v>4258</v>
      </c>
      <c r="H284" s="347">
        <v>4712702636239</v>
      </c>
      <c r="I284" s="297"/>
      <c r="J284" s="298">
        <v>6</v>
      </c>
      <c r="K284" s="298">
        <v>7.5</v>
      </c>
      <c r="L284" s="298">
        <v>9</v>
      </c>
      <c r="M284" s="299">
        <v>0.2</v>
      </c>
    </row>
    <row r="285" spans="1:13" ht="15.75">
      <c r="A285" s="414"/>
      <c r="B285" s="300" t="s">
        <v>3894</v>
      </c>
      <c r="C285" s="645" t="s">
        <v>3668</v>
      </c>
      <c r="D285" s="301" t="s">
        <v>4248</v>
      </c>
      <c r="E285" s="342" t="s">
        <v>577</v>
      </c>
      <c r="F285" s="645" t="s">
        <v>4256</v>
      </c>
      <c r="G285" s="346" t="s">
        <v>4259</v>
      </c>
      <c r="H285" s="347">
        <v>4712702636246</v>
      </c>
      <c r="I285" s="297"/>
      <c r="J285" s="298">
        <v>11</v>
      </c>
      <c r="K285" s="298">
        <v>13.75</v>
      </c>
      <c r="L285" s="298">
        <v>17</v>
      </c>
      <c r="M285" s="299">
        <v>0.2</v>
      </c>
    </row>
    <row r="286" spans="1:13" ht="16.5" thickBot="1">
      <c r="A286" s="415"/>
      <c r="B286" s="304" t="s">
        <v>3894</v>
      </c>
      <c r="C286" s="646" t="s">
        <v>3668</v>
      </c>
      <c r="D286" s="305" t="s">
        <v>4248</v>
      </c>
      <c r="E286" s="343" t="s">
        <v>579</v>
      </c>
      <c r="F286" s="646" t="s">
        <v>4256</v>
      </c>
      <c r="G286" s="306" t="s">
        <v>4260</v>
      </c>
      <c r="H286" s="307">
        <v>4712702636253</v>
      </c>
      <c r="I286" s="297"/>
      <c r="J286" s="298">
        <v>20</v>
      </c>
      <c r="K286" s="298">
        <v>25</v>
      </c>
      <c r="L286" s="298">
        <v>30</v>
      </c>
      <c r="M286" s="299">
        <v>0.2</v>
      </c>
    </row>
    <row r="287" spans="1:13" ht="15.75">
      <c r="A287" s="413"/>
      <c r="B287" s="308" t="s">
        <v>3894</v>
      </c>
      <c r="C287" s="647" t="s">
        <v>3668</v>
      </c>
      <c r="D287" s="309" t="s">
        <v>4261</v>
      </c>
      <c r="E287" s="333" t="s">
        <v>3943</v>
      </c>
      <c r="F287" s="647" t="s">
        <v>4262</v>
      </c>
      <c r="G287" s="310" t="s">
        <v>4263</v>
      </c>
      <c r="H287" s="311">
        <v>4712702639643</v>
      </c>
      <c r="I287" s="297"/>
      <c r="J287" s="298">
        <v>5</v>
      </c>
      <c r="K287" s="298">
        <v>6.25</v>
      </c>
      <c r="L287" s="298">
        <v>8</v>
      </c>
      <c r="M287" s="299">
        <v>0.2</v>
      </c>
    </row>
    <row r="288" spans="1:13" ht="15.75">
      <c r="A288" s="414"/>
      <c r="B288" s="300" t="s">
        <v>3894</v>
      </c>
      <c r="C288" s="645" t="s">
        <v>3668</v>
      </c>
      <c r="D288" s="301" t="s">
        <v>4261</v>
      </c>
      <c r="E288" s="336" t="s">
        <v>3993</v>
      </c>
      <c r="F288" s="645" t="s">
        <v>4262</v>
      </c>
      <c r="G288" s="302" t="s">
        <v>4264</v>
      </c>
      <c r="H288" s="303">
        <v>4712702639650</v>
      </c>
      <c r="I288" s="297"/>
      <c r="J288" s="298">
        <v>7</v>
      </c>
      <c r="K288" s="298">
        <v>8.75</v>
      </c>
      <c r="L288" s="298">
        <v>11</v>
      </c>
      <c r="M288" s="299">
        <v>0.2</v>
      </c>
    </row>
    <row r="289" spans="1:13" ht="15.75">
      <c r="A289" s="414"/>
      <c r="B289" s="300" t="s">
        <v>3894</v>
      </c>
      <c r="C289" s="645" t="s">
        <v>4074</v>
      </c>
      <c r="D289" s="301" t="s">
        <v>4261</v>
      </c>
      <c r="E289" s="336" t="s">
        <v>3997</v>
      </c>
      <c r="F289" s="645" t="s">
        <v>4262</v>
      </c>
      <c r="G289" s="302" t="s">
        <v>4265</v>
      </c>
      <c r="H289" s="303">
        <v>4712702639667</v>
      </c>
      <c r="I289" s="297"/>
      <c r="J289" s="298">
        <v>12</v>
      </c>
      <c r="K289" s="298">
        <v>15</v>
      </c>
      <c r="L289" s="298">
        <v>18</v>
      </c>
      <c r="M289" s="299">
        <v>0.2</v>
      </c>
    </row>
    <row r="290" spans="1:13" ht="16.5" thickBot="1">
      <c r="A290" s="415"/>
      <c r="B290" s="304" t="s">
        <v>3894</v>
      </c>
      <c r="C290" s="646" t="s">
        <v>4074</v>
      </c>
      <c r="D290" s="305" t="s">
        <v>4261</v>
      </c>
      <c r="E290" s="332" t="s">
        <v>4000</v>
      </c>
      <c r="F290" s="646" t="s">
        <v>4262</v>
      </c>
      <c r="G290" s="306" t="s">
        <v>4266</v>
      </c>
      <c r="H290" s="307">
        <v>4712702639674</v>
      </c>
      <c r="I290" s="297"/>
      <c r="J290" s="298">
        <v>20</v>
      </c>
      <c r="K290" s="298">
        <v>25</v>
      </c>
      <c r="L290" s="298">
        <v>30</v>
      </c>
      <c r="M290" s="299">
        <v>0.2</v>
      </c>
    </row>
    <row r="291" spans="1:13" ht="15.75">
      <c r="A291" s="413"/>
      <c r="B291" s="308" t="s">
        <v>3894</v>
      </c>
      <c r="C291" s="647" t="s">
        <v>3668</v>
      </c>
      <c r="D291" s="309" t="s">
        <v>4267</v>
      </c>
      <c r="E291" s="341" t="s">
        <v>693</v>
      </c>
      <c r="F291" s="647" t="s">
        <v>4268</v>
      </c>
      <c r="G291" s="310" t="s">
        <v>4269</v>
      </c>
      <c r="H291" s="311">
        <v>4712702636499</v>
      </c>
      <c r="I291" s="297"/>
      <c r="J291" s="298">
        <v>5</v>
      </c>
      <c r="K291" s="298">
        <v>6.25</v>
      </c>
      <c r="L291" s="298">
        <v>8</v>
      </c>
      <c r="M291" s="299">
        <v>0.2</v>
      </c>
    </row>
    <row r="292" spans="1:13" ht="15.75">
      <c r="A292" s="414"/>
      <c r="B292" s="300" t="s">
        <v>3894</v>
      </c>
      <c r="C292" s="645" t="s">
        <v>3668</v>
      </c>
      <c r="D292" s="301" t="s">
        <v>4267</v>
      </c>
      <c r="E292" s="342" t="s">
        <v>623</v>
      </c>
      <c r="F292" s="645" t="s">
        <v>4270</v>
      </c>
      <c r="G292" s="302" t="s">
        <v>4271</v>
      </c>
      <c r="H292" s="303">
        <v>4712702636505</v>
      </c>
      <c r="I292" s="297"/>
      <c r="J292" s="298">
        <v>5</v>
      </c>
      <c r="K292" s="298">
        <v>6.25</v>
      </c>
      <c r="L292" s="298">
        <v>8</v>
      </c>
      <c r="M292" s="299">
        <v>0.2</v>
      </c>
    </row>
    <row r="293" spans="1:13" ht="15.75">
      <c r="A293" s="414"/>
      <c r="B293" s="300" t="s">
        <v>3894</v>
      </c>
      <c r="C293" s="645" t="s">
        <v>3668</v>
      </c>
      <c r="D293" s="301" t="s">
        <v>4267</v>
      </c>
      <c r="E293" s="342" t="s">
        <v>615</v>
      </c>
      <c r="F293" s="645" t="s">
        <v>4270</v>
      </c>
      <c r="G293" s="302" t="s">
        <v>4272</v>
      </c>
      <c r="H293" s="303">
        <v>4712702636512</v>
      </c>
      <c r="I293" s="297"/>
      <c r="J293" s="298">
        <v>7</v>
      </c>
      <c r="K293" s="298">
        <v>8.75</v>
      </c>
      <c r="L293" s="298">
        <v>11</v>
      </c>
      <c r="M293" s="299">
        <v>0.2</v>
      </c>
    </row>
    <row r="294" spans="1:13" ht="15.75">
      <c r="A294" s="414"/>
      <c r="B294" s="300" t="s">
        <v>3894</v>
      </c>
      <c r="C294" s="645" t="s">
        <v>3668</v>
      </c>
      <c r="D294" s="301" t="s">
        <v>4267</v>
      </c>
      <c r="E294" s="342" t="s">
        <v>577</v>
      </c>
      <c r="F294" s="645" t="s">
        <v>4270</v>
      </c>
      <c r="G294" s="302" t="s">
        <v>4273</v>
      </c>
      <c r="H294" s="303">
        <v>4712702636529</v>
      </c>
      <c r="I294" s="297"/>
      <c r="J294" s="298">
        <v>11</v>
      </c>
      <c r="K294" s="298">
        <v>13.75</v>
      </c>
      <c r="L294" s="298">
        <v>17</v>
      </c>
      <c r="M294" s="299">
        <v>0.2</v>
      </c>
    </row>
    <row r="295" spans="1:13" ht="15.75">
      <c r="A295" s="414"/>
      <c r="B295" s="300" t="s">
        <v>3894</v>
      </c>
      <c r="C295" s="645" t="s">
        <v>3668</v>
      </c>
      <c r="D295" s="301" t="s">
        <v>4267</v>
      </c>
      <c r="E295" s="342" t="s">
        <v>579</v>
      </c>
      <c r="F295" s="645" t="s">
        <v>4270</v>
      </c>
      <c r="G295" s="302" t="s">
        <v>4274</v>
      </c>
      <c r="H295" s="303">
        <v>4712702636536</v>
      </c>
      <c r="I295" s="297"/>
      <c r="J295" s="298">
        <v>20</v>
      </c>
      <c r="K295" s="298">
        <v>25</v>
      </c>
      <c r="L295" s="298">
        <v>30</v>
      </c>
      <c r="M295" s="299">
        <v>0.2</v>
      </c>
    </row>
    <row r="296" spans="1:13" ht="15.75">
      <c r="A296" s="414"/>
      <c r="B296" s="300" t="s">
        <v>3894</v>
      </c>
      <c r="C296" s="645" t="s">
        <v>3668</v>
      </c>
      <c r="D296" s="301" t="s">
        <v>4267</v>
      </c>
      <c r="E296" s="342" t="s">
        <v>693</v>
      </c>
      <c r="F296" s="645" t="s">
        <v>4275</v>
      </c>
      <c r="G296" s="302" t="s">
        <v>4276</v>
      </c>
      <c r="H296" s="303">
        <v>4712702636444</v>
      </c>
      <c r="I296" s="297"/>
      <c r="J296" s="298">
        <v>5</v>
      </c>
      <c r="K296" s="298">
        <v>6.25</v>
      </c>
      <c r="L296" s="298">
        <v>8</v>
      </c>
      <c r="M296" s="299">
        <v>0.2</v>
      </c>
    </row>
    <row r="297" spans="1:13" ht="15.75">
      <c r="A297" s="414"/>
      <c r="B297" s="300" t="s">
        <v>3894</v>
      </c>
      <c r="C297" s="645" t="s">
        <v>3668</v>
      </c>
      <c r="D297" s="301" t="s">
        <v>4267</v>
      </c>
      <c r="E297" s="342" t="s">
        <v>623</v>
      </c>
      <c r="F297" s="645" t="s">
        <v>4277</v>
      </c>
      <c r="G297" s="302" t="s">
        <v>4278</v>
      </c>
      <c r="H297" s="303">
        <v>4712702636451</v>
      </c>
      <c r="I297" s="297"/>
      <c r="J297" s="298">
        <v>5</v>
      </c>
      <c r="K297" s="298">
        <v>6.25</v>
      </c>
      <c r="L297" s="298">
        <v>8</v>
      </c>
      <c r="M297" s="299">
        <v>0.2</v>
      </c>
    </row>
    <row r="298" spans="1:13" ht="15.75">
      <c r="A298" s="414"/>
      <c r="B298" s="300" t="s">
        <v>3894</v>
      </c>
      <c r="C298" s="645" t="s">
        <v>3668</v>
      </c>
      <c r="D298" s="301" t="s">
        <v>4267</v>
      </c>
      <c r="E298" s="342" t="s">
        <v>615</v>
      </c>
      <c r="F298" s="645" t="s">
        <v>4277</v>
      </c>
      <c r="G298" s="302" t="s">
        <v>4279</v>
      </c>
      <c r="H298" s="303">
        <v>4712702636468</v>
      </c>
      <c r="I298" s="297"/>
      <c r="J298" s="298">
        <v>7</v>
      </c>
      <c r="K298" s="298">
        <v>8.75</v>
      </c>
      <c r="L298" s="298">
        <v>11</v>
      </c>
      <c r="M298" s="299">
        <v>0.2</v>
      </c>
    </row>
    <row r="299" spans="1:13" ht="15.75">
      <c r="A299" s="414"/>
      <c r="B299" s="300" t="s">
        <v>3894</v>
      </c>
      <c r="C299" s="645" t="s">
        <v>3668</v>
      </c>
      <c r="D299" s="301" t="s">
        <v>4267</v>
      </c>
      <c r="E299" s="342" t="s">
        <v>577</v>
      </c>
      <c r="F299" s="645" t="s">
        <v>4277</v>
      </c>
      <c r="G299" s="302" t="s">
        <v>4280</v>
      </c>
      <c r="H299" s="303">
        <v>4712702636475</v>
      </c>
      <c r="I299" s="297"/>
      <c r="J299" s="298">
        <v>11</v>
      </c>
      <c r="K299" s="298">
        <v>13.75</v>
      </c>
      <c r="L299" s="298">
        <v>17</v>
      </c>
      <c r="M299" s="299">
        <v>0.2</v>
      </c>
    </row>
    <row r="300" spans="1:13" ht="16.5" thickBot="1">
      <c r="A300" s="415"/>
      <c r="B300" s="304" t="s">
        <v>3894</v>
      </c>
      <c r="C300" s="646" t="s">
        <v>3668</v>
      </c>
      <c r="D300" s="305" t="s">
        <v>4267</v>
      </c>
      <c r="E300" s="343" t="s">
        <v>579</v>
      </c>
      <c r="F300" s="646" t="s">
        <v>4277</v>
      </c>
      <c r="G300" s="306" t="s">
        <v>4281</v>
      </c>
      <c r="H300" s="307">
        <v>4712702636482</v>
      </c>
      <c r="I300" s="297"/>
      <c r="J300" s="298">
        <v>20</v>
      </c>
      <c r="K300" s="298">
        <v>25</v>
      </c>
      <c r="L300" s="298">
        <v>30</v>
      </c>
      <c r="M300" s="299">
        <v>0.2</v>
      </c>
    </row>
    <row r="301" spans="1:13" ht="15.75">
      <c r="A301" s="413"/>
      <c r="B301" s="308" t="s">
        <v>3894</v>
      </c>
      <c r="C301" s="647" t="s">
        <v>3668</v>
      </c>
      <c r="D301" s="309" t="s">
        <v>4282</v>
      </c>
      <c r="E301" s="341" t="s">
        <v>693</v>
      </c>
      <c r="F301" s="647" t="s">
        <v>3965</v>
      </c>
      <c r="G301" s="310" t="s">
        <v>4283</v>
      </c>
      <c r="H301" s="311">
        <v>4712702642698</v>
      </c>
      <c r="I301" s="297"/>
      <c r="J301" s="298">
        <v>5</v>
      </c>
      <c r="K301" s="298">
        <v>6.25</v>
      </c>
      <c r="L301" s="298">
        <v>8</v>
      </c>
      <c r="M301" s="299">
        <v>0.2</v>
      </c>
    </row>
    <row r="302" spans="1:13" ht="15.75">
      <c r="A302" s="414"/>
      <c r="B302" s="300" t="s">
        <v>3894</v>
      </c>
      <c r="C302" s="645" t="s">
        <v>3668</v>
      </c>
      <c r="D302" s="301" t="s">
        <v>4282</v>
      </c>
      <c r="E302" s="342" t="s">
        <v>623</v>
      </c>
      <c r="F302" s="645" t="s">
        <v>3965</v>
      </c>
      <c r="G302" s="302" t="s">
        <v>4284</v>
      </c>
      <c r="H302" s="303">
        <v>4712702642704</v>
      </c>
      <c r="I302" s="297"/>
      <c r="J302" s="298">
        <v>5</v>
      </c>
      <c r="K302" s="298">
        <v>6.25</v>
      </c>
      <c r="L302" s="298">
        <v>8</v>
      </c>
      <c r="M302" s="299">
        <v>0.2</v>
      </c>
    </row>
    <row r="303" spans="1:13" ht="15.75">
      <c r="A303" s="414"/>
      <c r="B303" s="300" t="s">
        <v>3894</v>
      </c>
      <c r="C303" s="645" t="s">
        <v>3668</v>
      </c>
      <c r="D303" s="301" t="s">
        <v>4282</v>
      </c>
      <c r="E303" s="342" t="s">
        <v>615</v>
      </c>
      <c r="F303" s="645" t="s">
        <v>3965</v>
      </c>
      <c r="G303" s="302" t="s">
        <v>4285</v>
      </c>
      <c r="H303" s="303">
        <v>4712702642711</v>
      </c>
      <c r="I303" s="297"/>
      <c r="J303" s="298">
        <v>6</v>
      </c>
      <c r="K303" s="298">
        <v>7.5</v>
      </c>
      <c r="L303" s="298">
        <v>9</v>
      </c>
      <c r="M303" s="299">
        <v>0.2</v>
      </c>
    </row>
    <row r="304" spans="1:13" ht="15.75">
      <c r="A304" s="414"/>
      <c r="B304" s="300" t="s">
        <v>3894</v>
      </c>
      <c r="C304" s="645" t="s">
        <v>3668</v>
      </c>
      <c r="D304" s="301" t="s">
        <v>4282</v>
      </c>
      <c r="E304" s="342" t="s">
        <v>577</v>
      </c>
      <c r="F304" s="645" t="s">
        <v>3965</v>
      </c>
      <c r="G304" s="302" t="s">
        <v>4286</v>
      </c>
      <c r="H304" s="303">
        <v>4712702642728</v>
      </c>
      <c r="I304" s="297"/>
      <c r="J304" s="298">
        <v>11</v>
      </c>
      <c r="K304" s="298">
        <v>13.75</v>
      </c>
      <c r="L304" s="298">
        <v>17</v>
      </c>
      <c r="M304" s="299">
        <v>0.2</v>
      </c>
    </row>
    <row r="305" spans="1:13" ht="15.75">
      <c r="A305" s="414"/>
      <c r="B305" s="300" t="s">
        <v>3894</v>
      </c>
      <c r="C305" s="645" t="s">
        <v>3668</v>
      </c>
      <c r="D305" s="301" t="s">
        <v>4282</v>
      </c>
      <c r="E305" s="342" t="s">
        <v>579</v>
      </c>
      <c r="F305" s="645" t="s">
        <v>3965</v>
      </c>
      <c r="G305" s="302" t="s">
        <v>4287</v>
      </c>
      <c r="H305" s="303">
        <v>4712702642735</v>
      </c>
      <c r="I305" s="297"/>
      <c r="J305" s="298">
        <v>20</v>
      </c>
      <c r="K305" s="298">
        <v>25</v>
      </c>
      <c r="L305" s="298">
        <v>30</v>
      </c>
      <c r="M305" s="299">
        <v>0.2</v>
      </c>
    </row>
    <row r="306" spans="1:13" ht="15.75">
      <c r="A306" s="414"/>
      <c r="B306" s="300" t="s">
        <v>3894</v>
      </c>
      <c r="C306" s="645" t="s">
        <v>3668</v>
      </c>
      <c r="D306" s="301" t="s">
        <v>4282</v>
      </c>
      <c r="E306" s="342" t="s">
        <v>693</v>
      </c>
      <c r="F306" s="645" t="s">
        <v>3977</v>
      </c>
      <c r="G306" s="302" t="s">
        <v>4288</v>
      </c>
      <c r="H306" s="303">
        <v>4712702642759</v>
      </c>
      <c r="I306" s="297"/>
      <c r="J306" s="298">
        <v>5</v>
      </c>
      <c r="K306" s="298">
        <v>6.25</v>
      </c>
      <c r="L306" s="298">
        <v>8</v>
      </c>
      <c r="M306" s="299">
        <v>0.2</v>
      </c>
    </row>
    <row r="307" spans="1:13" ht="15.75">
      <c r="A307" s="414"/>
      <c r="B307" s="300" t="s">
        <v>3894</v>
      </c>
      <c r="C307" s="645" t="s">
        <v>3668</v>
      </c>
      <c r="D307" s="301" t="s">
        <v>4282</v>
      </c>
      <c r="E307" s="342" t="s">
        <v>623</v>
      </c>
      <c r="F307" s="645" t="s">
        <v>3977</v>
      </c>
      <c r="G307" s="302" t="s">
        <v>4289</v>
      </c>
      <c r="H307" s="303">
        <v>4712702642766</v>
      </c>
      <c r="I307" s="297"/>
      <c r="J307" s="298">
        <v>5</v>
      </c>
      <c r="K307" s="298">
        <v>6.25</v>
      </c>
      <c r="L307" s="298">
        <v>8</v>
      </c>
      <c r="M307" s="299">
        <v>0.2</v>
      </c>
    </row>
    <row r="308" spans="1:13" ht="15.75">
      <c r="A308" s="414"/>
      <c r="B308" s="300" t="s">
        <v>3894</v>
      </c>
      <c r="C308" s="645" t="s">
        <v>3668</v>
      </c>
      <c r="D308" s="301" t="s">
        <v>4282</v>
      </c>
      <c r="E308" s="342" t="s">
        <v>615</v>
      </c>
      <c r="F308" s="645" t="s">
        <v>3977</v>
      </c>
      <c r="G308" s="302" t="s">
        <v>4290</v>
      </c>
      <c r="H308" s="303">
        <v>4712702642773</v>
      </c>
      <c r="I308" s="297"/>
      <c r="J308" s="298">
        <v>6</v>
      </c>
      <c r="K308" s="298">
        <v>7.5</v>
      </c>
      <c r="L308" s="298">
        <v>9</v>
      </c>
      <c r="M308" s="299">
        <v>0.2</v>
      </c>
    </row>
    <row r="309" spans="1:13" ht="15.75">
      <c r="A309" s="414"/>
      <c r="B309" s="300" t="s">
        <v>3894</v>
      </c>
      <c r="C309" s="645" t="s">
        <v>3668</v>
      </c>
      <c r="D309" s="301" t="s">
        <v>4282</v>
      </c>
      <c r="E309" s="342" t="s">
        <v>577</v>
      </c>
      <c r="F309" s="645" t="s">
        <v>3977</v>
      </c>
      <c r="G309" s="302" t="s">
        <v>4291</v>
      </c>
      <c r="H309" s="303">
        <v>4712702642780</v>
      </c>
      <c r="I309" s="297"/>
      <c r="J309" s="298">
        <v>11</v>
      </c>
      <c r="K309" s="298">
        <v>13.75</v>
      </c>
      <c r="L309" s="298">
        <v>17</v>
      </c>
      <c r="M309" s="299">
        <v>0.2</v>
      </c>
    </row>
    <row r="310" spans="1:13" ht="16.5" thickBot="1">
      <c r="A310" s="415"/>
      <c r="B310" s="304" t="s">
        <v>3894</v>
      </c>
      <c r="C310" s="646" t="s">
        <v>3668</v>
      </c>
      <c r="D310" s="305" t="s">
        <v>4282</v>
      </c>
      <c r="E310" s="343" t="s">
        <v>579</v>
      </c>
      <c r="F310" s="646" t="s">
        <v>3977</v>
      </c>
      <c r="G310" s="306" t="s">
        <v>4292</v>
      </c>
      <c r="H310" s="307">
        <v>4712702642797</v>
      </c>
      <c r="I310" s="297"/>
      <c r="J310" s="298">
        <v>20</v>
      </c>
      <c r="K310" s="298">
        <v>25</v>
      </c>
      <c r="L310" s="298">
        <v>30</v>
      </c>
      <c r="M310" s="299">
        <v>0.2</v>
      </c>
    </row>
    <row r="311" spans="1:13" ht="15.75">
      <c r="A311" s="413"/>
      <c r="B311" s="308" t="s">
        <v>3894</v>
      </c>
      <c r="C311" s="647" t="s">
        <v>3668</v>
      </c>
      <c r="D311" s="309">
        <v>851</v>
      </c>
      <c r="E311" s="310" t="s">
        <v>693</v>
      </c>
      <c r="F311" s="647" t="s">
        <v>4205</v>
      </c>
      <c r="G311" s="344" t="s">
        <v>4293</v>
      </c>
      <c r="H311" s="345">
        <v>4712702618181</v>
      </c>
      <c r="I311" s="297"/>
      <c r="J311" s="298">
        <v>6</v>
      </c>
      <c r="K311" s="298">
        <v>7.5</v>
      </c>
      <c r="L311" s="298">
        <v>9</v>
      </c>
      <c r="M311" s="299">
        <v>0.2</v>
      </c>
    </row>
    <row r="312" spans="1:13" ht="15.75">
      <c r="A312" s="414"/>
      <c r="B312" s="300" t="s">
        <v>3894</v>
      </c>
      <c r="C312" s="645" t="s">
        <v>3668</v>
      </c>
      <c r="D312" s="301">
        <v>851</v>
      </c>
      <c r="E312" s="342" t="s">
        <v>623</v>
      </c>
      <c r="F312" s="645" t="s">
        <v>4205</v>
      </c>
      <c r="G312" s="346" t="s">
        <v>4294</v>
      </c>
      <c r="H312" s="347">
        <v>4712702618198</v>
      </c>
      <c r="I312" s="297"/>
      <c r="J312" s="298">
        <v>6</v>
      </c>
      <c r="K312" s="298">
        <v>7.5</v>
      </c>
      <c r="L312" s="298">
        <v>9</v>
      </c>
      <c r="M312" s="299">
        <v>0.2</v>
      </c>
    </row>
    <row r="313" spans="1:13" ht="15.75">
      <c r="A313" s="414"/>
      <c r="B313" s="300" t="s">
        <v>3894</v>
      </c>
      <c r="C313" s="645" t="s">
        <v>3668</v>
      </c>
      <c r="D313" s="301">
        <v>851</v>
      </c>
      <c r="E313" s="342" t="s">
        <v>615</v>
      </c>
      <c r="F313" s="645" t="s">
        <v>4205</v>
      </c>
      <c r="G313" s="346" t="s">
        <v>4295</v>
      </c>
      <c r="H313" s="347">
        <v>4712702618204</v>
      </c>
      <c r="I313" s="297"/>
      <c r="J313" s="298">
        <v>8</v>
      </c>
      <c r="K313" s="298">
        <v>10</v>
      </c>
      <c r="L313" s="298">
        <v>12</v>
      </c>
      <c r="M313" s="299">
        <v>0.2</v>
      </c>
    </row>
    <row r="314" spans="1:13" ht="15.75">
      <c r="A314" s="414"/>
      <c r="B314" s="300" t="s">
        <v>3894</v>
      </c>
      <c r="C314" s="645" t="s">
        <v>3668</v>
      </c>
      <c r="D314" s="301">
        <v>851</v>
      </c>
      <c r="E314" s="342" t="s">
        <v>577</v>
      </c>
      <c r="F314" s="645" t="s">
        <v>4205</v>
      </c>
      <c r="G314" s="346" t="s">
        <v>4296</v>
      </c>
      <c r="H314" s="347">
        <v>4712702626278</v>
      </c>
      <c r="I314" s="297"/>
      <c r="J314" s="298">
        <v>12</v>
      </c>
      <c r="K314" s="298">
        <v>15</v>
      </c>
      <c r="L314" s="298">
        <v>18</v>
      </c>
      <c r="M314" s="299">
        <v>0.2</v>
      </c>
    </row>
    <row r="315" spans="1:13" ht="15.75">
      <c r="A315" s="414"/>
      <c r="B315" s="300" t="s">
        <v>3894</v>
      </c>
      <c r="C315" s="645" t="s">
        <v>3668</v>
      </c>
      <c r="D315" s="301">
        <v>851</v>
      </c>
      <c r="E315" s="342" t="s">
        <v>579</v>
      </c>
      <c r="F315" s="645" t="s">
        <v>4205</v>
      </c>
      <c r="G315" s="302" t="s">
        <v>4297</v>
      </c>
      <c r="H315" s="303">
        <v>4712702627787</v>
      </c>
      <c r="I315" s="297"/>
      <c r="J315" s="298">
        <v>21</v>
      </c>
      <c r="K315" s="298">
        <v>26.25</v>
      </c>
      <c r="L315" s="298">
        <v>32</v>
      </c>
      <c r="M315" s="299">
        <v>0.2</v>
      </c>
    </row>
    <row r="316" spans="1:13" ht="15.75">
      <c r="A316" s="414"/>
      <c r="B316" s="300" t="s">
        <v>3894</v>
      </c>
      <c r="C316" s="645" t="s">
        <v>3668</v>
      </c>
      <c r="D316" s="301">
        <v>851</v>
      </c>
      <c r="E316" s="302" t="s">
        <v>693</v>
      </c>
      <c r="F316" s="645" t="s">
        <v>3897</v>
      </c>
      <c r="G316" s="346" t="s">
        <v>4298</v>
      </c>
      <c r="H316" s="347">
        <v>4712702618235</v>
      </c>
      <c r="I316" s="297"/>
      <c r="J316" s="298">
        <v>6</v>
      </c>
      <c r="K316" s="298">
        <v>7.5</v>
      </c>
      <c r="L316" s="298">
        <v>9</v>
      </c>
      <c r="M316" s="299">
        <v>0.2</v>
      </c>
    </row>
    <row r="317" spans="1:13" ht="15.75">
      <c r="A317" s="414"/>
      <c r="B317" s="300" t="s">
        <v>3894</v>
      </c>
      <c r="C317" s="645" t="s">
        <v>3668</v>
      </c>
      <c r="D317" s="301">
        <v>851</v>
      </c>
      <c r="E317" s="342" t="s">
        <v>623</v>
      </c>
      <c r="F317" s="645" t="s">
        <v>3897</v>
      </c>
      <c r="G317" s="346" t="s">
        <v>4299</v>
      </c>
      <c r="H317" s="347">
        <v>4712702618242</v>
      </c>
      <c r="I317" s="297"/>
      <c r="J317" s="298">
        <v>6</v>
      </c>
      <c r="K317" s="298">
        <v>7.5</v>
      </c>
      <c r="L317" s="298">
        <v>9</v>
      </c>
      <c r="M317" s="299">
        <v>0.2</v>
      </c>
    </row>
    <row r="318" spans="1:13" ht="15.75">
      <c r="A318" s="414"/>
      <c r="B318" s="300" t="s">
        <v>3894</v>
      </c>
      <c r="C318" s="645" t="s">
        <v>3668</v>
      </c>
      <c r="D318" s="301">
        <v>851</v>
      </c>
      <c r="E318" s="342" t="s">
        <v>615</v>
      </c>
      <c r="F318" s="645" t="s">
        <v>3897</v>
      </c>
      <c r="G318" s="346" t="s">
        <v>4300</v>
      </c>
      <c r="H318" s="347">
        <v>4712702618259</v>
      </c>
      <c r="I318" s="297"/>
      <c r="J318" s="298">
        <v>8</v>
      </c>
      <c r="K318" s="298">
        <v>10</v>
      </c>
      <c r="L318" s="298">
        <v>12</v>
      </c>
      <c r="M318" s="299">
        <v>0.2</v>
      </c>
    </row>
    <row r="319" spans="1:13" ht="15.75">
      <c r="A319" s="414"/>
      <c r="B319" s="300" t="s">
        <v>3894</v>
      </c>
      <c r="C319" s="645" t="s">
        <v>3668</v>
      </c>
      <c r="D319" s="301">
        <v>851</v>
      </c>
      <c r="E319" s="342" t="s">
        <v>577</v>
      </c>
      <c r="F319" s="645" t="s">
        <v>3897</v>
      </c>
      <c r="G319" s="346" t="s">
        <v>4301</v>
      </c>
      <c r="H319" s="347">
        <v>4712702626285</v>
      </c>
      <c r="I319" s="297"/>
      <c r="J319" s="298">
        <v>12</v>
      </c>
      <c r="K319" s="298">
        <v>15</v>
      </c>
      <c r="L319" s="298">
        <v>18</v>
      </c>
      <c r="M319" s="299">
        <v>0.2</v>
      </c>
    </row>
    <row r="320" spans="1:13" ht="16.5" thickBot="1">
      <c r="A320" s="415"/>
      <c r="B320" s="304" t="s">
        <v>3894</v>
      </c>
      <c r="C320" s="646" t="s">
        <v>3668</v>
      </c>
      <c r="D320" s="305">
        <v>851</v>
      </c>
      <c r="E320" s="343" t="s">
        <v>579</v>
      </c>
      <c r="F320" s="646" t="s">
        <v>3897</v>
      </c>
      <c r="G320" s="306" t="s">
        <v>4302</v>
      </c>
      <c r="H320" s="307">
        <v>4712702627794</v>
      </c>
      <c r="I320" s="297"/>
      <c r="J320" s="298">
        <v>21</v>
      </c>
      <c r="K320" s="298">
        <v>26.25</v>
      </c>
      <c r="L320" s="298">
        <v>32</v>
      </c>
      <c r="M320" s="299">
        <v>0.2</v>
      </c>
    </row>
    <row r="321" spans="1:13" ht="15.75">
      <c r="A321" s="413"/>
      <c r="B321" s="308" t="s">
        <v>3894</v>
      </c>
      <c r="C321" s="647" t="s">
        <v>3668</v>
      </c>
      <c r="D321" s="309">
        <v>850</v>
      </c>
      <c r="E321" s="310" t="s">
        <v>693</v>
      </c>
      <c r="F321" s="647" t="s">
        <v>4303</v>
      </c>
      <c r="G321" s="344" t="s">
        <v>4304</v>
      </c>
      <c r="H321" s="345">
        <v>4712702615623</v>
      </c>
      <c r="I321" s="297"/>
      <c r="J321" s="298">
        <v>6</v>
      </c>
      <c r="K321" s="298">
        <v>7.5</v>
      </c>
      <c r="L321" s="298">
        <v>9</v>
      </c>
      <c r="M321" s="299">
        <v>0.2</v>
      </c>
    </row>
    <row r="322" spans="1:13" ht="15.75">
      <c r="A322" s="414"/>
      <c r="B322" s="300" t="s">
        <v>3894</v>
      </c>
      <c r="C322" s="645" t="s">
        <v>3668</v>
      </c>
      <c r="D322" s="301">
        <v>850</v>
      </c>
      <c r="E322" s="342" t="s">
        <v>623</v>
      </c>
      <c r="F322" s="645" t="s">
        <v>4303</v>
      </c>
      <c r="G322" s="302" t="s">
        <v>4305</v>
      </c>
      <c r="H322" s="303">
        <v>4712702615630</v>
      </c>
      <c r="I322" s="297"/>
      <c r="J322" s="298">
        <v>6</v>
      </c>
      <c r="K322" s="298">
        <v>7.5</v>
      </c>
      <c r="L322" s="298">
        <v>9</v>
      </c>
      <c r="M322" s="299">
        <v>0.2</v>
      </c>
    </row>
    <row r="323" spans="1:13" ht="15.75">
      <c r="A323" s="414"/>
      <c r="B323" s="300" t="s">
        <v>3894</v>
      </c>
      <c r="C323" s="645" t="s">
        <v>3668</v>
      </c>
      <c r="D323" s="301">
        <v>850</v>
      </c>
      <c r="E323" s="342" t="s">
        <v>615</v>
      </c>
      <c r="F323" s="645" t="s">
        <v>4303</v>
      </c>
      <c r="G323" s="302" t="s">
        <v>4306</v>
      </c>
      <c r="H323" s="303">
        <v>4712702615647</v>
      </c>
      <c r="I323" s="297"/>
      <c r="J323" s="298">
        <v>8</v>
      </c>
      <c r="K323" s="298">
        <v>10</v>
      </c>
      <c r="L323" s="298">
        <v>12</v>
      </c>
      <c r="M323" s="299">
        <v>0.2</v>
      </c>
    </row>
    <row r="324" spans="1:13" ht="15.75">
      <c r="A324" s="414"/>
      <c r="B324" s="300" t="s">
        <v>3894</v>
      </c>
      <c r="C324" s="645" t="s">
        <v>3668</v>
      </c>
      <c r="D324" s="301">
        <v>850</v>
      </c>
      <c r="E324" s="342" t="s">
        <v>577</v>
      </c>
      <c r="F324" s="645" t="s">
        <v>4303</v>
      </c>
      <c r="G324" s="302" t="s">
        <v>4307</v>
      </c>
      <c r="H324" s="303">
        <v>4712702615654</v>
      </c>
      <c r="I324" s="297"/>
      <c r="J324" s="298">
        <v>12</v>
      </c>
      <c r="K324" s="298">
        <v>15</v>
      </c>
      <c r="L324" s="298">
        <v>18</v>
      </c>
      <c r="M324" s="299">
        <v>0.2</v>
      </c>
    </row>
    <row r="325" spans="1:13" ht="15.75">
      <c r="A325" s="414"/>
      <c r="B325" s="300" t="s">
        <v>3894</v>
      </c>
      <c r="C325" s="645" t="s">
        <v>3668</v>
      </c>
      <c r="D325" s="301">
        <v>850</v>
      </c>
      <c r="E325" s="342" t="s">
        <v>579</v>
      </c>
      <c r="F325" s="645" t="s">
        <v>4303</v>
      </c>
      <c r="G325" s="302" t="s">
        <v>4308</v>
      </c>
      <c r="H325" s="303">
        <v>4712702627862</v>
      </c>
      <c r="I325" s="297"/>
      <c r="J325" s="298">
        <v>21</v>
      </c>
      <c r="K325" s="298">
        <v>26.25</v>
      </c>
      <c r="L325" s="298">
        <v>32</v>
      </c>
      <c r="M325" s="299">
        <v>0.2</v>
      </c>
    </row>
    <row r="326" spans="1:13" ht="15.75">
      <c r="A326" s="414"/>
      <c r="B326" s="300" t="s">
        <v>3894</v>
      </c>
      <c r="C326" s="645" t="s">
        <v>3668</v>
      </c>
      <c r="D326" s="301">
        <v>850</v>
      </c>
      <c r="E326" s="302" t="s">
        <v>693</v>
      </c>
      <c r="F326" s="645" t="s">
        <v>4309</v>
      </c>
      <c r="G326" s="346" t="s">
        <v>4310</v>
      </c>
      <c r="H326" s="347">
        <v>4712702615470</v>
      </c>
      <c r="I326" s="297"/>
      <c r="J326" s="298">
        <v>6</v>
      </c>
      <c r="K326" s="298">
        <v>7.5</v>
      </c>
      <c r="L326" s="298">
        <v>9</v>
      </c>
      <c r="M326" s="299">
        <v>0.2</v>
      </c>
    </row>
    <row r="327" spans="1:13" ht="15.75">
      <c r="A327" s="414"/>
      <c r="B327" s="300" t="s">
        <v>3894</v>
      </c>
      <c r="C327" s="645" t="s">
        <v>3668</v>
      </c>
      <c r="D327" s="301">
        <v>850</v>
      </c>
      <c r="E327" s="342" t="s">
        <v>623</v>
      </c>
      <c r="F327" s="645" t="s">
        <v>4309</v>
      </c>
      <c r="G327" s="302" t="s">
        <v>4311</v>
      </c>
      <c r="H327" s="303">
        <v>4712702615487</v>
      </c>
      <c r="I327" s="297"/>
      <c r="J327" s="298">
        <v>6</v>
      </c>
      <c r="K327" s="298">
        <v>7.5</v>
      </c>
      <c r="L327" s="298">
        <v>9</v>
      </c>
      <c r="M327" s="299">
        <v>0.2</v>
      </c>
    </row>
    <row r="328" spans="1:13" ht="15.75">
      <c r="A328" s="414"/>
      <c r="B328" s="300" t="s">
        <v>3894</v>
      </c>
      <c r="C328" s="645" t="s">
        <v>3668</v>
      </c>
      <c r="D328" s="301">
        <v>850</v>
      </c>
      <c r="E328" s="342" t="s">
        <v>615</v>
      </c>
      <c r="F328" s="645" t="s">
        <v>4309</v>
      </c>
      <c r="G328" s="302" t="s">
        <v>4312</v>
      </c>
      <c r="H328" s="303">
        <v>4712702615494</v>
      </c>
      <c r="I328" s="297"/>
      <c r="J328" s="298">
        <v>8</v>
      </c>
      <c r="K328" s="298">
        <v>10</v>
      </c>
      <c r="L328" s="298">
        <v>12</v>
      </c>
      <c r="M328" s="299">
        <v>0.2</v>
      </c>
    </row>
    <row r="329" spans="1:13" ht="15.75">
      <c r="A329" s="414"/>
      <c r="B329" s="300" t="s">
        <v>3894</v>
      </c>
      <c r="C329" s="645" t="s">
        <v>3668</v>
      </c>
      <c r="D329" s="301">
        <v>850</v>
      </c>
      <c r="E329" s="342" t="s">
        <v>577</v>
      </c>
      <c r="F329" s="645" t="s">
        <v>4309</v>
      </c>
      <c r="G329" s="302" t="s">
        <v>4313</v>
      </c>
      <c r="H329" s="303">
        <v>4712702615500</v>
      </c>
      <c r="I329" s="297"/>
      <c r="J329" s="298">
        <v>12</v>
      </c>
      <c r="K329" s="298">
        <v>15</v>
      </c>
      <c r="L329" s="298">
        <v>18</v>
      </c>
      <c r="M329" s="299">
        <v>0.2</v>
      </c>
    </row>
    <row r="330" spans="1:13" ht="16.5" thickBot="1">
      <c r="A330" s="415"/>
      <c r="B330" s="304" t="s">
        <v>3894</v>
      </c>
      <c r="C330" s="646" t="s">
        <v>3668</v>
      </c>
      <c r="D330" s="305">
        <v>850</v>
      </c>
      <c r="E330" s="343" t="s">
        <v>579</v>
      </c>
      <c r="F330" s="646" t="s">
        <v>4309</v>
      </c>
      <c r="G330" s="306" t="s">
        <v>4314</v>
      </c>
      <c r="H330" s="307">
        <v>4712702627879</v>
      </c>
      <c r="I330" s="297"/>
      <c r="J330" s="298">
        <v>21</v>
      </c>
      <c r="K330" s="298">
        <v>26.25</v>
      </c>
      <c r="L330" s="298">
        <v>32</v>
      </c>
      <c r="M330" s="299">
        <v>0.2</v>
      </c>
    </row>
    <row r="331" spans="1:13" ht="15.75">
      <c r="A331" s="413"/>
      <c r="B331" s="308" t="s">
        <v>3894</v>
      </c>
      <c r="C331" s="647" t="s">
        <v>3668</v>
      </c>
      <c r="D331" s="309">
        <v>835</v>
      </c>
      <c r="E331" s="310" t="s">
        <v>4081</v>
      </c>
      <c r="F331" s="647" t="s">
        <v>3916</v>
      </c>
      <c r="G331" s="344" t="s">
        <v>4315</v>
      </c>
      <c r="H331" s="345">
        <v>4712702623062</v>
      </c>
      <c r="I331" s="297"/>
      <c r="J331" s="298">
        <v>4</v>
      </c>
      <c r="K331" s="298">
        <v>5</v>
      </c>
      <c r="L331" s="298">
        <v>6</v>
      </c>
      <c r="M331" s="299">
        <v>0.2</v>
      </c>
    </row>
    <row r="332" spans="1:13" ht="15.75">
      <c r="A332" s="414"/>
      <c r="B332" s="300" t="s">
        <v>3941</v>
      </c>
      <c r="C332" s="645" t="s">
        <v>3668</v>
      </c>
      <c r="D332" s="301">
        <v>835</v>
      </c>
      <c r="E332" s="302" t="s">
        <v>830</v>
      </c>
      <c r="F332" s="645" t="s">
        <v>4316</v>
      </c>
      <c r="G332" s="346" t="s">
        <v>4317</v>
      </c>
      <c r="H332" s="347">
        <v>4712702639926</v>
      </c>
      <c r="I332" s="297"/>
      <c r="J332" s="298">
        <v>4</v>
      </c>
      <c r="K332" s="298">
        <v>5</v>
      </c>
      <c r="L332" s="298">
        <v>6</v>
      </c>
      <c r="M332" s="299">
        <v>0.2</v>
      </c>
    </row>
    <row r="333" spans="1:13" ht="15.75">
      <c r="A333" s="414"/>
      <c r="B333" s="300" t="s">
        <v>3894</v>
      </c>
      <c r="C333" s="645" t="s">
        <v>3668</v>
      </c>
      <c r="D333" s="301">
        <v>835</v>
      </c>
      <c r="E333" s="302" t="s">
        <v>693</v>
      </c>
      <c r="F333" s="645" t="s">
        <v>3916</v>
      </c>
      <c r="G333" s="346" t="s">
        <v>4318</v>
      </c>
      <c r="H333" s="347">
        <v>4712702623079</v>
      </c>
      <c r="I333" s="297"/>
      <c r="J333" s="298">
        <v>5</v>
      </c>
      <c r="K333" s="298">
        <v>6.25</v>
      </c>
      <c r="L333" s="298">
        <v>8</v>
      </c>
      <c r="M333" s="299">
        <v>0.2</v>
      </c>
    </row>
    <row r="334" spans="1:13" ht="15.75">
      <c r="A334" s="414"/>
      <c r="B334" s="300" t="s">
        <v>3941</v>
      </c>
      <c r="C334" s="645" t="s">
        <v>3668</v>
      </c>
      <c r="D334" s="301">
        <v>835</v>
      </c>
      <c r="E334" s="302" t="s">
        <v>693</v>
      </c>
      <c r="F334" s="645" t="s">
        <v>4319</v>
      </c>
      <c r="G334" s="346" t="s">
        <v>4320</v>
      </c>
      <c r="H334" s="347">
        <v>4712702639933</v>
      </c>
      <c r="I334" s="297"/>
      <c r="J334" s="298">
        <v>4</v>
      </c>
      <c r="K334" s="298">
        <v>5</v>
      </c>
      <c r="L334" s="298">
        <v>6</v>
      </c>
      <c r="M334" s="299">
        <v>0.2</v>
      </c>
    </row>
    <row r="335" spans="1:13" ht="15.75">
      <c r="A335" s="414"/>
      <c r="B335" s="300" t="s">
        <v>3894</v>
      </c>
      <c r="C335" s="645" t="s">
        <v>3668</v>
      </c>
      <c r="D335" s="301">
        <v>835</v>
      </c>
      <c r="E335" s="342" t="s">
        <v>623</v>
      </c>
      <c r="F335" s="645" t="s">
        <v>3916</v>
      </c>
      <c r="G335" s="302" t="s">
        <v>4321</v>
      </c>
      <c r="H335" s="303">
        <v>4712702623086</v>
      </c>
      <c r="I335" s="297"/>
      <c r="J335" s="298">
        <v>5</v>
      </c>
      <c r="K335" s="298">
        <v>6.25</v>
      </c>
      <c r="L335" s="298">
        <v>8</v>
      </c>
      <c r="M335" s="299">
        <v>0.2</v>
      </c>
    </row>
    <row r="336" spans="1:13" ht="15.75">
      <c r="A336" s="414"/>
      <c r="B336" s="300" t="s">
        <v>3941</v>
      </c>
      <c r="C336" s="645" t="s">
        <v>3668</v>
      </c>
      <c r="D336" s="301">
        <v>835</v>
      </c>
      <c r="E336" s="342" t="s">
        <v>623</v>
      </c>
      <c r="F336" s="645" t="s">
        <v>4319</v>
      </c>
      <c r="G336" s="302" t="s">
        <v>4322</v>
      </c>
      <c r="H336" s="303">
        <v>4712702639940</v>
      </c>
      <c r="I336" s="297"/>
      <c r="J336" s="298">
        <v>4</v>
      </c>
      <c r="K336" s="298">
        <v>5</v>
      </c>
      <c r="L336" s="298">
        <v>6</v>
      </c>
      <c r="M336" s="299">
        <v>0.2</v>
      </c>
    </row>
    <row r="337" spans="1:13" ht="15.75">
      <c r="A337" s="414"/>
      <c r="B337" s="300" t="s">
        <v>3894</v>
      </c>
      <c r="C337" s="645" t="s">
        <v>3668</v>
      </c>
      <c r="D337" s="301">
        <v>835</v>
      </c>
      <c r="E337" s="342" t="s">
        <v>615</v>
      </c>
      <c r="F337" s="645" t="s">
        <v>3916</v>
      </c>
      <c r="G337" s="302" t="s">
        <v>4323</v>
      </c>
      <c r="H337" s="303">
        <v>4712702623093</v>
      </c>
      <c r="I337" s="297"/>
      <c r="J337" s="298">
        <v>6</v>
      </c>
      <c r="K337" s="298">
        <v>7.5</v>
      </c>
      <c r="L337" s="298">
        <v>9</v>
      </c>
      <c r="M337" s="299">
        <v>0.2</v>
      </c>
    </row>
    <row r="338" spans="1:13" ht="15.75">
      <c r="A338" s="414"/>
      <c r="B338" s="300" t="s">
        <v>3941</v>
      </c>
      <c r="C338" s="645" t="s">
        <v>3668</v>
      </c>
      <c r="D338" s="301">
        <v>835</v>
      </c>
      <c r="E338" s="342" t="s">
        <v>615</v>
      </c>
      <c r="F338" s="645" t="s">
        <v>4319</v>
      </c>
      <c r="G338" s="302" t="s">
        <v>4324</v>
      </c>
      <c r="H338" s="303">
        <v>4712702639957</v>
      </c>
      <c r="I338" s="297"/>
      <c r="J338" s="298">
        <v>6</v>
      </c>
      <c r="K338" s="298">
        <v>7.5</v>
      </c>
      <c r="L338" s="298">
        <v>9</v>
      </c>
      <c r="M338" s="299">
        <v>0.2</v>
      </c>
    </row>
    <row r="339" spans="1:13" ht="15.75">
      <c r="A339" s="414"/>
      <c r="B339" s="300" t="s">
        <v>3894</v>
      </c>
      <c r="C339" s="645" t="s">
        <v>3668</v>
      </c>
      <c r="D339" s="301">
        <v>835</v>
      </c>
      <c r="E339" s="342" t="s">
        <v>577</v>
      </c>
      <c r="F339" s="645" t="s">
        <v>3916</v>
      </c>
      <c r="G339" s="302" t="s">
        <v>4325</v>
      </c>
      <c r="H339" s="303">
        <v>4712702626261</v>
      </c>
      <c r="I339" s="297"/>
      <c r="J339" s="298">
        <v>11</v>
      </c>
      <c r="K339" s="298">
        <v>13.75</v>
      </c>
      <c r="L339" s="298">
        <v>17</v>
      </c>
      <c r="M339" s="299">
        <v>0.2</v>
      </c>
    </row>
    <row r="340" spans="1:13" ht="15.75">
      <c r="A340" s="414"/>
      <c r="B340" s="300" t="s">
        <v>3941</v>
      </c>
      <c r="C340" s="645" t="s">
        <v>3668</v>
      </c>
      <c r="D340" s="301">
        <v>835</v>
      </c>
      <c r="E340" s="342" t="s">
        <v>577</v>
      </c>
      <c r="F340" s="645" t="s">
        <v>4319</v>
      </c>
      <c r="G340" s="302" t="s">
        <v>4326</v>
      </c>
      <c r="H340" s="303">
        <v>4712702639964</v>
      </c>
      <c r="I340" s="297"/>
      <c r="J340" s="298">
        <v>10</v>
      </c>
      <c r="K340" s="298">
        <v>12.5</v>
      </c>
      <c r="L340" s="298">
        <v>15</v>
      </c>
      <c r="M340" s="299">
        <v>0.2</v>
      </c>
    </row>
    <row r="341" spans="1:13" ht="15.75">
      <c r="A341" s="414"/>
      <c r="B341" s="300" t="s">
        <v>3894</v>
      </c>
      <c r="C341" s="645" t="s">
        <v>3668</v>
      </c>
      <c r="D341" s="301">
        <v>835</v>
      </c>
      <c r="E341" s="342" t="s">
        <v>579</v>
      </c>
      <c r="F341" s="645" t="s">
        <v>3916</v>
      </c>
      <c r="G341" s="302" t="s">
        <v>4327</v>
      </c>
      <c r="H341" s="303">
        <v>4712702627763</v>
      </c>
      <c r="I341" s="297"/>
      <c r="J341" s="298">
        <v>19</v>
      </c>
      <c r="K341" s="298">
        <v>23.75</v>
      </c>
      <c r="L341" s="298">
        <v>29</v>
      </c>
      <c r="M341" s="299">
        <v>0.2</v>
      </c>
    </row>
    <row r="342" spans="1:13" ht="15.75">
      <c r="A342" s="414"/>
      <c r="B342" s="300" t="s">
        <v>3941</v>
      </c>
      <c r="C342" s="645" t="s">
        <v>3668</v>
      </c>
      <c r="D342" s="301">
        <v>835</v>
      </c>
      <c r="E342" s="342" t="s">
        <v>579</v>
      </c>
      <c r="F342" s="645" t="s">
        <v>4319</v>
      </c>
      <c r="G342" s="302" t="s">
        <v>4328</v>
      </c>
      <c r="H342" s="303">
        <v>4712702639971</v>
      </c>
      <c r="I342" s="297"/>
      <c r="J342" s="298">
        <v>19</v>
      </c>
      <c r="K342" s="298">
        <v>23.75</v>
      </c>
      <c r="L342" s="298">
        <v>29</v>
      </c>
      <c r="M342" s="299">
        <v>0.2</v>
      </c>
    </row>
    <row r="343" spans="1:13" ht="15.75">
      <c r="A343" s="414"/>
      <c r="B343" s="300" t="s">
        <v>3894</v>
      </c>
      <c r="C343" s="645" t="s">
        <v>3668</v>
      </c>
      <c r="D343" s="301">
        <v>835</v>
      </c>
      <c r="E343" s="302" t="s">
        <v>4081</v>
      </c>
      <c r="F343" s="645" t="s">
        <v>4329</v>
      </c>
      <c r="G343" s="346" t="s">
        <v>4330</v>
      </c>
      <c r="H343" s="303">
        <v>4712702634525</v>
      </c>
      <c r="I343" s="297"/>
      <c r="J343" s="298">
        <v>4</v>
      </c>
      <c r="K343" s="298">
        <v>5</v>
      </c>
      <c r="L343" s="298">
        <v>6</v>
      </c>
      <c r="M343" s="299">
        <v>0.2</v>
      </c>
    </row>
    <row r="344" spans="1:13" ht="25.5">
      <c r="A344" s="414"/>
      <c r="B344" s="300" t="s">
        <v>3941</v>
      </c>
      <c r="C344" s="645" t="s">
        <v>3668</v>
      </c>
      <c r="D344" s="301">
        <v>835</v>
      </c>
      <c r="E344" s="302" t="s">
        <v>830</v>
      </c>
      <c r="F344" s="645" t="s">
        <v>4331</v>
      </c>
      <c r="G344" s="346" t="s">
        <v>4332</v>
      </c>
      <c r="H344" s="303">
        <v>4712702639988</v>
      </c>
      <c r="I344" s="297"/>
      <c r="J344" s="298">
        <v>4</v>
      </c>
      <c r="K344" s="298">
        <v>5</v>
      </c>
      <c r="L344" s="298">
        <v>6</v>
      </c>
      <c r="M344" s="299">
        <v>0.2</v>
      </c>
    </row>
    <row r="345" spans="1:13" ht="15.75">
      <c r="A345" s="414"/>
      <c r="B345" s="300" t="s">
        <v>3894</v>
      </c>
      <c r="C345" s="645" t="s">
        <v>3668</v>
      </c>
      <c r="D345" s="301">
        <v>835</v>
      </c>
      <c r="E345" s="302" t="s">
        <v>693</v>
      </c>
      <c r="F345" s="645" t="s">
        <v>4329</v>
      </c>
      <c r="G345" s="346" t="s">
        <v>4333</v>
      </c>
      <c r="H345" s="347">
        <v>4712702626698</v>
      </c>
      <c r="I345" s="297"/>
      <c r="J345" s="298">
        <v>5</v>
      </c>
      <c r="K345" s="298">
        <v>6.25</v>
      </c>
      <c r="L345" s="298">
        <v>8</v>
      </c>
      <c r="M345" s="299">
        <v>0.2</v>
      </c>
    </row>
    <row r="346" spans="1:13" ht="25.5">
      <c r="A346" s="414"/>
      <c r="B346" s="300" t="s">
        <v>3941</v>
      </c>
      <c r="C346" s="645" t="s">
        <v>3668</v>
      </c>
      <c r="D346" s="301">
        <v>835</v>
      </c>
      <c r="E346" s="302" t="s">
        <v>693</v>
      </c>
      <c r="F346" s="645" t="s">
        <v>4334</v>
      </c>
      <c r="G346" s="346" t="s">
        <v>4335</v>
      </c>
      <c r="H346" s="347">
        <v>4712702639995</v>
      </c>
      <c r="I346" s="297"/>
      <c r="J346" s="298">
        <v>4</v>
      </c>
      <c r="K346" s="298">
        <v>5</v>
      </c>
      <c r="L346" s="298">
        <v>6</v>
      </c>
      <c r="M346" s="299">
        <v>0.2</v>
      </c>
    </row>
    <row r="347" spans="1:13" ht="15.75">
      <c r="A347" s="414"/>
      <c r="B347" s="300" t="s">
        <v>3894</v>
      </c>
      <c r="C347" s="645" t="s">
        <v>3668</v>
      </c>
      <c r="D347" s="301">
        <v>835</v>
      </c>
      <c r="E347" s="342" t="s">
        <v>623</v>
      </c>
      <c r="F347" s="645" t="s">
        <v>4329</v>
      </c>
      <c r="G347" s="302" t="s">
        <v>4336</v>
      </c>
      <c r="H347" s="303">
        <v>4712702626704</v>
      </c>
      <c r="I347" s="297"/>
      <c r="J347" s="298">
        <v>5</v>
      </c>
      <c r="K347" s="298">
        <v>6.25</v>
      </c>
      <c r="L347" s="298">
        <v>8</v>
      </c>
      <c r="M347" s="299">
        <v>0.2</v>
      </c>
    </row>
    <row r="348" spans="1:13" ht="25.5">
      <c r="A348" s="414"/>
      <c r="B348" s="300" t="s">
        <v>3941</v>
      </c>
      <c r="C348" s="645" t="s">
        <v>3668</v>
      </c>
      <c r="D348" s="301">
        <v>835</v>
      </c>
      <c r="E348" s="342" t="s">
        <v>623</v>
      </c>
      <c r="F348" s="645" t="s">
        <v>4334</v>
      </c>
      <c r="G348" s="302" t="s">
        <v>4337</v>
      </c>
      <c r="H348" s="303">
        <v>4712702640007</v>
      </c>
      <c r="I348" s="297"/>
      <c r="J348" s="298">
        <v>4</v>
      </c>
      <c r="K348" s="298">
        <v>5</v>
      </c>
      <c r="L348" s="298">
        <v>6</v>
      </c>
      <c r="M348" s="299">
        <v>0.2</v>
      </c>
    </row>
    <row r="349" spans="1:13" ht="15.75">
      <c r="A349" s="414"/>
      <c r="B349" s="300" t="s">
        <v>3894</v>
      </c>
      <c r="C349" s="645" t="s">
        <v>3668</v>
      </c>
      <c r="D349" s="301">
        <v>835</v>
      </c>
      <c r="E349" s="342" t="s">
        <v>615</v>
      </c>
      <c r="F349" s="645" t="s">
        <v>4329</v>
      </c>
      <c r="G349" s="302" t="s">
        <v>4338</v>
      </c>
      <c r="H349" s="303">
        <v>4712702626711</v>
      </c>
      <c r="I349" s="297"/>
      <c r="J349" s="298">
        <v>6</v>
      </c>
      <c r="K349" s="298">
        <v>7.5</v>
      </c>
      <c r="L349" s="298">
        <v>9</v>
      </c>
      <c r="M349" s="299">
        <v>0.2</v>
      </c>
    </row>
    <row r="350" spans="1:13" ht="25.5">
      <c r="A350" s="414"/>
      <c r="B350" s="300" t="s">
        <v>3941</v>
      </c>
      <c r="C350" s="645" t="s">
        <v>3668</v>
      </c>
      <c r="D350" s="301">
        <v>835</v>
      </c>
      <c r="E350" s="342" t="s">
        <v>615</v>
      </c>
      <c r="F350" s="645" t="s">
        <v>4334</v>
      </c>
      <c r="G350" s="302" t="s">
        <v>4339</v>
      </c>
      <c r="H350" s="303">
        <v>4712702640014</v>
      </c>
      <c r="I350" s="297"/>
      <c r="J350" s="298">
        <v>6</v>
      </c>
      <c r="K350" s="298">
        <v>7.5</v>
      </c>
      <c r="L350" s="298">
        <v>9</v>
      </c>
      <c r="M350" s="299">
        <v>0.2</v>
      </c>
    </row>
    <row r="351" spans="1:13" ht="15.75">
      <c r="A351" s="414"/>
      <c r="B351" s="300" t="s">
        <v>3894</v>
      </c>
      <c r="C351" s="645" t="s">
        <v>3668</v>
      </c>
      <c r="D351" s="301">
        <v>835</v>
      </c>
      <c r="E351" s="342" t="s">
        <v>577</v>
      </c>
      <c r="F351" s="645" t="s">
        <v>4329</v>
      </c>
      <c r="G351" s="302" t="s">
        <v>4340</v>
      </c>
      <c r="H351" s="303">
        <v>4712702626728</v>
      </c>
      <c r="I351" s="297"/>
      <c r="J351" s="298">
        <v>11</v>
      </c>
      <c r="K351" s="298">
        <v>13.75</v>
      </c>
      <c r="L351" s="298">
        <v>17</v>
      </c>
      <c r="M351" s="299">
        <v>0.2</v>
      </c>
    </row>
    <row r="352" spans="1:13" ht="25.5">
      <c r="A352" s="414"/>
      <c r="B352" s="300" t="s">
        <v>3941</v>
      </c>
      <c r="C352" s="645" t="s">
        <v>3668</v>
      </c>
      <c r="D352" s="301">
        <v>835</v>
      </c>
      <c r="E352" s="342" t="s">
        <v>577</v>
      </c>
      <c r="F352" s="645" t="s">
        <v>4334</v>
      </c>
      <c r="G352" s="302" t="s">
        <v>4341</v>
      </c>
      <c r="H352" s="303">
        <v>4712702640021</v>
      </c>
      <c r="I352" s="297"/>
      <c r="J352" s="298">
        <v>10</v>
      </c>
      <c r="K352" s="298">
        <v>12.5</v>
      </c>
      <c r="L352" s="298">
        <v>15</v>
      </c>
      <c r="M352" s="299">
        <v>0.2</v>
      </c>
    </row>
    <row r="353" spans="1:13" ht="15.75">
      <c r="A353" s="414"/>
      <c r="B353" s="300" t="s">
        <v>3894</v>
      </c>
      <c r="C353" s="645" t="s">
        <v>3668</v>
      </c>
      <c r="D353" s="301">
        <v>835</v>
      </c>
      <c r="E353" s="342" t="s">
        <v>579</v>
      </c>
      <c r="F353" s="645" t="s">
        <v>4329</v>
      </c>
      <c r="G353" s="302" t="s">
        <v>4342</v>
      </c>
      <c r="H353" s="303">
        <v>4712702627770</v>
      </c>
      <c r="I353" s="297"/>
      <c r="J353" s="298">
        <v>19</v>
      </c>
      <c r="K353" s="298">
        <v>23.75</v>
      </c>
      <c r="L353" s="298">
        <v>29</v>
      </c>
      <c r="M353" s="299">
        <v>0.2</v>
      </c>
    </row>
    <row r="354" spans="1:13" ht="26.25" thickBot="1">
      <c r="A354" s="415"/>
      <c r="B354" s="304" t="s">
        <v>3941</v>
      </c>
      <c r="C354" s="646" t="s">
        <v>3668</v>
      </c>
      <c r="D354" s="305">
        <v>835</v>
      </c>
      <c r="E354" s="343" t="s">
        <v>579</v>
      </c>
      <c r="F354" s="646" t="s">
        <v>4334</v>
      </c>
      <c r="G354" s="306" t="s">
        <v>4343</v>
      </c>
      <c r="H354" s="307">
        <v>4712702640038</v>
      </c>
      <c r="I354" s="297"/>
      <c r="J354" s="298">
        <v>19</v>
      </c>
      <c r="K354" s="298">
        <v>23.75</v>
      </c>
      <c r="L354" s="298">
        <v>29</v>
      </c>
      <c r="M354" s="299">
        <v>0.2</v>
      </c>
    </row>
    <row r="355" spans="1:13" ht="15.75">
      <c r="A355" s="413"/>
      <c r="B355" s="308" t="s">
        <v>3894</v>
      </c>
      <c r="C355" s="647" t="s">
        <v>3668</v>
      </c>
      <c r="D355" s="309">
        <v>830</v>
      </c>
      <c r="E355" s="310" t="s">
        <v>4081</v>
      </c>
      <c r="F355" s="647" t="s">
        <v>3897</v>
      </c>
      <c r="G355" s="344" t="s">
        <v>4344</v>
      </c>
      <c r="H355" s="345">
        <v>4712702617368</v>
      </c>
      <c r="I355" s="297"/>
      <c r="J355" s="298">
        <v>4</v>
      </c>
      <c r="K355" s="298">
        <v>5</v>
      </c>
      <c r="L355" s="298">
        <v>6</v>
      </c>
      <c r="M355" s="299">
        <v>0.2</v>
      </c>
    </row>
    <row r="356" spans="1:13" ht="15.75">
      <c r="A356" s="414"/>
      <c r="B356" s="300" t="s">
        <v>3941</v>
      </c>
      <c r="C356" s="645" t="s">
        <v>3668</v>
      </c>
      <c r="D356" s="301">
        <v>830</v>
      </c>
      <c r="E356" s="302" t="s">
        <v>830</v>
      </c>
      <c r="F356" s="645" t="s">
        <v>4235</v>
      </c>
      <c r="G356" s="346" t="s">
        <v>4345</v>
      </c>
      <c r="H356" s="347">
        <v>4712702639865</v>
      </c>
      <c r="I356" s="297"/>
      <c r="J356" s="298">
        <v>4</v>
      </c>
      <c r="K356" s="298">
        <v>5</v>
      </c>
      <c r="L356" s="298">
        <v>6</v>
      </c>
      <c r="M356" s="299">
        <v>0.2</v>
      </c>
    </row>
    <row r="357" spans="1:13" ht="15.75">
      <c r="A357" s="414"/>
      <c r="B357" s="300" t="s">
        <v>3894</v>
      </c>
      <c r="C357" s="645" t="s">
        <v>3668</v>
      </c>
      <c r="D357" s="301">
        <v>830</v>
      </c>
      <c r="E357" s="302" t="s">
        <v>693</v>
      </c>
      <c r="F357" s="645" t="s">
        <v>3897</v>
      </c>
      <c r="G357" s="346" t="s">
        <v>4346</v>
      </c>
      <c r="H357" s="347">
        <v>4712702617375</v>
      </c>
      <c r="I357" s="297"/>
      <c r="J357" s="298">
        <v>5</v>
      </c>
      <c r="K357" s="298">
        <v>6.25</v>
      </c>
      <c r="L357" s="298">
        <v>8</v>
      </c>
      <c r="M357" s="299">
        <v>0.2</v>
      </c>
    </row>
    <row r="358" spans="1:13" ht="15.75">
      <c r="A358" s="414"/>
      <c r="B358" s="300" t="s">
        <v>3941</v>
      </c>
      <c r="C358" s="645" t="s">
        <v>3668</v>
      </c>
      <c r="D358" s="301">
        <v>830</v>
      </c>
      <c r="E358" s="302" t="s">
        <v>693</v>
      </c>
      <c r="F358" s="645" t="s">
        <v>4238</v>
      </c>
      <c r="G358" s="346" t="s">
        <v>4347</v>
      </c>
      <c r="H358" s="347">
        <v>4712702639872</v>
      </c>
      <c r="I358" s="297"/>
      <c r="J358" s="298">
        <v>4</v>
      </c>
      <c r="K358" s="298">
        <v>5</v>
      </c>
      <c r="L358" s="298">
        <v>6</v>
      </c>
      <c r="M358" s="299">
        <v>0.2</v>
      </c>
    </row>
    <row r="359" spans="1:13" ht="15.75">
      <c r="A359" s="414"/>
      <c r="B359" s="300" t="s">
        <v>3894</v>
      </c>
      <c r="C359" s="645" t="s">
        <v>3668</v>
      </c>
      <c r="D359" s="301">
        <v>830</v>
      </c>
      <c r="E359" s="342" t="s">
        <v>623</v>
      </c>
      <c r="F359" s="645" t="s">
        <v>3897</v>
      </c>
      <c r="G359" s="302" t="s">
        <v>4348</v>
      </c>
      <c r="H359" s="303">
        <v>4712702617382</v>
      </c>
      <c r="I359" s="297"/>
      <c r="J359" s="298">
        <v>5</v>
      </c>
      <c r="K359" s="298">
        <v>6.25</v>
      </c>
      <c r="L359" s="298">
        <v>8</v>
      </c>
      <c r="M359" s="299">
        <v>0.2</v>
      </c>
    </row>
    <row r="360" spans="1:13" ht="15.75">
      <c r="A360" s="414"/>
      <c r="B360" s="300" t="s">
        <v>3941</v>
      </c>
      <c r="C360" s="645" t="s">
        <v>3668</v>
      </c>
      <c r="D360" s="301">
        <v>830</v>
      </c>
      <c r="E360" s="342" t="s">
        <v>623</v>
      </c>
      <c r="F360" s="645" t="s">
        <v>4238</v>
      </c>
      <c r="G360" s="302" t="s">
        <v>4349</v>
      </c>
      <c r="H360" s="303">
        <v>4712702639889</v>
      </c>
      <c r="I360" s="297"/>
      <c r="J360" s="298">
        <v>4</v>
      </c>
      <c r="K360" s="298">
        <v>5</v>
      </c>
      <c r="L360" s="298">
        <v>6</v>
      </c>
      <c r="M360" s="299">
        <v>0.2</v>
      </c>
    </row>
    <row r="361" spans="1:13" ht="15.75">
      <c r="A361" s="414"/>
      <c r="B361" s="300" t="s">
        <v>3894</v>
      </c>
      <c r="C361" s="645" t="s">
        <v>3668</v>
      </c>
      <c r="D361" s="301">
        <v>830</v>
      </c>
      <c r="E361" s="342" t="s">
        <v>615</v>
      </c>
      <c r="F361" s="645" t="s">
        <v>3897</v>
      </c>
      <c r="G361" s="302" t="s">
        <v>4350</v>
      </c>
      <c r="H361" s="303">
        <v>4712702617399</v>
      </c>
      <c r="I361" s="297"/>
      <c r="J361" s="298">
        <v>6</v>
      </c>
      <c r="K361" s="298">
        <v>7.5</v>
      </c>
      <c r="L361" s="298">
        <v>9</v>
      </c>
      <c r="M361" s="299">
        <v>0.2</v>
      </c>
    </row>
    <row r="362" spans="1:13" ht="15.75">
      <c r="A362" s="414"/>
      <c r="B362" s="300" t="s">
        <v>3941</v>
      </c>
      <c r="C362" s="645" t="s">
        <v>3668</v>
      </c>
      <c r="D362" s="301">
        <v>830</v>
      </c>
      <c r="E362" s="342" t="s">
        <v>615</v>
      </c>
      <c r="F362" s="645" t="s">
        <v>4238</v>
      </c>
      <c r="G362" s="302" t="s">
        <v>4351</v>
      </c>
      <c r="H362" s="303">
        <v>4712702639896</v>
      </c>
      <c r="I362" s="297"/>
      <c r="J362" s="298">
        <v>6</v>
      </c>
      <c r="K362" s="298">
        <v>7.5</v>
      </c>
      <c r="L362" s="298">
        <v>9</v>
      </c>
      <c r="M362" s="299">
        <v>0.2</v>
      </c>
    </row>
    <row r="363" spans="1:13" ht="15.75">
      <c r="A363" s="414"/>
      <c r="B363" s="300" t="s">
        <v>3894</v>
      </c>
      <c r="C363" s="645" t="s">
        <v>3668</v>
      </c>
      <c r="D363" s="301">
        <v>830</v>
      </c>
      <c r="E363" s="342" t="s">
        <v>577</v>
      </c>
      <c r="F363" s="645" t="s">
        <v>3897</v>
      </c>
      <c r="G363" s="302" t="s">
        <v>4352</v>
      </c>
      <c r="H363" s="303">
        <v>4712702617405</v>
      </c>
      <c r="I363" s="297"/>
      <c r="J363" s="298">
        <v>11</v>
      </c>
      <c r="K363" s="298">
        <v>13.75</v>
      </c>
      <c r="L363" s="298">
        <v>17</v>
      </c>
      <c r="M363" s="299">
        <v>0.2</v>
      </c>
    </row>
    <row r="364" spans="1:13" ht="15.75">
      <c r="A364" s="414"/>
      <c r="B364" s="300" t="s">
        <v>3941</v>
      </c>
      <c r="C364" s="645" t="s">
        <v>3668</v>
      </c>
      <c r="D364" s="301">
        <v>830</v>
      </c>
      <c r="E364" s="342" t="s">
        <v>577</v>
      </c>
      <c r="F364" s="645" t="s">
        <v>4238</v>
      </c>
      <c r="G364" s="302" t="s">
        <v>4353</v>
      </c>
      <c r="H364" s="303">
        <v>4712702639902</v>
      </c>
      <c r="I364" s="297"/>
      <c r="J364" s="298">
        <v>10</v>
      </c>
      <c r="K364" s="298">
        <v>12.5</v>
      </c>
      <c r="L364" s="298">
        <v>15</v>
      </c>
      <c r="M364" s="299">
        <v>0.2</v>
      </c>
    </row>
    <row r="365" spans="1:13" ht="15.75">
      <c r="A365" s="414"/>
      <c r="B365" s="300" t="s">
        <v>3894</v>
      </c>
      <c r="C365" s="645" t="s">
        <v>3668</v>
      </c>
      <c r="D365" s="301">
        <v>830</v>
      </c>
      <c r="E365" s="342" t="s">
        <v>579</v>
      </c>
      <c r="F365" s="645" t="s">
        <v>3897</v>
      </c>
      <c r="G365" s="302" t="s">
        <v>4354</v>
      </c>
      <c r="H365" s="303">
        <v>4712702627756</v>
      </c>
      <c r="I365" s="297"/>
      <c r="J365" s="298">
        <v>19</v>
      </c>
      <c r="K365" s="298">
        <v>23.75</v>
      </c>
      <c r="L365" s="298">
        <v>29</v>
      </c>
      <c r="M365" s="299">
        <v>0.2</v>
      </c>
    </row>
    <row r="366" spans="1:13" ht="16.5" thickBot="1">
      <c r="A366" s="415"/>
      <c r="B366" s="304" t="s">
        <v>3941</v>
      </c>
      <c r="C366" s="646" t="s">
        <v>3668</v>
      </c>
      <c r="D366" s="305">
        <v>830</v>
      </c>
      <c r="E366" s="343" t="s">
        <v>579</v>
      </c>
      <c r="F366" s="646" t="s">
        <v>4238</v>
      </c>
      <c r="G366" s="306" t="s">
        <v>4355</v>
      </c>
      <c r="H366" s="307">
        <v>4712702639919</v>
      </c>
      <c r="I366" s="297"/>
      <c r="J366" s="298">
        <v>19</v>
      </c>
      <c r="K366" s="298">
        <v>23.75</v>
      </c>
      <c r="L366" s="298">
        <v>29</v>
      </c>
      <c r="M366" s="299">
        <v>0.2</v>
      </c>
    </row>
    <row r="367" spans="1:13" ht="15.75">
      <c r="A367" s="413"/>
      <c r="B367" s="308" t="s">
        <v>3894</v>
      </c>
      <c r="C367" s="647" t="s">
        <v>3668</v>
      </c>
      <c r="D367" s="309">
        <v>810</v>
      </c>
      <c r="E367" s="310" t="s">
        <v>693</v>
      </c>
      <c r="F367" s="647" t="s">
        <v>3929</v>
      </c>
      <c r="G367" s="344" t="s">
        <v>4356</v>
      </c>
      <c r="H367" s="345" t="s">
        <v>4357</v>
      </c>
      <c r="I367" s="297"/>
      <c r="J367" s="298">
        <v>6</v>
      </c>
      <c r="K367" s="298">
        <v>7.5</v>
      </c>
      <c r="L367" s="298">
        <v>9</v>
      </c>
      <c r="M367" s="299">
        <v>0.2</v>
      </c>
    </row>
    <row r="368" spans="1:13" ht="15.75">
      <c r="A368" s="414"/>
      <c r="B368" s="300" t="s">
        <v>3894</v>
      </c>
      <c r="C368" s="645" t="s">
        <v>3668</v>
      </c>
      <c r="D368" s="301">
        <v>810</v>
      </c>
      <c r="E368" s="342" t="s">
        <v>623</v>
      </c>
      <c r="F368" s="645" t="s">
        <v>3929</v>
      </c>
      <c r="G368" s="302" t="s">
        <v>4358</v>
      </c>
      <c r="H368" s="303" t="s">
        <v>4359</v>
      </c>
      <c r="I368" s="297"/>
      <c r="J368" s="298">
        <v>6</v>
      </c>
      <c r="K368" s="298">
        <v>7.5</v>
      </c>
      <c r="L368" s="298">
        <v>9</v>
      </c>
      <c r="M368" s="299">
        <v>0.2</v>
      </c>
    </row>
    <row r="369" spans="1:13" ht="15.75">
      <c r="A369" s="414"/>
      <c r="B369" s="300" t="s">
        <v>3894</v>
      </c>
      <c r="C369" s="645" t="s">
        <v>3668</v>
      </c>
      <c r="D369" s="301">
        <v>810</v>
      </c>
      <c r="E369" s="342" t="s">
        <v>615</v>
      </c>
      <c r="F369" s="645" t="s">
        <v>3929</v>
      </c>
      <c r="G369" s="302" t="s">
        <v>4360</v>
      </c>
      <c r="H369" s="303">
        <v>4712702615302</v>
      </c>
      <c r="I369" s="297"/>
      <c r="J369" s="298">
        <v>7</v>
      </c>
      <c r="K369" s="298">
        <v>8.75</v>
      </c>
      <c r="L369" s="298">
        <v>11</v>
      </c>
      <c r="M369" s="299">
        <v>0.2</v>
      </c>
    </row>
    <row r="370" spans="1:13" ht="15.75">
      <c r="A370" s="414"/>
      <c r="B370" s="300" t="s">
        <v>3894</v>
      </c>
      <c r="C370" s="645" t="s">
        <v>3668</v>
      </c>
      <c r="D370" s="301">
        <v>810</v>
      </c>
      <c r="E370" s="342" t="s">
        <v>577</v>
      </c>
      <c r="F370" s="645" t="s">
        <v>3929</v>
      </c>
      <c r="G370" s="302" t="s">
        <v>4361</v>
      </c>
      <c r="H370" s="303">
        <v>4712702615319</v>
      </c>
      <c r="I370" s="297"/>
      <c r="J370" s="298">
        <v>12</v>
      </c>
      <c r="K370" s="298">
        <v>15</v>
      </c>
      <c r="L370" s="298">
        <v>18</v>
      </c>
      <c r="M370" s="299">
        <v>0.2</v>
      </c>
    </row>
    <row r="371" spans="1:13" ht="15.75">
      <c r="A371" s="414"/>
      <c r="B371" s="300" t="s">
        <v>3894</v>
      </c>
      <c r="C371" s="645" t="s">
        <v>3668</v>
      </c>
      <c r="D371" s="301">
        <v>810</v>
      </c>
      <c r="E371" s="342" t="s">
        <v>579</v>
      </c>
      <c r="F371" s="645" t="s">
        <v>3929</v>
      </c>
      <c r="G371" s="302" t="s">
        <v>4362</v>
      </c>
      <c r="H371" s="303">
        <v>4712702627749</v>
      </c>
      <c r="I371" s="297"/>
      <c r="J371" s="298">
        <v>21</v>
      </c>
      <c r="K371" s="298">
        <v>26.25</v>
      </c>
      <c r="L371" s="298">
        <v>32</v>
      </c>
      <c r="M371" s="299">
        <v>0.2</v>
      </c>
    </row>
    <row r="372" spans="1:13" ht="15.75">
      <c r="A372" s="414"/>
      <c r="B372" s="300" t="s">
        <v>3894</v>
      </c>
      <c r="C372" s="645" t="s">
        <v>3668</v>
      </c>
      <c r="D372" s="301">
        <v>810</v>
      </c>
      <c r="E372" s="302" t="s">
        <v>693</v>
      </c>
      <c r="F372" s="645" t="s">
        <v>3916</v>
      </c>
      <c r="G372" s="346" t="s">
        <v>4363</v>
      </c>
      <c r="H372" s="347" t="s">
        <v>4364</v>
      </c>
      <c r="I372" s="297"/>
      <c r="J372" s="298">
        <v>6</v>
      </c>
      <c r="K372" s="298">
        <v>7.5</v>
      </c>
      <c r="L372" s="298">
        <v>9</v>
      </c>
      <c r="M372" s="299">
        <v>0.2</v>
      </c>
    </row>
    <row r="373" spans="1:13" ht="15.75">
      <c r="A373" s="414"/>
      <c r="B373" s="300" t="s">
        <v>3894</v>
      </c>
      <c r="C373" s="645" t="s">
        <v>3668</v>
      </c>
      <c r="D373" s="301">
        <v>810</v>
      </c>
      <c r="E373" s="342" t="s">
        <v>623</v>
      </c>
      <c r="F373" s="645" t="s">
        <v>3916</v>
      </c>
      <c r="G373" s="302" t="s">
        <v>4365</v>
      </c>
      <c r="H373" s="303" t="s">
        <v>4366</v>
      </c>
      <c r="I373" s="297"/>
      <c r="J373" s="298">
        <v>6</v>
      </c>
      <c r="K373" s="298">
        <v>7.5</v>
      </c>
      <c r="L373" s="298">
        <v>9</v>
      </c>
      <c r="M373" s="299">
        <v>0.2</v>
      </c>
    </row>
    <row r="374" spans="1:13" ht="15.75">
      <c r="A374" s="414"/>
      <c r="B374" s="300" t="s">
        <v>3894</v>
      </c>
      <c r="C374" s="645" t="s">
        <v>3668</v>
      </c>
      <c r="D374" s="301">
        <v>810</v>
      </c>
      <c r="E374" s="342" t="s">
        <v>615</v>
      </c>
      <c r="F374" s="645" t="s">
        <v>3916</v>
      </c>
      <c r="G374" s="302" t="s">
        <v>4367</v>
      </c>
      <c r="H374" s="303">
        <v>4712702615326</v>
      </c>
      <c r="I374" s="297"/>
      <c r="J374" s="298">
        <v>7</v>
      </c>
      <c r="K374" s="298">
        <v>8.75</v>
      </c>
      <c r="L374" s="298">
        <v>11</v>
      </c>
      <c r="M374" s="299">
        <v>0.2</v>
      </c>
    </row>
    <row r="375" spans="1:13" ht="15.75">
      <c r="A375" s="414"/>
      <c r="B375" s="300" t="s">
        <v>3894</v>
      </c>
      <c r="C375" s="645" t="s">
        <v>3668</v>
      </c>
      <c r="D375" s="301">
        <v>810</v>
      </c>
      <c r="E375" s="342" t="s">
        <v>577</v>
      </c>
      <c r="F375" s="645" t="s">
        <v>3916</v>
      </c>
      <c r="G375" s="302" t="s">
        <v>4368</v>
      </c>
      <c r="H375" s="303">
        <v>4712702615333</v>
      </c>
      <c r="I375" s="297"/>
      <c r="J375" s="298">
        <v>12</v>
      </c>
      <c r="K375" s="298">
        <v>15</v>
      </c>
      <c r="L375" s="298">
        <v>18</v>
      </c>
      <c r="M375" s="299">
        <v>0.2</v>
      </c>
    </row>
    <row r="376" spans="1:13" ht="16.5" thickBot="1">
      <c r="A376" s="415"/>
      <c r="B376" s="304" t="s">
        <v>3894</v>
      </c>
      <c r="C376" s="646" t="s">
        <v>3668</v>
      </c>
      <c r="D376" s="305">
        <v>810</v>
      </c>
      <c r="E376" s="343" t="s">
        <v>579</v>
      </c>
      <c r="F376" s="646" t="s">
        <v>3916</v>
      </c>
      <c r="G376" s="306" t="s">
        <v>4369</v>
      </c>
      <c r="H376" s="307">
        <v>4712702627732</v>
      </c>
      <c r="I376" s="297"/>
      <c r="J376" s="298">
        <v>21</v>
      </c>
      <c r="K376" s="298">
        <v>26.25</v>
      </c>
      <c r="L376" s="298">
        <v>32</v>
      </c>
      <c r="M376" s="299">
        <v>0.2</v>
      </c>
    </row>
    <row r="377" spans="1:13" ht="15.75">
      <c r="A377" s="413"/>
      <c r="B377" s="350" t="s">
        <v>4370</v>
      </c>
      <c r="C377" s="647" t="s">
        <v>4370</v>
      </c>
      <c r="D377" s="309" t="s">
        <v>4371</v>
      </c>
      <c r="E377" s="333" t="s">
        <v>3943</v>
      </c>
      <c r="F377" s="647" t="s">
        <v>4372</v>
      </c>
      <c r="G377" s="310" t="s">
        <v>4373</v>
      </c>
      <c r="H377" s="311">
        <v>4712702633269</v>
      </c>
      <c r="I377" s="297"/>
      <c r="J377" s="298">
        <v>6</v>
      </c>
      <c r="K377" s="298">
        <v>7.5</v>
      </c>
      <c r="L377" s="298">
        <v>9</v>
      </c>
      <c r="M377" s="299">
        <v>0.2</v>
      </c>
    </row>
    <row r="378" spans="1:13" ht="15.75">
      <c r="A378" s="414"/>
      <c r="B378" s="351" t="s">
        <v>4370</v>
      </c>
      <c r="C378" s="645" t="s">
        <v>4370</v>
      </c>
      <c r="D378" s="301" t="s">
        <v>4371</v>
      </c>
      <c r="E378" s="336" t="s">
        <v>3993</v>
      </c>
      <c r="F378" s="645" t="s">
        <v>4372</v>
      </c>
      <c r="G378" s="302" t="s">
        <v>4374</v>
      </c>
      <c r="H378" s="303">
        <v>4712702633276</v>
      </c>
      <c r="I378" s="297"/>
      <c r="J378" s="298">
        <v>8</v>
      </c>
      <c r="K378" s="298">
        <v>10</v>
      </c>
      <c r="L378" s="298">
        <v>12</v>
      </c>
      <c r="M378" s="299">
        <v>0.2</v>
      </c>
    </row>
    <row r="379" spans="1:13" ht="15.75">
      <c r="A379" s="414"/>
      <c r="B379" s="351" t="s">
        <v>4370</v>
      </c>
      <c r="C379" s="645" t="s">
        <v>4370</v>
      </c>
      <c r="D379" s="301" t="s">
        <v>4371</v>
      </c>
      <c r="E379" s="336" t="s">
        <v>3997</v>
      </c>
      <c r="F379" s="645" t="s">
        <v>4372</v>
      </c>
      <c r="G379" s="302" t="s">
        <v>4375</v>
      </c>
      <c r="H379" s="303">
        <v>4712702633283</v>
      </c>
      <c r="I379" s="297"/>
      <c r="J379" s="298">
        <v>12</v>
      </c>
      <c r="K379" s="298">
        <v>15</v>
      </c>
      <c r="L379" s="298">
        <v>18</v>
      </c>
      <c r="M379" s="299">
        <v>0.2</v>
      </c>
    </row>
    <row r="380" spans="1:13" ht="15.75">
      <c r="A380" s="416"/>
      <c r="B380" s="351" t="s">
        <v>4370</v>
      </c>
      <c r="C380" s="645" t="s">
        <v>4370</v>
      </c>
      <c r="D380" s="301" t="s">
        <v>4376</v>
      </c>
      <c r="E380" s="336" t="s">
        <v>3943</v>
      </c>
      <c r="F380" s="645" t="s">
        <v>4372</v>
      </c>
      <c r="G380" s="302" t="s">
        <v>4377</v>
      </c>
      <c r="H380" s="303">
        <v>4712702635652</v>
      </c>
      <c r="I380" s="297"/>
      <c r="J380" s="298">
        <v>5</v>
      </c>
      <c r="K380" s="298">
        <v>6.25</v>
      </c>
      <c r="L380" s="298">
        <v>8</v>
      </c>
      <c r="M380" s="299">
        <v>0.2</v>
      </c>
    </row>
    <row r="381" spans="1:13" ht="15.75">
      <c r="A381" s="416"/>
      <c r="B381" s="351" t="s">
        <v>4370</v>
      </c>
      <c r="C381" s="645" t="s">
        <v>4370</v>
      </c>
      <c r="D381" s="301" t="s">
        <v>4376</v>
      </c>
      <c r="E381" s="336" t="s">
        <v>3993</v>
      </c>
      <c r="F381" s="645" t="s">
        <v>4372</v>
      </c>
      <c r="G381" s="302" t="s">
        <v>4378</v>
      </c>
      <c r="H381" s="303">
        <v>4712702635669</v>
      </c>
      <c r="I381" s="297"/>
      <c r="J381" s="298">
        <v>7</v>
      </c>
      <c r="K381" s="298">
        <v>8.75</v>
      </c>
      <c r="L381" s="298">
        <v>11</v>
      </c>
      <c r="M381" s="299">
        <v>0.2</v>
      </c>
    </row>
    <row r="382" spans="1:13" ht="15.75">
      <c r="A382" s="416"/>
      <c r="B382" s="351" t="s">
        <v>4370</v>
      </c>
      <c r="C382" s="645" t="s">
        <v>4370</v>
      </c>
      <c r="D382" s="301" t="s">
        <v>4376</v>
      </c>
      <c r="E382" s="336" t="s">
        <v>3997</v>
      </c>
      <c r="F382" s="645" t="s">
        <v>4372</v>
      </c>
      <c r="G382" s="302" t="s">
        <v>4379</v>
      </c>
      <c r="H382" s="303">
        <v>4712702635676</v>
      </c>
      <c r="I382" s="297"/>
      <c r="J382" s="298">
        <v>12</v>
      </c>
      <c r="K382" s="298">
        <v>15</v>
      </c>
      <c r="L382" s="298">
        <v>18</v>
      </c>
      <c r="M382" s="299">
        <v>0.2</v>
      </c>
    </row>
    <row r="383" spans="1:13" ht="15.75">
      <c r="A383" s="416"/>
      <c r="B383" s="351" t="s">
        <v>4370</v>
      </c>
      <c r="C383" s="645" t="s">
        <v>4370</v>
      </c>
      <c r="D383" s="301" t="s">
        <v>4380</v>
      </c>
      <c r="E383" s="336" t="s">
        <v>3943</v>
      </c>
      <c r="F383" s="645" t="s">
        <v>4372</v>
      </c>
      <c r="G383" s="302" t="s">
        <v>4381</v>
      </c>
      <c r="H383" s="303">
        <v>4712702637359</v>
      </c>
      <c r="I383" s="297"/>
      <c r="J383" s="298">
        <v>5</v>
      </c>
      <c r="K383" s="298">
        <v>6.25</v>
      </c>
      <c r="L383" s="298">
        <v>8</v>
      </c>
      <c r="M383" s="299">
        <v>0.2</v>
      </c>
    </row>
    <row r="384" spans="1:13" ht="15.75">
      <c r="A384" s="416"/>
      <c r="B384" s="351" t="s">
        <v>4370</v>
      </c>
      <c r="C384" s="645" t="s">
        <v>4370</v>
      </c>
      <c r="D384" s="301" t="s">
        <v>4380</v>
      </c>
      <c r="E384" s="336" t="s">
        <v>3993</v>
      </c>
      <c r="F384" s="645" t="s">
        <v>4372</v>
      </c>
      <c r="G384" s="302" t="s">
        <v>4382</v>
      </c>
      <c r="H384" s="303">
        <v>4712702637366</v>
      </c>
      <c r="I384" s="297"/>
      <c r="J384" s="298">
        <v>7</v>
      </c>
      <c r="K384" s="298">
        <v>8.75</v>
      </c>
      <c r="L384" s="298">
        <v>11</v>
      </c>
      <c r="M384" s="299">
        <v>0.2</v>
      </c>
    </row>
    <row r="385" spans="1:13" ht="15.75">
      <c r="A385" s="416"/>
      <c r="B385" s="351" t="s">
        <v>4370</v>
      </c>
      <c r="C385" s="645" t="s">
        <v>4370</v>
      </c>
      <c r="D385" s="301" t="s">
        <v>4380</v>
      </c>
      <c r="E385" s="336" t="s">
        <v>3997</v>
      </c>
      <c r="F385" s="645" t="s">
        <v>4372</v>
      </c>
      <c r="G385" s="302" t="s">
        <v>4383</v>
      </c>
      <c r="H385" s="303">
        <v>4712702637373</v>
      </c>
      <c r="I385" s="297"/>
      <c r="J385" s="298">
        <v>12</v>
      </c>
      <c r="K385" s="298">
        <v>15</v>
      </c>
      <c r="L385" s="298">
        <v>18</v>
      </c>
      <c r="M385" s="299">
        <v>0.2</v>
      </c>
    </row>
    <row r="386" spans="1:13" ht="15.75">
      <c r="A386" s="416"/>
      <c r="B386" s="351" t="s">
        <v>4370</v>
      </c>
      <c r="C386" s="645" t="s">
        <v>4370</v>
      </c>
      <c r="D386" s="301" t="s">
        <v>4384</v>
      </c>
      <c r="E386" s="336" t="s">
        <v>3943</v>
      </c>
      <c r="F386" s="645" t="s">
        <v>4372</v>
      </c>
      <c r="G386" s="302" t="s">
        <v>4385</v>
      </c>
      <c r="H386" s="303">
        <v>4712702637885</v>
      </c>
      <c r="I386" s="297"/>
      <c r="J386" s="298">
        <v>6</v>
      </c>
      <c r="K386" s="298">
        <v>7.5</v>
      </c>
      <c r="L386" s="298">
        <v>9</v>
      </c>
      <c r="M386" s="299">
        <v>0.2</v>
      </c>
    </row>
    <row r="387" spans="1:13" ht="15.75">
      <c r="A387" s="416"/>
      <c r="B387" s="351" t="s">
        <v>4370</v>
      </c>
      <c r="C387" s="645" t="s">
        <v>4370</v>
      </c>
      <c r="D387" s="301" t="s">
        <v>4384</v>
      </c>
      <c r="E387" s="336" t="s">
        <v>3993</v>
      </c>
      <c r="F387" s="645" t="s">
        <v>4372</v>
      </c>
      <c r="G387" s="302" t="s">
        <v>4386</v>
      </c>
      <c r="H387" s="303">
        <v>4712702637892</v>
      </c>
      <c r="I387" s="297"/>
      <c r="J387" s="298">
        <v>8</v>
      </c>
      <c r="K387" s="298">
        <v>10</v>
      </c>
      <c r="L387" s="298">
        <v>12</v>
      </c>
      <c r="M387" s="299">
        <v>0.2</v>
      </c>
    </row>
    <row r="388" spans="1:13" ht="15.75">
      <c r="A388" s="416"/>
      <c r="B388" s="351" t="s">
        <v>4370</v>
      </c>
      <c r="C388" s="645" t="s">
        <v>4370</v>
      </c>
      <c r="D388" s="301" t="s">
        <v>4384</v>
      </c>
      <c r="E388" s="336" t="s">
        <v>3997</v>
      </c>
      <c r="F388" s="645" t="s">
        <v>4372</v>
      </c>
      <c r="G388" s="302" t="s">
        <v>4387</v>
      </c>
      <c r="H388" s="303">
        <v>4712702637908</v>
      </c>
      <c r="I388" s="297"/>
      <c r="J388" s="298">
        <v>12</v>
      </c>
      <c r="K388" s="298">
        <v>15</v>
      </c>
      <c r="L388" s="298">
        <v>18</v>
      </c>
      <c r="M388" s="299">
        <v>0.2</v>
      </c>
    </row>
    <row r="389" spans="1:13" ht="15.75">
      <c r="A389" s="416"/>
      <c r="B389" s="351" t="s">
        <v>4388</v>
      </c>
      <c r="C389" s="645" t="s">
        <v>4389</v>
      </c>
      <c r="D389" s="301">
        <v>110</v>
      </c>
      <c r="E389" s="336" t="s">
        <v>4390</v>
      </c>
      <c r="F389" s="645" t="s">
        <v>4391</v>
      </c>
      <c r="G389" s="302" t="s">
        <v>4392</v>
      </c>
      <c r="H389" s="303">
        <v>4712702633337</v>
      </c>
      <c r="I389" s="297"/>
      <c r="J389" s="298">
        <v>4</v>
      </c>
      <c r="K389" s="298">
        <v>5</v>
      </c>
      <c r="L389" s="298">
        <v>6</v>
      </c>
      <c r="M389" s="299">
        <v>0.2</v>
      </c>
    </row>
    <row r="390" spans="1:13" ht="15.75">
      <c r="A390" s="414"/>
      <c r="B390" s="351" t="s">
        <v>4370</v>
      </c>
      <c r="C390" s="645" t="s">
        <v>4370</v>
      </c>
      <c r="D390" s="301" t="s">
        <v>4219</v>
      </c>
      <c r="E390" s="336" t="s">
        <v>3943</v>
      </c>
      <c r="F390" s="645" t="s">
        <v>4372</v>
      </c>
      <c r="G390" s="302" t="s">
        <v>4393</v>
      </c>
      <c r="H390" s="303">
        <v>4712702633306</v>
      </c>
      <c r="I390" s="297"/>
      <c r="J390" s="298">
        <v>5</v>
      </c>
      <c r="K390" s="298">
        <v>6.25</v>
      </c>
      <c r="L390" s="298">
        <v>8</v>
      </c>
      <c r="M390" s="299">
        <v>0.2</v>
      </c>
    </row>
    <row r="391" spans="1:13" ht="15.75">
      <c r="A391" s="414"/>
      <c r="B391" s="351" t="s">
        <v>4370</v>
      </c>
      <c r="C391" s="645" t="s">
        <v>4370</v>
      </c>
      <c r="D391" s="301" t="s">
        <v>4219</v>
      </c>
      <c r="E391" s="336" t="s">
        <v>3993</v>
      </c>
      <c r="F391" s="645" t="s">
        <v>4372</v>
      </c>
      <c r="G391" s="302" t="s">
        <v>4394</v>
      </c>
      <c r="H391" s="303">
        <v>4712702633313</v>
      </c>
      <c r="I391" s="297"/>
      <c r="J391" s="298">
        <v>7</v>
      </c>
      <c r="K391" s="298">
        <v>8.75</v>
      </c>
      <c r="L391" s="298">
        <v>11</v>
      </c>
      <c r="M391" s="299">
        <v>0.2</v>
      </c>
    </row>
    <row r="392" spans="1:13" ht="15.75">
      <c r="A392" s="414"/>
      <c r="B392" s="351" t="s">
        <v>4370</v>
      </c>
      <c r="C392" s="645" t="s">
        <v>4370</v>
      </c>
      <c r="D392" s="301" t="s">
        <v>4219</v>
      </c>
      <c r="E392" s="336" t="s">
        <v>3997</v>
      </c>
      <c r="F392" s="645" t="s">
        <v>4372</v>
      </c>
      <c r="G392" s="302" t="s">
        <v>4395</v>
      </c>
      <c r="H392" s="303">
        <v>4712702633320</v>
      </c>
      <c r="I392" s="297"/>
      <c r="J392" s="298">
        <v>11</v>
      </c>
      <c r="K392" s="298">
        <v>13.75</v>
      </c>
      <c r="L392" s="298">
        <v>17</v>
      </c>
      <c r="M392" s="299">
        <v>0.2</v>
      </c>
    </row>
    <row r="393" spans="1:13" ht="16.5" thickBot="1">
      <c r="A393" s="415"/>
      <c r="B393" s="352" t="s">
        <v>4370</v>
      </c>
      <c r="C393" s="646" t="s">
        <v>4370</v>
      </c>
      <c r="D393" s="305" t="s">
        <v>4219</v>
      </c>
      <c r="E393" s="332" t="s">
        <v>4000</v>
      </c>
      <c r="F393" s="646" t="s">
        <v>4372</v>
      </c>
      <c r="G393" s="306" t="s">
        <v>4396</v>
      </c>
      <c r="H393" s="307">
        <v>4712702635300</v>
      </c>
      <c r="I393" s="297"/>
      <c r="J393" s="298">
        <v>20</v>
      </c>
      <c r="K393" s="298">
        <v>25</v>
      </c>
      <c r="L393" s="298">
        <v>30</v>
      </c>
      <c r="M393" s="299">
        <v>0.2</v>
      </c>
    </row>
    <row r="394" spans="1:13" ht="15.75">
      <c r="A394" s="413"/>
      <c r="B394" s="308" t="s">
        <v>4397</v>
      </c>
      <c r="C394" s="647" t="s">
        <v>4398</v>
      </c>
      <c r="D394" s="353" t="s">
        <v>4399</v>
      </c>
      <c r="E394" s="354" t="s">
        <v>830</v>
      </c>
      <c r="F394" s="653" t="s">
        <v>4400</v>
      </c>
      <c r="G394" s="354" t="s">
        <v>4401</v>
      </c>
      <c r="H394" s="311">
        <v>4710700391167</v>
      </c>
      <c r="I394" s="297"/>
      <c r="J394" s="298">
        <v>6</v>
      </c>
      <c r="K394" s="298">
        <v>7.5</v>
      </c>
      <c r="L394" s="298">
        <v>9</v>
      </c>
      <c r="M394" s="299">
        <v>0.2</v>
      </c>
    </row>
    <row r="395" spans="1:13" ht="15.75">
      <c r="A395" s="414"/>
      <c r="B395" s="300" t="s">
        <v>4397</v>
      </c>
      <c r="C395" s="645" t="s">
        <v>4402</v>
      </c>
      <c r="D395" s="355" t="s">
        <v>4403</v>
      </c>
      <c r="E395" s="356" t="s">
        <v>4055</v>
      </c>
      <c r="F395" s="654" t="s">
        <v>4400</v>
      </c>
      <c r="G395" s="356" t="s">
        <v>4404</v>
      </c>
      <c r="H395" s="303">
        <v>4710700394854</v>
      </c>
      <c r="I395" s="297"/>
      <c r="J395" s="298">
        <v>5</v>
      </c>
      <c r="K395" s="298">
        <v>6.25</v>
      </c>
      <c r="L395" s="298">
        <v>8</v>
      </c>
      <c r="M395" s="299">
        <v>0.2</v>
      </c>
    </row>
    <row r="396" spans="1:13" ht="15.75">
      <c r="A396" s="414"/>
      <c r="B396" s="300" t="s">
        <v>4397</v>
      </c>
      <c r="C396" s="645" t="s">
        <v>4402</v>
      </c>
      <c r="D396" s="355" t="s">
        <v>4405</v>
      </c>
      <c r="E396" s="356" t="s">
        <v>3943</v>
      </c>
      <c r="F396" s="654" t="s">
        <v>4400</v>
      </c>
      <c r="G396" s="356" t="s">
        <v>4406</v>
      </c>
      <c r="H396" s="303">
        <v>4712702613452</v>
      </c>
      <c r="I396" s="297"/>
      <c r="J396" s="298">
        <v>6</v>
      </c>
      <c r="K396" s="298">
        <v>7.5</v>
      </c>
      <c r="L396" s="298">
        <v>9</v>
      </c>
      <c r="M396" s="299">
        <v>0.2</v>
      </c>
    </row>
    <row r="397" spans="1:13" ht="15.75">
      <c r="A397" s="414"/>
      <c r="B397" s="300" t="s">
        <v>4397</v>
      </c>
      <c r="C397" s="645" t="s">
        <v>4402</v>
      </c>
      <c r="D397" s="355" t="s">
        <v>4405</v>
      </c>
      <c r="E397" s="356" t="s">
        <v>3993</v>
      </c>
      <c r="F397" s="654" t="s">
        <v>4400</v>
      </c>
      <c r="G397" s="356" t="s">
        <v>4407</v>
      </c>
      <c r="H397" s="303">
        <v>4712702613469</v>
      </c>
      <c r="I397" s="297"/>
      <c r="J397" s="298">
        <v>7</v>
      </c>
      <c r="K397" s="298">
        <v>8.75</v>
      </c>
      <c r="L397" s="298">
        <v>11</v>
      </c>
      <c r="M397" s="299">
        <v>0.2</v>
      </c>
    </row>
    <row r="398" spans="1:13" ht="15.75">
      <c r="A398" s="414"/>
      <c r="B398" s="300" t="s">
        <v>4397</v>
      </c>
      <c r="C398" s="645" t="s">
        <v>4402</v>
      </c>
      <c r="D398" s="355" t="s">
        <v>4405</v>
      </c>
      <c r="E398" s="356" t="s">
        <v>3997</v>
      </c>
      <c r="F398" s="654" t="s">
        <v>4400</v>
      </c>
      <c r="G398" s="356" t="s">
        <v>4408</v>
      </c>
      <c r="H398" s="303">
        <v>4710700395196</v>
      </c>
      <c r="I398" s="297"/>
      <c r="J398" s="298">
        <v>13</v>
      </c>
      <c r="K398" s="298">
        <v>16.25</v>
      </c>
      <c r="L398" s="298">
        <v>20</v>
      </c>
      <c r="M398" s="299">
        <v>0.2</v>
      </c>
    </row>
    <row r="399" spans="1:13" ht="15.75">
      <c r="A399" s="414"/>
      <c r="B399" s="300" t="s">
        <v>4397</v>
      </c>
      <c r="C399" s="645" t="s">
        <v>4402</v>
      </c>
      <c r="D399" s="355" t="s">
        <v>4409</v>
      </c>
      <c r="E399" s="356" t="s">
        <v>4055</v>
      </c>
      <c r="F399" s="654" t="s">
        <v>4400</v>
      </c>
      <c r="G399" s="356" t="s">
        <v>4410</v>
      </c>
      <c r="H399" s="303">
        <v>4710700395226</v>
      </c>
      <c r="I399" s="297"/>
      <c r="J399" s="298">
        <v>5</v>
      </c>
      <c r="K399" s="298">
        <v>6.25</v>
      </c>
      <c r="L399" s="298">
        <v>8</v>
      </c>
      <c r="M399" s="299">
        <v>0.2</v>
      </c>
    </row>
    <row r="400" spans="1:13" ht="15.75">
      <c r="A400" s="414"/>
      <c r="B400" s="300" t="s">
        <v>4397</v>
      </c>
      <c r="C400" s="645" t="s">
        <v>4402</v>
      </c>
      <c r="D400" s="355" t="s">
        <v>4409</v>
      </c>
      <c r="E400" s="356" t="s">
        <v>3943</v>
      </c>
      <c r="F400" s="654" t="s">
        <v>4400</v>
      </c>
      <c r="G400" s="356" t="s">
        <v>4411</v>
      </c>
      <c r="H400" s="303">
        <v>4710700395219</v>
      </c>
      <c r="I400" s="297"/>
      <c r="J400" s="298">
        <v>6</v>
      </c>
      <c r="K400" s="298">
        <v>7.5</v>
      </c>
      <c r="L400" s="298">
        <v>9</v>
      </c>
      <c r="M400" s="299">
        <v>0.2</v>
      </c>
    </row>
    <row r="401" spans="1:13" ht="15.75">
      <c r="A401" s="414"/>
      <c r="B401" s="300" t="s">
        <v>4397</v>
      </c>
      <c r="C401" s="645" t="s">
        <v>4402</v>
      </c>
      <c r="D401" s="355" t="s">
        <v>4409</v>
      </c>
      <c r="E401" s="356" t="s">
        <v>3993</v>
      </c>
      <c r="F401" s="654" t="s">
        <v>4400</v>
      </c>
      <c r="G401" s="356" t="s">
        <v>4412</v>
      </c>
      <c r="H401" s="303">
        <v>4710700395233</v>
      </c>
      <c r="I401" s="297"/>
      <c r="J401" s="298">
        <v>7</v>
      </c>
      <c r="K401" s="298">
        <v>8.75</v>
      </c>
      <c r="L401" s="298">
        <v>11</v>
      </c>
      <c r="M401" s="299">
        <v>0.2</v>
      </c>
    </row>
    <row r="402" spans="1:13" ht="15.75">
      <c r="A402" s="414"/>
      <c r="B402" s="300" t="s">
        <v>4397</v>
      </c>
      <c r="C402" s="645" t="s">
        <v>4402</v>
      </c>
      <c r="D402" s="355" t="s">
        <v>4409</v>
      </c>
      <c r="E402" s="356" t="s">
        <v>3997</v>
      </c>
      <c r="F402" s="654" t="s">
        <v>4400</v>
      </c>
      <c r="G402" s="356" t="s">
        <v>4413</v>
      </c>
      <c r="H402" s="303">
        <v>4710700395202</v>
      </c>
      <c r="I402" s="297"/>
      <c r="J402" s="298">
        <v>13</v>
      </c>
      <c r="K402" s="298">
        <v>16.25</v>
      </c>
      <c r="L402" s="298">
        <v>20</v>
      </c>
      <c r="M402" s="299">
        <v>0.2</v>
      </c>
    </row>
    <row r="403" spans="1:13" ht="15.75">
      <c r="A403" s="414"/>
      <c r="B403" s="300" t="s">
        <v>4397</v>
      </c>
      <c r="C403" s="645" t="s">
        <v>4402</v>
      </c>
      <c r="D403" s="355" t="s">
        <v>4414</v>
      </c>
      <c r="E403" s="356" t="s">
        <v>4055</v>
      </c>
      <c r="F403" s="654" t="s">
        <v>4400</v>
      </c>
      <c r="G403" s="356" t="s">
        <v>4415</v>
      </c>
      <c r="H403" s="303">
        <v>4712702614251</v>
      </c>
      <c r="I403" s="297"/>
      <c r="J403" s="298">
        <v>5</v>
      </c>
      <c r="K403" s="298">
        <v>6.25</v>
      </c>
      <c r="L403" s="298">
        <v>8</v>
      </c>
      <c r="M403" s="299">
        <v>0.2</v>
      </c>
    </row>
    <row r="404" spans="1:13" ht="15.75">
      <c r="A404" s="414"/>
      <c r="B404" s="300" t="s">
        <v>4397</v>
      </c>
      <c r="C404" s="645" t="s">
        <v>4402</v>
      </c>
      <c r="D404" s="355" t="s">
        <v>4414</v>
      </c>
      <c r="E404" s="356" t="s">
        <v>3943</v>
      </c>
      <c r="F404" s="654" t="s">
        <v>4400</v>
      </c>
      <c r="G404" s="356" t="s">
        <v>4416</v>
      </c>
      <c r="H404" s="303">
        <v>4712702614268</v>
      </c>
      <c r="I404" s="297"/>
      <c r="J404" s="298">
        <v>6</v>
      </c>
      <c r="K404" s="298">
        <v>7.5</v>
      </c>
      <c r="L404" s="298">
        <v>9</v>
      </c>
      <c r="M404" s="299">
        <v>0.2</v>
      </c>
    </row>
    <row r="405" spans="1:13" ht="15.75">
      <c r="A405" s="414"/>
      <c r="B405" s="300" t="s">
        <v>4397</v>
      </c>
      <c r="C405" s="645" t="s">
        <v>4402</v>
      </c>
      <c r="D405" s="355" t="s">
        <v>4414</v>
      </c>
      <c r="E405" s="356" t="s">
        <v>3993</v>
      </c>
      <c r="F405" s="654" t="s">
        <v>4400</v>
      </c>
      <c r="G405" s="356" t="s">
        <v>4417</v>
      </c>
      <c r="H405" s="303">
        <v>4712702614275</v>
      </c>
      <c r="I405" s="297"/>
      <c r="J405" s="298">
        <v>7</v>
      </c>
      <c r="K405" s="298">
        <v>8.75</v>
      </c>
      <c r="L405" s="298">
        <v>11</v>
      </c>
      <c r="M405" s="299">
        <v>0.2</v>
      </c>
    </row>
    <row r="406" spans="1:13" ht="15.75">
      <c r="A406" s="414"/>
      <c r="B406" s="300" t="s">
        <v>4397</v>
      </c>
      <c r="C406" s="645" t="s">
        <v>4402</v>
      </c>
      <c r="D406" s="355" t="s">
        <v>4414</v>
      </c>
      <c r="E406" s="356" t="s">
        <v>3997</v>
      </c>
      <c r="F406" s="654" t="s">
        <v>4400</v>
      </c>
      <c r="G406" s="356" t="s">
        <v>4418</v>
      </c>
      <c r="H406" s="303">
        <v>4712702614282</v>
      </c>
      <c r="I406" s="297"/>
      <c r="J406" s="298">
        <v>13</v>
      </c>
      <c r="K406" s="298">
        <v>16.25</v>
      </c>
      <c r="L406" s="298">
        <v>20</v>
      </c>
      <c r="M406" s="299">
        <v>0.2</v>
      </c>
    </row>
    <row r="407" spans="1:13" ht="15.75">
      <c r="A407" s="414"/>
      <c r="B407" s="300" t="s">
        <v>4397</v>
      </c>
      <c r="C407" s="645" t="s">
        <v>4402</v>
      </c>
      <c r="D407" s="355" t="s">
        <v>4409</v>
      </c>
      <c r="E407" s="356" t="s">
        <v>4055</v>
      </c>
      <c r="F407" s="654" t="s">
        <v>4419</v>
      </c>
      <c r="G407" s="356" t="s">
        <v>4420</v>
      </c>
      <c r="H407" s="303">
        <v>4712702617641</v>
      </c>
      <c r="I407" s="297"/>
      <c r="J407" s="298">
        <v>5</v>
      </c>
      <c r="K407" s="298">
        <v>6.25</v>
      </c>
      <c r="L407" s="298">
        <v>8</v>
      </c>
      <c r="M407" s="299">
        <v>0.2</v>
      </c>
    </row>
    <row r="408" spans="1:13" ht="15.75">
      <c r="A408" s="414"/>
      <c r="B408" s="300" t="s">
        <v>4397</v>
      </c>
      <c r="C408" s="645" t="s">
        <v>4402</v>
      </c>
      <c r="D408" s="355" t="s">
        <v>4409</v>
      </c>
      <c r="E408" s="356" t="s">
        <v>3943</v>
      </c>
      <c r="F408" s="654" t="s">
        <v>4419</v>
      </c>
      <c r="G408" s="356" t="s">
        <v>4421</v>
      </c>
      <c r="H408" s="303">
        <v>4712702617658</v>
      </c>
      <c r="I408" s="297"/>
      <c r="J408" s="298">
        <v>6</v>
      </c>
      <c r="K408" s="298">
        <v>7.5</v>
      </c>
      <c r="L408" s="298">
        <v>9</v>
      </c>
      <c r="M408" s="299">
        <v>0.2</v>
      </c>
    </row>
    <row r="409" spans="1:13" ht="15.75">
      <c r="A409" s="414"/>
      <c r="B409" s="300" t="s">
        <v>4397</v>
      </c>
      <c r="C409" s="645" t="s">
        <v>4402</v>
      </c>
      <c r="D409" s="355" t="s">
        <v>4409</v>
      </c>
      <c r="E409" s="356" t="s">
        <v>3993</v>
      </c>
      <c r="F409" s="654" t="s">
        <v>4419</v>
      </c>
      <c r="G409" s="356" t="s">
        <v>4422</v>
      </c>
      <c r="H409" s="303">
        <v>4712702617665</v>
      </c>
      <c r="I409" s="297"/>
      <c r="J409" s="298">
        <v>7</v>
      </c>
      <c r="K409" s="298">
        <v>8.75</v>
      </c>
      <c r="L409" s="298">
        <v>11</v>
      </c>
      <c r="M409" s="299">
        <v>0.2</v>
      </c>
    </row>
    <row r="410" spans="1:13" ht="15.75">
      <c r="A410" s="414"/>
      <c r="B410" s="300" t="s">
        <v>4397</v>
      </c>
      <c r="C410" s="645" t="s">
        <v>4402</v>
      </c>
      <c r="D410" s="355" t="s">
        <v>4409</v>
      </c>
      <c r="E410" s="356" t="s">
        <v>3997</v>
      </c>
      <c r="F410" s="654" t="s">
        <v>4419</v>
      </c>
      <c r="G410" s="356" t="s">
        <v>4423</v>
      </c>
      <c r="H410" s="303">
        <v>4712702617672</v>
      </c>
      <c r="I410" s="297"/>
      <c r="J410" s="298">
        <v>13</v>
      </c>
      <c r="K410" s="298">
        <v>16.25</v>
      </c>
      <c r="L410" s="298">
        <v>20</v>
      </c>
      <c r="M410" s="299">
        <v>0.2</v>
      </c>
    </row>
    <row r="411" spans="1:13" ht="15.75">
      <c r="A411" s="414"/>
      <c r="B411" s="300" t="s">
        <v>4397</v>
      </c>
      <c r="C411" s="655" t="s">
        <v>4424</v>
      </c>
      <c r="D411" s="355" t="s">
        <v>4425</v>
      </c>
      <c r="E411" s="356" t="s">
        <v>3993</v>
      </c>
      <c r="F411" s="654" t="s">
        <v>4400</v>
      </c>
      <c r="G411" s="356" t="s">
        <v>4426</v>
      </c>
      <c r="H411" s="303">
        <v>4712702627992</v>
      </c>
      <c r="I411" s="297"/>
      <c r="J411" s="298">
        <v>12</v>
      </c>
      <c r="K411" s="298">
        <v>15</v>
      </c>
      <c r="L411" s="298">
        <v>18</v>
      </c>
      <c r="M411" s="299">
        <v>0.2</v>
      </c>
    </row>
    <row r="412" spans="1:13" ht="15.75">
      <c r="A412" s="414"/>
      <c r="B412" s="300" t="s">
        <v>4397</v>
      </c>
      <c r="C412" s="655" t="s">
        <v>4424</v>
      </c>
      <c r="D412" s="355" t="s">
        <v>4425</v>
      </c>
      <c r="E412" s="356" t="s">
        <v>3997</v>
      </c>
      <c r="F412" s="654" t="s">
        <v>4400</v>
      </c>
      <c r="G412" s="356" t="s">
        <v>4427</v>
      </c>
      <c r="H412" s="303">
        <v>4712702628005</v>
      </c>
      <c r="I412" s="297"/>
      <c r="J412" s="298">
        <v>18</v>
      </c>
      <c r="K412" s="298">
        <v>22.5</v>
      </c>
      <c r="L412" s="298">
        <v>27</v>
      </c>
      <c r="M412" s="299">
        <v>0.2</v>
      </c>
    </row>
    <row r="413" spans="1:13" ht="15.75">
      <c r="A413" s="414"/>
      <c r="B413" s="300" t="s">
        <v>4397</v>
      </c>
      <c r="C413" s="655" t="s">
        <v>4424</v>
      </c>
      <c r="D413" s="355" t="s">
        <v>4425</v>
      </c>
      <c r="E413" s="356" t="s">
        <v>4000</v>
      </c>
      <c r="F413" s="654" t="s">
        <v>4400</v>
      </c>
      <c r="G413" s="356" t="s">
        <v>4428</v>
      </c>
      <c r="H413" s="303">
        <v>4712702628012</v>
      </c>
      <c r="I413" s="297"/>
      <c r="J413" s="298">
        <v>33</v>
      </c>
      <c r="K413" s="298">
        <v>41.25</v>
      </c>
      <c r="L413" s="298">
        <v>50</v>
      </c>
      <c r="M413" s="299">
        <v>0.2</v>
      </c>
    </row>
    <row r="414" spans="1:13" ht="15.75">
      <c r="A414" s="414"/>
      <c r="B414" s="300" t="s">
        <v>4397</v>
      </c>
      <c r="C414" s="655" t="s">
        <v>4424</v>
      </c>
      <c r="D414" s="355" t="s">
        <v>4429</v>
      </c>
      <c r="E414" s="356" t="s">
        <v>3993</v>
      </c>
      <c r="F414" s="654" t="s">
        <v>4400</v>
      </c>
      <c r="G414" s="356" t="s">
        <v>4430</v>
      </c>
      <c r="H414" s="303">
        <v>4712702628036</v>
      </c>
      <c r="I414" s="297"/>
      <c r="J414" s="298">
        <v>8</v>
      </c>
      <c r="K414" s="298">
        <v>10</v>
      </c>
      <c r="L414" s="298">
        <v>12</v>
      </c>
      <c r="M414" s="299">
        <v>0.2</v>
      </c>
    </row>
    <row r="415" spans="1:13" ht="15.75">
      <c r="A415" s="414"/>
      <c r="B415" s="300" t="s">
        <v>4397</v>
      </c>
      <c r="C415" s="655" t="s">
        <v>4424</v>
      </c>
      <c r="D415" s="355" t="s">
        <v>4429</v>
      </c>
      <c r="E415" s="356" t="s">
        <v>3997</v>
      </c>
      <c r="F415" s="654" t="s">
        <v>4400</v>
      </c>
      <c r="G415" s="356" t="s">
        <v>4431</v>
      </c>
      <c r="H415" s="303">
        <v>4712702628043</v>
      </c>
      <c r="I415" s="297"/>
      <c r="J415" s="298">
        <v>13</v>
      </c>
      <c r="K415" s="298">
        <v>16.25</v>
      </c>
      <c r="L415" s="298">
        <v>20</v>
      </c>
      <c r="M415" s="299">
        <v>0.2</v>
      </c>
    </row>
    <row r="416" spans="1:13" ht="15.75">
      <c r="A416" s="414"/>
      <c r="B416" s="300" t="s">
        <v>4397</v>
      </c>
      <c r="C416" s="655" t="s">
        <v>4424</v>
      </c>
      <c r="D416" s="355" t="s">
        <v>4429</v>
      </c>
      <c r="E416" s="356" t="s">
        <v>4000</v>
      </c>
      <c r="F416" s="654" t="s">
        <v>4400</v>
      </c>
      <c r="G416" s="356" t="s">
        <v>4432</v>
      </c>
      <c r="H416" s="303">
        <v>4712702628050</v>
      </c>
      <c r="I416" s="297"/>
      <c r="J416" s="298">
        <v>25</v>
      </c>
      <c r="K416" s="298">
        <v>31.25</v>
      </c>
      <c r="L416" s="298">
        <v>38</v>
      </c>
      <c r="M416" s="299">
        <v>0.2</v>
      </c>
    </row>
    <row r="417" spans="1:13" ht="15.75">
      <c r="A417" s="414"/>
      <c r="B417" s="300" t="s">
        <v>4397</v>
      </c>
      <c r="C417" s="655" t="s">
        <v>4424</v>
      </c>
      <c r="D417" s="355" t="s">
        <v>4429</v>
      </c>
      <c r="E417" s="356" t="s">
        <v>3900</v>
      </c>
      <c r="F417" s="654" t="s">
        <v>4400</v>
      </c>
      <c r="G417" s="356" t="s">
        <v>4433</v>
      </c>
      <c r="H417" s="303">
        <v>4712702628067</v>
      </c>
      <c r="I417" s="297"/>
      <c r="J417" s="298">
        <v>60</v>
      </c>
      <c r="K417" s="298">
        <v>75</v>
      </c>
      <c r="L417" s="298">
        <v>90</v>
      </c>
      <c r="M417" s="299">
        <v>0.2</v>
      </c>
    </row>
    <row r="418" spans="1:13" ht="15.75">
      <c r="A418" s="414"/>
      <c r="B418" s="300" t="s">
        <v>4397</v>
      </c>
      <c r="C418" s="655" t="s">
        <v>4434</v>
      </c>
      <c r="D418" s="355" t="s">
        <v>4435</v>
      </c>
      <c r="E418" s="356" t="s">
        <v>3993</v>
      </c>
      <c r="F418" s="654" t="s">
        <v>4400</v>
      </c>
      <c r="G418" s="356" t="s">
        <v>4436</v>
      </c>
      <c r="H418" s="303">
        <v>4712702634365</v>
      </c>
      <c r="I418" s="297"/>
      <c r="J418" s="298">
        <v>26</v>
      </c>
      <c r="K418" s="298">
        <v>32.5</v>
      </c>
      <c r="L418" s="298">
        <v>39</v>
      </c>
      <c r="M418" s="299">
        <v>0.2</v>
      </c>
    </row>
    <row r="419" spans="1:13" ht="15.75">
      <c r="A419" s="414"/>
      <c r="B419" s="300" t="s">
        <v>4397</v>
      </c>
      <c r="C419" s="655" t="s">
        <v>4434</v>
      </c>
      <c r="D419" s="355" t="s">
        <v>4435</v>
      </c>
      <c r="E419" s="356" t="s">
        <v>3993</v>
      </c>
      <c r="F419" s="645" t="s">
        <v>4437</v>
      </c>
      <c r="G419" s="356" t="s">
        <v>4438</v>
      </c>
      <c r="H419" s="357" t="s">
        <v>4439</v>
      </c>
      <c r="I419" s="297"/>
      <c r="J419" s="298">
        <v>26</v>
      </c>
      <c r="K419" s="298">
        <v>32.5</v>
      </c>
      <c r="L419" s="298">
        <v>39</v>
      </c>
      <c r="M419" s="299">
        <v>0.2</v>
      </c>
    </row>
    <row r="420" spans="1:13" ht="15.75">
      <c r="A420" s="414"/>
      <c r="B420" s="300" t="s">
        <v>4397</v>
      </c>
      <c r="C420" s="655" t="s">
        <v>4434</v>
      </c>
      <c r="D420" s="355" t="s">
        <v>4435</v>
      </c>
      <c r="E420" s="356" t="s">
        <v>3997</v>
      </c>
      <c r="F420" s="654" t="s">
        <v>4400</v>
      </c>
      <c r="G420" s="356" t="s">
        <v>4440</v>
      </c>
      <c r="H420" s="303">
        <v>4712702634372</v>
      </c>
      <c r="I420" s="297"/>
      <c r="J420" s="298">
        <v>29</v>
      </c>
      <c r="K420" s="298">
        <v>36.25</v>
      </c>
      <c r="L420" s="298">
        <v>44</v>
      </c>
      <c r="M420" s="299">
        <v>0.2</v>
      </c>
    </row>
    <row r="421" spans="1:13" ht="15.75">
      <c r="A421" s="414"/>
      <c r="B421" s="300" t="s">
        <v>4397</v>
      </c>
      <c r="C421" s="655" t="s">
        <v>4434</v>
      </c>
      <c r="D421" s="355" t="s">
        <v>4435</v>
      </c>
      <c r="E421" s="356" t="s">
        <v>3997</v>
      </c>
      <c r="F421" s="645" t="s">
        <v>4437</v>
      </c>
      <c r="G421" s="356" t="s">
        <v>4441</v>
      </c>
      <c r="H421" s="357" t="s">
        <v>4439</v>
      </c>
      <c r="I421" s="297"/>
      <c r="J421" s="298">
        <v>29</v>
      </c>
      <c r="K421" s="298">
        <v>36.25</v>
      </c>
      <c r="L421" s="298">
        <v>44</v>
      </c>
      <c r="M421" s="299">
        <v>0.2</v>
      </c>
    </row>
    <row r="422" spans="1:13" ht="15.75">
      <c r="A422" s="414"/>
      <c r="B422" s="300" t="s">
        <v>4397</v>
      </c>
      <c r="C422" s="655" t="s">
        <v>4434</v>
      </c>
      <c r="D422" s="355" t="s">
        <v>4435</v>
      </c>
      <c r="E422" s="356" t="s">
        <v>4000</v>
      </c>
      <c r="F422" s="654" t="s">
        <v>4400</v>
      </c>
      <c r="G422" s="356" t="s">
        <v>4442</v>
      </c>
      <c r="H422" s="303">
        <v>4712702634389</v>
      </c>
      <c r="I422" s="297"/>
      <c r="J422" s="298">
        <v>75</v>
      </c>
      <c r="K422" s="298">
        <v>93.75</v>
      </c>
      <c r="L422" s="298">
        <v>112</v>
      </c>
      <c r="M422" s="299">
        <v>0.2</v>
      </c>
    </row>
    <row r="423" spans="1:13" ht="16.5" thickBot="1">
      <c r="A423" s="415"/>
      <c r="B423" s="304" t="s">
        <v>4397</v>
      </c>
      <c r="C423" s="662" t="s">
        <v>4434</v>
      </c>
      <c r="D423" s="358" t="s">
        <v>4435</v>
      </c>
      <c r="E423" s="359" t="s">
        <v>4000</v>
      </c>
      <c r="F423" s="646" t="s">
        <v>4437</v>
      </c>
      <c r="G423" s="359" t="s">
        <v>4443</v>
      </c>
      <c r="H423" s="360" t="s">
        <v>4439</v>
      </c>
      <c r="I423" s="297"/>
      <c r="J423" s="298">
        <v>75</v>
      </c>
      <c r="K423" s="298">
        <v>93.75</v>
      </c>
      <c r="L423" s="298">
        <v>112</v>
      </c>
      <c r="M423" s="299">
        <v>0.2</v>
      </c>
    </row>
    <row r="424" spans="1:13" ht="15.75">
      <c r="A424" s="414"/>
      <c r="B424" s="293" t="s">
        <v>4444</v>
      </c>
      <c r="C424" s="644" t="s">
        <v>4398</v>
      </c>
      <c r="D424" s="361" t="s">
        <v>4445</v>
      </c>
      <c r="E424" s="362" t="s">
        <v>830</v>
      </c>
      <c r="F424" s="644" t="s">
        <v>4437</v>
      </c>
      <c r="G424" s="363" t="s">
        <v>4446</v>
      </c>
      <c r="H424" s="364" t="s">
        <v>4439</v>
      </c>
      <c r="I424" s="297"/>
      <c r="J424" s="298">
        <v>4</v>
      </c>
      <c r="K424" s="298">
        <v>5</v>
      </c>
      <c r="L424" s="298">
        <v>6</v>
      </c>
      <c r="M424" s="299">
        <v>0.2</v>
      </c>
    </row>
    <row r="425" spans="1:13" ht="15.75">
      <c r="A425" s="414"/>
      <c r="B425" s="300" t="s">
        <v>4444</v>
      </c>
      <c r="C425" s="645" t="s">
        <v>4402</v>
      </c>
      <c r="D425" s="355" t="s">
        <v>4403</v>
      </c>
      <c r="E425" s="356" t="s">
        <v>4055</v>
      </c>
      <c r="F425" s="645" t="s">
        <v>4437</v>
      </c>
      <c r="G425" s="365" t="s">
        <v>4447</v>
      </c>
      <c r="H425" s="357" t="s">
        <v>4439</v>
      </c>
      <c r="I425" s="297"/>
      <c r="J425" s="298">
        <v>4</v>
      </c>
      <c r="K425" s="298">
        <v>5</v>
      </c>
      <c r="L425" s="298">
        <v>6</v>
      </c>
      <c r="M425" s="299">
        <v>0.2</v>
      </c>
    </row>
    <row r="426" spans="1:13" ht="15.75">
      <c r="A426" s="414"/>
      <c r="B426" s="300" t="s">
        <v>4444</v>
      </c>
      <c r="C426" s="645" t="s">
        <v>4402</v>
      </c>
      <c r="D426" s="355" t="s">
        <v>4448</v>
      </c>
      <c r="E426" s="356" t="s">
        <v>4055</v>
      </c>
      <c r="F426" s="645" t="s">
        <v>4437</v>
      </c>
      <c r="G426" s="365" t="s">
        <v>4449</v>
      </c>
      <c r="H426" s="357" t="s">
        <v>4439</v>
      </c>
      <c r="I426" s="297"/>
      <c r="J426" s="298">
        <v>4</v>
      </c>
      <c r="K426" s="298">
        <v>5</v>
      </c>
      <c r="L426" s="298">
        <v>6</v>
      </c>
      <c r="M426" s="299">
        <v>0.2</v>
      </c>
    </row>
    <row r="427" spans="1:13" ht="15.75">
      <c r="A427" s="414"/>
      <c r="B427" s="300" t="s">
        <v>4444</v>
      </c>
      <c r="C427" s="645" t="s">
        <v>4402</v>
      </c>
      <c r="D427" s="355" t="s">
        <v>4414</v>
      </c>
      <c r="E427" s="356" t="s">
        <v>4055</v>
      </c>
      <c r="F427" s="645" t="s">
        <v>4437</v>
      </c>
      <c r="G427" s="365" t="s">
        <v>4450</v>
      </c>
      <c r="H427" s="357" t="s">
        <v>4439</v>
      </c>
      <c r="I427" s="297"/>
      <c r="J427" s="298">
        <v>4</v>
      </c>
      <c r="K427" s="298">
        <v>5</v>
      </c>
      <c r="L427" s="298">
        <v>6</v>
      </c>
      <c r="M427" s="299">
        <v>0.2</v>
      </c>
    </row>
    <row r="428" spans="1:13" ht="15.75">
      <c r="A428" s="414"/>
      <c r="B428" s="300" t="s">
        <v>4444</v>
      </c>
      <c r="C428" s="645" t="s">
        <v>4402</v>
      </c>
      <c r="D428" s="355" t="s">
        <v>4403</v>
      </c>
      <c r="E428" s="356" t="s">
        <v>3943</v>
      </c>
      <c r="F428" s="645" t="s">
        <v>4437</v>
      </c>
      <c r="G428" s="365" t="s">
        <v>4451</v>
      </c>
      <c r="H428" s="357" t="s">
        <v>4439</v>
      </c>
      <c r="I428" s="297"/>
      <c r="J428" s="298">
        <v>4</v>
      </c>
      <c r="K428" s="298">
        <v>5</v>
      </c>
      <c r="L428" s="298">
        <v>6</v>
      </c>
      <c r="M428" s="299">
        <v>0.2</v>
      </c>
    </row>
    <row r="429" spans="1:13" ht="15.75">
      <c r="A429" s="414"/>
      <c r="B429" s="300" t="s">
        <v>4444</v>
      </c>
      <c r="C429" s="645" t="s">
        <v>4402</v>
      </c>
      <c r="D429" s="355" t="s">
        <v>4448</v>
      </c>
      <c r="E429" s="356" t="s">
        <v>3943</v>
      </c>
      <c r="F429" s="645" t="s">
        <v>4437</v>
      </c>
      <c r="G429" s="365" t="s">
        <v>4452</v>
      </c>
      <c r="H429" s="357" t="s">
        <v>4439</v>
      </c>
      <c r="I429" s="297"/>
      <c r="J429" s="298">
        <v>5</v>
      </c>
      <c r="K429" s="298">
        <v>6.25</v>
      </c>
      <c r="L429" s="298">
        <v>8</v>
      </c>
      <c r="M429" s="299">
        <v>0.2</v>
      </c>
    </row>
    <row r="430" spans="1:13" ht="15.75">
      <c r="A430" s="414"/>
      <c r="B430" s="300" t="s">
        <v>4444</v>
      </c>
      <c r="C430" s="645" t="s">
        <v>4402</v>
      </c>
      <c r="D430" s="355" t="s">
        <v>4414</v>
      </c>
      <c r="E430" s="356" t="s">
        <v>3943</v>
      </c>
      <c r="F430" s="645" t="s">
        <v>4437</v>
      </c>
      <c r="G430" s="365" t="s">
        <v>4453</v>
      </c>
      <c r="H430" s="357" t="s">
        <v>4439</v>
      </c>
      <c r="I430" s="297"/>
      <c r="J430" s="298">
        <v>5</v>
      </c>
      <c r="K430" s="298">
        <v>6.25</v>
      </c>
      <c r="L430" s="298">
        <v>8</v>
      </c>
      <c r="M430" s="299">
        <v>0.2</v>
      </c>
    </row>
    <row r="431" spans="1:13" ht="15.75">
      <c r="A431" s="414"/>
      <c r="B431" s="300" t="s">
        <v>4444</v>
      </c>
      <c r="C431" s="645" t="s">
        <v>4402</v>
      </c>
      <c r="D431" s="355" t="s">
        <v>4403</v>
      </c>
      <c r="E431" s="356" t="s">
        <v>3993</v>
      </c>
      <c r="F431" s="645" t="s">
        <v>4437</v>
      </c>
      <c r="G431" s="365" t="s">
        <v>4454</v>
      </c>
      <c r="H431" s="357" t="s">
        <v>4439</v>
      </c>
      <c r="I431" s="297"/>
      <c r="J431" s="298">
        <v>6</v>
      </c>
      <c r="K431" s="298">
        <v>7.5</v>
      </c>
      <c r="L431" s="298">
        <v>9</v>
      </c>
      <c r="M431" s="299">
        <v>0.2</v>
      </c>
    </row>
    <row r="432" spans="1:13" ht="15.75">
      <c r="A432" s="414"/>
      <c r="B432" s="300" t="s">
        <v>4444</v>
      </c>
      <c r="C432" s="645" t="s">
        <v>4402</v>
      </c>
      <c r="D432" s="355" t="s">
        <v>4448</v>
      </c>
      <c r="E432" s="356" t="s">
        <v>3993</v>
      </c>
      <c r="F432" s="645" t="s">
        <v>4437</v>
      </c>
      <c r="G432" s="365" t="s">
        <v>4455</v>
      </c>
      <c r="H432" s="357" t="s">
        <v>4439</v>
      </c>
      <c r="I432" s="297"/>
      <c r="J432" s="298">
        <v>6</v>
      </c>
      <c r="K432" s="298">
        <v>7.5</v>
      </c>
      <c r="L432" s="298">
        <v>9</v>
      </c>
      <c r="M432" s="299">
        <v>0.2</v>
      </c>
    </row>
    <row r="433" spans="1:13" ht="15.75">
      <c r="A433" s="414"/>
      <c r="B433" s="300" t="s">
        <v>4444</v>
      </c>
      <c r="C433" s="645" t="s">
        <v>4402</v>
      </c>
      <c r="D433" s="355" t="s">
        <v>4414</v>
      </c>
      <c r="E433" s="356" t="s">
        <v>3993</v>
      </c>
      <c r="F433" s="645" t="s">
        <v>4437</v>
      </c>
      <c r="G433" s="365" t="s">
        <v>4456</v>
      </c>
      <c r="H433" s="357" t="s">
        <v>4439</v>
      </c>
      <c r="I433" s="297"/>
      <c r="J433" s="298">
        <v>6</v>
      </c>
      <c r="K433" s="298">
        <v>7.5</v>
      </c>
      <c r="L433" s="298">
        <v>9</v>
      </c>
      <c r="M433" s="299">
        <v>0.2</v>
      </c>
    </row>
    <row r="434" spans="1:13" ht="15.75">
      <c r="A434" s="414"/>
      <c r="B434" s="300" t="s">
        <v>4444</v>
      </c>
      <c r="C434" s="645" t="s">
        <v>4402</v>
      </c>
      <c r="D434" s="355" t="s">
        <v>4403</v>
      </c>
      <c r="E434" s="356" t="s">
        <v>3997</v>
      </c>
      <c r="F434" s="645" t="s">
        <v>4437</v>
      </c>
      <c r="G434" s="365" t="s">
        <v>4457</v>
      </c>
      <c r="H434" s="357" t="s">
        <v>4439</v>
      </c>
      <c r="I434" s="297"/>
      <c r="J434" s="298">
        <v>10</v>
      </c>
      <c r="K434" s="298">
        <v>12.5</v>
      </c>
      <c r="L434" s="298">
        <v>15</v>
      </c>
      <c r="M434" s="299">
        <v>0.2</v>
      </c>
    </row>
    <row r="435" spans="1:13" ht="15.75">
      <c r="A435" s="414"/>
      <c r="B435" s="300" t="s">
        <v>4444</v>
      </c>
      <c r="C435" s="645" t="s">
        <v>4402</v>
      </c>
      <c r="D435" s="355" t="s">
        <v>4448</v>
      </c>
      <c r="E435" s="356" t="s">
        <v>3997</v>
      </c>
      <c r="F435" s="645" t="s">
        <v>4437</v>
      </c>
      <c r="G435" s="365" t="s">
        <v>4458</v>
      </c>
      <c r="H435" s="357" t="s">
        <v>4439</v>
      </c>
      <c r="I435" s="297"/>
      <c r="J435" s="298">
        <v>11</v>
      </c>
      <c r="K435" s="298">
        <v>13.75</v>
      </c>
      <c r="L435" s="298">
        <v>17</v>
      </c>
      <c r="M435" s="299">
        <v>0.2</v>
      </c>
    </row>
    <row r="436" spans="1:13" ht="15.75">
      <c r="A436" s="414"/>
      <c r="B436" s="300" t="s">
        <v>4444</v>
      </c>
      <c r="C436" s="645" t="s">
        <v>4402</v>
      </c>
      <c r="D436" s="355" t="s">
        <v>4414</v>
      </c>
      <c r="E436" s="356" t="s">
        <v>3997</v>
      </c>
      <c r="F436" s="645" t="s">
        <v>4437</v>
      </c>
      <c r="G436" s="365" t="s">
        <v>4459</v>
      </c>
      <c r="H436" s="357" t="s">
        <v>4439</v>
      </c>
      <c r="I436" s="297"/>
      <c r="J436" s="298">
        <v>11</v>
      </c>
      <c r="K436" s="298">
        <v>13.75</v>
      </c>
      <c r="L436" s="298">
        <v>17</v>
      </c>
      <c r="M436" s="299">
        <v>0.2</v>
      </c>
    </row>
    <row r="437" spans="1:13" ht="15.75">
      <c r="A437" s="414"/>
      <c r="B437" s="300" t="s">
        <v>4444</v>
      </c>
      <c r="C437" s="645" t="s">
        <v>4398</v>
      </c>
      <c r="D437" s="355" t="s">
        <v>4445</v>
      </c>
      <c r="E437" s="356" t="s">
        <v>830</v>
      </c>
      <c r="F437" s="645" t="s">
        <v>4400</v>
      </c>
      <c r="G437" s="365" t="s">
        <v>4460</v>
      </c>
      <c r="H437" s="347">
        <v>4710700396278</v>
      </c>
      <c r="I437" s="297"/>
      <c r="J437" s="298">
        <v>5</v>
      </c>
      <c r="K437" s="298">
        <v>6.25</v>
      </c>
      <c r="L437" s="298">
        <v>8</v>
      </c>
      <c r="M437" s="299">
        <v>0.2</v>
      </c>
    </row>
    <row r="438" spans="1:13" ht="15.75">
      <c r="A438" s="414"/>
      <c r="B438" s="300" t="s">
        <v>4444</v>
      </c>
      <c r="C438" s="645" t="s">
        <v>4402</v>
      </c>
      <c r="D438" s="355" t="s">
        <v>4403</v>
      </c>
      <c r="E438" s="356" t="s">
        <v>4055</v>
      </c>
      <c r="F438" s="645" t="s">
        <v>4400</v>
      </c>
      <c r="G438" s="365" t="s">
        <v>4461</v>
      </c>
      <c r="H438" s="347">
        <v>4710700394526</v>
      </c>
      <c r="I438" s="297"/>
      <c r="J438" s="298">
        <v>4</v>
      </c>
      <c r="K438" s="298">
        <v>5</v>
      </c>
      <c r="L438" s="298">
        <v>6</v>
      </c>
      <c r="M438" s="299">
        <v>0.2</v>
      </c>
    </row>
    <row r="439" spans="1:13" ht="15.75">
      <c r="A439" s="414"/>
      <c r="B439" s="300" t="s">
        <v>4444</v>
      </c>
      <c r="C439" s="645" t="s">
        <v>4402</v>
      </c>
      <c r="D439" s="355" t="s">
        <v>4448</v>
      </c>
      <c r="E439" s="356" t="s">
        <v>4055</v>
      </c>
      <c r="F439" s="645" t="s">
        <v>4400</v>
      </c>
      <c r="G439" s="365" t="s">
        <v>4462</v>
      </c>
      <c r="H439" s="347">
        <v>4710700396285</v>
      </c>
      <c r="I439" s="297"/>
      <c r="J439" s="298">
        <v>4</v>
      </c>
      <c r="K439" s="298">
        <v>5</v>
      </c>
      <c r="L439" s="298">
        <v>6</v>
      </c>
      <c r="M439" s="299">
        <v>0.2</v>
      </c>
    </row>
    <row r="440" spans="1:13" ht="15.75">
      <c r="A440" s="414"/>
      <c r="B440" s="300" t="s">
        <v>4444</v>
      </c>
      <c r="C440" s="645" t="s">
        <v>4402</v>
      </c>
      <c r="D440" s="355" t="s">
        <v>4463</v>
      </c>
      <c r="E440" s="356" t="s">
        <v>4055</v>
      </c>
      <c r="F440" s="645" t="s">
        <v>4400</v>
      </c>
      <c r="G440" s="365" t="s">
        <v>4464</v>
      </c>
      <c r="H440" s="347">
        <v>4712702618365</v>
      </c>
      <c r="I440" s="297"/>
      <c r="J440" s="298">
        <v>4</v>
      </c>
      <c r="K440" s="298">
        <v>5</v>
      </c>
      <c r="L440" s="298">
        <v>6</v>
      </c>
      <c r="M440" s="299">
        <v>0.2</v>
      </c>
    </row>
    <row r="441" spans="1:13" ht="15.75">
      <c r="A441" s="414"/>
      <c r="B441" s="300" t="s">
        <v>4444</v>
      </c>
      <c r="C441" s="645" t="s">
        <v>4402</v>
      </c>
      <c r="D441" s="355" t="s">
        <v>4403</v>
      </c>
      <c r="E441" s="356" t="s">
        <v>3943</v>
      </c>
      <c r="F441" s="645" t="s">
        <v>4400</v>
      </c>
      <c r="G441" s="365" t="s">
        <v>4465</v>
      </c>
      <c r="H441" s="347">
        <v>4710700394533</v>
      </c>
      <c r="I441" s="297"/>
      <c r="J441" s="298">
        <v>4</v>
      </c>
      <c r="K441" s="298">
        <v>5</v>
      </c>
      <c r="L441" s="298">
        <v>6</v>
      </c>
      <c r="M441" s="299">
        <v>0.2</v>
      </c>
    </row>
    <row r="442" spans="1:13" ht="15.75">
      <c r="A442" s="414"/>
      <c r="B442" s="300" t="s">
        <v>4444</v>
      </c>
      <c r="C442" s="645" t="s">
        <v>4402</v>
      </c>
      <c r="D442" s="355" t="s">
        <v>4448</v>
      </c>
      <c r="E442" s="356" t="s">
        <v>3943</v>
      </c>
      <c r="F442" s="645" t="s">
        <v>4400</v>
      </c>
      <c r="G442" s="365" t="s">
        <v>4466</v>
      </c>
      <c r="H442" s="347">
        <v>4710700394540</v>
      </c>
      <c r="I442" s="297"/>
      <c r="J442" s="298">
        <v>5</v>
      </c>
      <c r="K442" s="298">
        <v>6.25</v>
      </c>
      <c r="L442" s="298">
        <v>8</v>
      </c>
      <c r="M442" s="299">
        <v>0.2</v>
      </c>
    </row>
    <row r="443" spans="1:13" ht="15.75">
      <c r="A443" s="414"/>
      <c r="B443" s="300" t="s">
        <v>4444</v>
      </c>
      <c r="C443" s="645" t="s">
        <v>4402</v>
      </c>
      <c r="D443" s="355" t="s">
        <v>4414</v>
      </c>
      <c r="E443" s="356" t="s">
        <v>3943</v>
      </c>
      <c r="F443" s="645" t="s">
        <v>4400</v>
      </c>
      <c r="G443" s="365" t="s">
        <v>4467</v>
      </c>
      <c r="H443" s="347">
        <v>4712702618372</v>
      </c>
      <c r="I443" s="297"/>
      <c r="J443" s="298">
        <v>5</v>
      </c>
      <c r="K443" s="298">
        <v>6.25</v>
      </c>
      <c r="L443" s="298">
        <v>8</v>
      </c>
      <c r="M443" s="299">
        <v>0.2</v>
      </c>
    </row>
    <row r="444" spans="1:13" ht="15.75">
      <c r="A444" s="414"/>
      <c r="B444" s="300" t="s">
        <v>4444</v>
      </c>
      <c r="C444" s="645" t="s">
        <v>4402</v>
      </c>
      <c r="D444" s="355" t="s">
        <v>4403</v>
      </c>
      <c r="E444" s="356" t="s">
        <v>3993</v>
      </c>
      <c r="F444" s="645" t="s">
        <v>4400</v>
      </c>
      <c r="G444" s="365" t="s">
        <v>4468</v>
      </c>
      <c r="H444" s="347">
        <v>4712702611441</v>
      </c>
      <c r="I444" s="297"/>
      <c r="J444" s="298">
        <v>6</v>
      </c>
      <c r="K444" s="298">
        <v>7.5</v>
      </c>
      <c r="L444" s="298">
        <v>9</v>
      </c>
      <c r="M444" s="299">
        <v>0.2</v>
      </c>
    </row>
    <row r="445" spans="1:13" ht="15.75">
      <c r="A445" s="414"/>
      <c r="B445" s="300" t="s">
        <v>4444</v>
      </c>
      <c r="C445" s="645" t="s">
        <v>4402</v>
      </c>
      <c r="D445" s="355" t="s">
        <v>4448</v>
      </c>
      <c r="E445" s="356" t="s">
        <v>3993</v>
      </c>
      <c r="F445" s="645" t="s">
        <v>4400</v>
      </c>
      <c r="G445" s="365" t="s">
        <v>4469</v>
      </c>
      <c r="H445" s="347">
        <v>4712702611342</v>
      </c>
      <c r="I445" s="297"/>
      <c r="J445" s="298">
        <v>6</v>
      </c>
      <c r="K445" s="298">
        <v>7.5</v>
      </c>
      <c r="L445" s="298">
        <v>9</v>
      </c>
      <c r="M445" s="299">
        <v>0.2</v>
      </c>
    </row>
    <row r="446" spans="1:13" ht="15.75">
      <c r="A446" s="414"/>
      <c r="B446" s="300" t="s">
        <v>4444</v>
      </c>
      <c r="C446" s="645" t="s">
        <v>4402</v>
      </c>
      <c r="D446" s="355" t="s">
        <v>4414</v>
      </c>
      <c r="E446" s="356" t="s">
        <v>3993</v>
      </c>
      <c r="F446" s="645" t="s">
        <v>4400</v>
      </c>
      <c r="G446" s="365" t="s">
        <v>4470</v>
      </c>
      <c r="H446" s="347">
        <v>4712702618785</v>
      </c>
      <c r="I446" s="297"/>
      <c r="J446" s="298">
        <v>6</v>
      </c>
      <c r="K446" s="298">
        <v>7.5</v>
      </c>
      <c r="L446" s="298">
        <v>9</v>
      </c>
      <c r="M446" s="299">
        <v>0.2</v>
      </c>
    </row>
    <row r="447" spans="1:13" ht="15.75">
      <c r="A447" s="414"/>
      <c r="B447" s="300" t="s">
        <v>4444</v>
      </c>
      <c r="C447" s="645" t="s">
        <v>4402</v>
      </c>
      <c r="D447" s="355" t="s">
        <v>4403</v>
      </c>
      <c r="E447" s="356" t="s">
        <v>3997</v>
      </c>
      <c r="F447" s="645" t="s">
        <v>4400</v>
      </c>
      <c r="G447" s="365" t="s">
        <v>4471</v>
      </c>
      <c r="H447" s="347">
        <v>4712702617689</v>
      </c>
      <c r="I447" s="297"/>
      <c r="J447" s="298">
        <v>11</v>
      </c>
      <c r="K447" s="298">
        <v>13.75</v>
      </c>
      <c r="L447" s="298">
        <v>17</v>
      </c>
      <c r="M447" s="299">
        <v>0.2</v>
      </c>
    </row>
    <row r="448" spans="1:13" ht="15.75">
      <c r="A448" s="414"/>
      <c r="B448" s="300" t="s">
        <v>4444</v>
      </c>
      <c r="C448" s="645" t="s">
        <v>4402</v>
      </c>
      <c r="D448" s="355" t="s">
        <v>4448</v>
      </c>
      <c r="E448" s="356" t="s">
        <v>3997</v>
      </c>
      <c r="F448" s="645" t="s">
        <v>4400</v>
      </c>
      <c r="G448" s="365" t="s">
        <v>4472</v>
      </c>
      <c r="H448" s="347">
        <v>4712702620061</v>
      </c>
      <c r="I448" s="297"/>
      <c r="J448" s="298">
        <v>11</v>
      </c>
      <c r="K448" s="298">
        <v>13.75</v>
      </c>
      <c r="L448" s="298">
        <v>17</v>
      </c>
      <c r="M448" s="299">
        <v>0.2</v>
      </c>
    </row>
    <row r="449" spans="1:13" ht="15.75">
      <c r="A449" s="414"/>
      <c r="B449" s="300" t="s">
        <v>4444</v>
      </c>
      <c r="C449" s="645" t="s">
        <v>4402</v>
      </c>
      <c r="D449" s="355" t="s">
        <v>4414</v>
      </c>
      <c r="E449" s="356" t="s">
        <v>3997</v>
      </c>
      <c r="F449" s="645" t="s">
        <v>4400</v>
      </c>
      <c r="G449" s="365" t="s">
        <v>4473</v>
      </c>
      <c r="H449" s="347">
        <v>4712702625899</v>
      </c>
      <c r="I449" s="297"/>
      <c r="J449" s="298">
        <v>11</v>
      </c>
      <c r="K449" s="298">
        <v>13.75</v>
      </c>
      <c r="L449" s="298">
        <v>17</v>
      </c>
      <c r="M449" s="299">
        <v>0.2</v>
      </c>
    </row>
    <row r="450" spans="1:13" ht="25.5">
      <c r="A450" s="414"/>
      <c r="B450" s="300" t="s">
        <v>4444</v>
      </c>
      <c r="C450" s="645" t="s">
        <v>4398</v>
      </c>
      <c r="D450" s="355" t="s">
        <v>4474</v>
      </c>
      <c r="E450" s="356" t="s">
        <v>830</v>
      </c>
      <c r="F450" s="645" t="s">
        <v>4475</v>
      </c>
      <c r="G450" s="365" t="s">
        <v>4476</v>
      </c>
      <c r="H450" s="347">
        <v>4710700396148</v>
      </c>
      <c r="I450" s="297"/>
      <c r="J450" s="298">
        <v>5</v>
      </c>
      <c r="K450" s="298">
        <v>6.25</v>
      </c>
      <c r="L450" s="298">
        <v>8</v>
      </c>
      <c r="M450" s="299">
        <v>0.2</v>
      </c>
    </row>
    <row r="451" spans="1:13" ht="25.5">
      <c r="A451" s="414"/>
      <c r="B451" s="300" t="s">
        <v>4444</v>
      </c>
      <c r="C451" s="645" t="s">
        <v>4402</v>
      </c>
      <c r="D451" s="355" t="s">
        <v>4403</v>
      </c>
      <c r="E451" s="356" t="s">
        <v>4055</v>
      </c>
      <c r="F451" s="645" t="s">
        <v>4477</v>
      </c>
      <c r="G451" s="356" t="s">
        <v>4478</v>
      </c>
      <c r="H451" s="303">
        <v>4710700392072</v>
      </c>
      <c r="I451" s="297"/>
      <c r="J451" s="298">
        <v>4</v>
      </c>
      <c r="K451" s="298">
        <v>5</v>
      </c>
      <c r="L451" s="298">
        <v>6</v>
      </c>
      <c r="M451" s="299">
        <v>0.2</v>
      </c>
    </row>
    <row r="452" spans="1:13" ht="25.5">
      <c r="A452" s="414"/>
      <c r="B452" s="300" t="s">
        <v>4444</v>
      </c>
      <c r="C452" s="645" t="s">
        <v>4402</v>
      </c>
      <c r="D452" s="355" t="s">
        <v>4448</v>
      </c>
      <c r="E452" s="356" t="s">
        <v>4055</v>
      </c>
      <c r="F452" s="645" t="s">
        <v>4477</v>
      </c>
      <c r="G452" s="356" t="s">
        <v>4479</v>
      </c>
      <c r="H452" s="303">
        <v>4710700391693</v>
      </c>
      <c r="I452" s="297"/>
      <c r="J452" s="298">
        <v>4</v>
      </c>
      <c r="K452" s="298">
        <v>5</v>
      </c>
      <c r="L452" s="298">
        <v>6</v>
      </c>
      <c r="M452" s="299">
        <v>0.2</v>
      </c>
    </row>
    <row r="453" spans="1:13" ht="25.5">
      <c r="A453" s="414"/>
      <c r="B453" s="300" t="s">
        <v>4444</v>
      </c>
      <c r="C453" s="645" t="s">
        <v>4402</v>
      </c>
      <c r="D453" s="355" t="s">
        <v>4414</v>
      </c>
      <c r="E453" s="356" t="s">
        <v>4055</v>
      </c>
      <c r="F453" s="645" t="s">
        <v>4477</v>
      </c>
      <c r="G453" s="356" t="s">
        <v>4480</v>
      </c>
      <c r="H453" s="303">
        <v>4712702618792</v>
      </c>
      <c r="I453" s="297"/>
      <c r="J453" s="298">
        <v>5</v>
      </c>
      <c r="K453" s="298">
        <v>6.25</v>
      </c>
      <c r="L453" s="298">
        <v>8</v>
      </c>
      <c r="M453" s="299">
        <v>0.2</v>
      </c>
    </row>
    <row r="454" spans="1:13" ht="25.5">
      <c r="A454" s="414"/>
      <c r="B454" s="300" t="s">
        <v>4444</v>
      </c>
      <c r="C454" s="645" t="s">
        <v>4402</v>
      </c>
      <c r="D454" s="355" t="s">
        <v>4403</v>
      </c>
      <c r="E454" s="356" t="s">
        <v>3943</v>
      </c>
      <c r="F454" s="645" t="s">
        <v>4477</v>
      </c>
      <c r="G454" s="365" t="s">
        <v>4481</v>
      </c>
      <c r="H454" s="347">
        <v>4710700392676</v>
      </c>
      <c r="I454" s="297"/>
      <c r="J454" s="298">
        <v>4</v>
      </c>
      <c r="K454" s="298">
        <v>5</v>
      </c>
      <c r="L454" s="298">
        <v>6</v>
      </c>
      <c r="M454" s="299">
        <v>0.2</v>
      </c>
    </row>
    <row r="455" spans="1:13" ht="25.5">
      <c r="A455" s="414"/>
      <c r="B455" s="300" t="s">
        <v>4444</v>
      </c>
      <c r="C455" s="645" t="s">
        <v>4402</v>
      </c>
      <c r="D455" s="355" t="s">
        <v>4448</v>
      </c>
      <c r="E455" s="356" t="s">
        <v>3943</v>
      </c>
      <c r="F455" s="645" t="s">
        <v>4477</v>
      </c>
      <c r="G455" s="365" t="s">
        <v>4482</v>
      </c>
      <c r="H455" s="347">
        <v>4710700391761</v>
      </c>
      <c r="I455" s="297"/>
      <c r="J455" s="298">
        <v>5</v>
      </c>
      <c r="K455" s="298">
        <v>6.25</v>
      </c>
      <c r="L455" s="298">
        <v>8</v>
      </c>
      <c r="M455" s="299">
        <v>0.2</v>
      </c>
    </row>
    <row r="456" spans="1:13" ht="25.5">
      <c r="A456" s="414"/>
      <c r="B456" s="300" t="s">
        <v>4444</v>
      </c>
      <c r="C456" s="645" t="s">
        <v>4402</v>
      </c>
      <c r="D456" s="355" t="s">
        <v>4414</v>
      </c>
      <c r="E456" s="356" t="s">
        <v>3943</v>
      </c>
      <c r="F456" s="645" t="s">
        <v>4477</v>
      </c>
      <c r="G456" s="365" t="s">
        <v>4483</v>
      </c>
      <c r="H456" s="347">
        <v>4712702618808</v>
      </c>
      <c r="I456" s="297"/>
      <c r="J456" s="298">
        <v>5</v>
      </c>
      <c r="K456" s="298">
        <v>6.25</v>
      </c>
      <c r="L456" s="298">
        <v>8</v>
      </c>
      <c r="M456" s="299">
        <v>0.2</v>
      </c>
    </row>
    <row r="457" spans="1:13" ht="25.5">
      <c r="A457" s="414"/>
      <c r="B457" s="300" t="s">
        <v>4444</v>
      </c>
      <c r="C457" s="645" t="s">
        <v>4402</v>
      </c>
      <c r="D457" s="355" t="s">
        <v>4403</v>
      </c>
      <c r="E457" s="356" t="s">
        <v>3993</v>
      </c>
      <c r="F457" s="645" t="s">
        <v>4477</v>
      </c>
      <c r="G457" s="365" t="s">
        <v>4484</v>
      </c>
      <c r="H457" s="347">
        <v>4712702612851</v>
      </c>
      <c r="I457" s="297"/>
      <c r="J457" s="298">
        <v>6</v>
      </c>
      <c r="K457" s="298">
        <v>7.5</v>
      </c>
      <c r="L457" s="298">
        <v>9</v>
      </c>
      <c r="M457" s="299">
        <v>0.2</v>
      </c>
    </row>
    <row r="458" spans="1:13" ht="25.5">
      <c r="A458" s="414"/>
      <c r="B458" s="300" t="s">
        <v>4444</v>
      </c>
      <c r="C458" s="645" t="s">
        <v>4402</v>
      </c>
      <c r="D458" s="355" t="s">
        <v>4448</v>
      </c>
      <c r="E458" s="356" t="s">
        <v>3993</v>
      </c>
      <c r="F458" s="645" t="s">
        <v>4477</v>
      </c>
      <c r="G458" s="365" t="s">
        <v>4485</v>
      </c>
      <c r="H458" s="347">
        <v>4712702611762</v>
      </c>
      <c r="I458" s="297"/>
      <c r="J458" s="298">
        <v>6</v>
      </c>
      <c r="K458" s="298">
        <v>7.5</v>
      </c>
      <c r="L458" s="298">
        <v>9</v>
      </c>
      <c r="M458" s="299">
        <v>0.2</v>
      </c>
    </row>
    <row r="459" spans="1:13" ht="25.5">
      <c r="A459" s="414"/>
      <c r="B459" s="300" t="s">
        <v>4444</v>
      </c>
      <c r="C459" s="645" t="s">
        <v>4402</v>
      </c>
      <c r="D459" s="355" t="s">
        <v>4414</v>
      </c>
      <c r="E459" s="356" t="s">
        <v>3993</v>
      </c>
      <c r="F459" s="645" t="s">
        <v>4477</v>
      </c>
      <c r="G459" s="365" t="s">
        <v>4486</v>
      </c>
      <c r="H459" s="347">
        <v>4712702618815</v>
      </c>
      <c r="I459" s="297"/>
      <c r="J459" s="298">
        <v>7</v>
      </c>
      <c r="K459" s="298">
        <v>8.75</v>
      </c>
      <c r="L459" s="298">
        <v>11</v>
      </c>
      <c r="M459" s="299">
        <v>0.2</v>
      </c>
    </row>
    <row r="460" spans="1:13" ht="25.5">
      <c r="A460" s="414"/>
      <c r="B460" s="300" t="s">
        <v>4444</v>
      </c>
      <c r="C460" s="645" t="s">
        <v>4402</v>
      </c>
      <c r="D460" s="355" t="s">
        <v>4403</v>
      </c>
      <c r="E460" s="356" t="s">
        <v>3997</v>
      </c>
      <c r="F460" s="645" t="s">
        <v>4477</v>
      </c>
      <c r="G460" s="365" t="s">
        <v>4487</v>
      </c>
      <c r="H460" s="347">
        <v>4712702620085</v>
      </c>
      <c r="I460" s="297"/>
      <c r="J460" s="298">
        <v>11</v>
      </c>
      <c r="K460" s="298">
        <v>13.75</v>
      </c>
      <c r="L460" s="298">
        <v>17</v>
      </c>
      <c r="M460" s="299">
        <v>0.2</v>
      </c>
    </row>
    <row r="461" spans="1:13" ht="25.5">
      <c r="A461" s="414"/>
      <c r="B461" s="300" t="s">
        <v>4444</v>
      </c>
      <c r="C461" s="645" t="s">
        <v>4402</v>
      </c>
      <c r="D461" s="355" t="s">
        <v>4448</v>
      </c>
      <c r="E461" s="356" t="s">
        <v>3997</v>
      </c>
      <c r="F461" s="645" t="s">
        <v>4477</v>
      </c>
      <c r="G461" s="365" t="s">
        <v>4488</v>
      </c>
      <c r="H461" s="347">
        <v>4712702620870</v>
      </c>
      <c r="I461" s="297"/>
      <c r="J461" s="298">
        <v>11</v>
      </c>
      <c r="K461" s="298">
        <v>13.75</v>
      </c>
      <c r="L461" s="298">
        <v>17</v>
      </c>
      <c r="M461" s="299">
        <v>0.2</v>
      </c>
    </row>
    <row r="462" spans="1:13" ht="25.5">
      <c r="A462" s="414"/>
      <c r="B462" s="300" t="s">
        <v>4444</v>
      </c>
      <c r="C462" s="645" t="s">
        <v>4402</v>
      </c>
      <c r="D462" s="355" t="s">
        <v>4414</v>
      </c>
      <c r="E462" s="356" t="s">
        <v>3997</v>
      </c>
      <c r="F462" s="645" t="s">
        <v>4477</v>
      </c>
      <c r="G462" s="365" t="s">
        <v>4489</v>
      </c>
      <c r="H462" s="347">
        <v>4712702625905</v>
      </c>
      <c r="I462" s="297"/>
      <c r="J462" s="298">
        <v>11</v>
      </c>
      <c r="K462" s="298">
        <v>13.75</v>
      </c>
      <c r="L462" s="298">
        <v>17</v>
      </c>
      <c r="M462" s="299">
        <v>0.2</v>
      </c>
    </row>
    <row r="463" spans="1:13" ht="25.5">
      <c r="A463" s="414"/>
      <c r="B463" s="300" t="s">
        <v>4444</v>
      </c>
      <c r="C463" s="645" t="s">
        <v>4398</v>
      </c>
      <c r="D463" s="355" t="s">
        <v>4445</v>
      </c>
      <c r="E463" s="356" t="s">
        <v>830</v>
      </c>
      <c r="F463" s="645" t="s">
        <v>4490</v>
      </c>
      <c r="G463" s="365" t="s">
        <v>4491</v>
      </c>
      <c r="H463" s="347">
        <v>4712702619881</v>
      </c>
      <c r="I463" s="297"/>
      <c r="J463" s="298">
        <v>5</v>
      </c>
      <c r="K463" s="298">
        <v>6.25</v>
      </c>
      <c r="L463" s="298">
        <v>8</v>
      </c>
      <c r="M463" s="299">
        <v>0.2</v>
      </c>
    </row>
    <row r="464" spans="1:13" ht="25.5">
      <c r="A464" s="414"/>
      <c r="B464" s="300" t="s">
        <v>4444</v>
      </c>
      <c r="C464" s="645" t="s">
        <v>4402</v>
      </c>
      <c r="D464" s="355" t="s">
        <v>4403</v>
      </c>
      <c r="E464" s="356" t="s">
        <v>4055</v>
      </c>
      <c r="F464" s="645" t="s">
        <v>4492</v>
      </c>
      <c r="G464" s="365" t="s">
        <v>4493</v>
      </c>
      <c r="H464" s="347">
        <v>4712702619898</v>
      </c>
      <c r="I464" s="297"/>
      <c r="J464" s="298">
        <v>5</v>
      </c>
      <c r="K464" s="298">
        <v>6.25</v>
      </c>
      <c r="L464" s="298">
        <v>8</v>
      </c>
      <c r="M464" s="299">
        <v>0.2</v>
      </c>
    </row>
    <row r="465" spans="1:13" ht="25.5">
      <c r="A465" s="414"/>
      <c r="B465" s="300" t="s">
        <v>4444</v>
      </c>
      <c r="C465" s="645" t="s">
        <v>4402</v>
      </c>
      <c r="D465" s="355" t="s">
        <v>4403</v>
      </c>
      <c r="E465" s="356" t="s">
        <v>3943</v>
      </c>
      <c r="F465" s="645" t="s">
        <v>4492</v>
      </c>
      <c r="G465" s="365" t="s">
        <v>4494</v>
      </c>
      <c r="H465" s="347">
        <v>4712702619904</v>
      </c>
      <c r="I465" s="297"/>
      <c r="J465" s="298">
        <v>5</v>
      </c>
      <c r="K465" s="298">
        <v>6.25</v>
      </c>
      <c r="L465" s="298">
        <v>8</v>
      </c>
      <c r="M465" s="299">
        <v>0.2</v>
      </c>
    </row>
    <row r="466" spans="1:13" ht="25.5">
      <c r="A466" s="414"/>
      <c r="B466" s="300" t="s">
        <v>4444</v>
      </c>
      <c r="C466" s="645" t="s">
        <v>4402</v>
      </c>
      <c r="D466" s="355" t="s">
        <v>4403</v>
      </c>
      <c r="E466" s="356" t="s">
        <v>3993</v>
      </c>
      <c r="F466" s="645" t="s">
        <v>4492</v>
      </c>
      <c r="G466" s="365" t="s">
        <v>4495</v>
      </c>
      <c r="H466" s="347">
        <v>4712702619911</v>
      </c>
      <c r="I466" s="297"/>
      <c r="J466" s="298">
        <v>7</v>
      </c>
      <c r="K466" s="298">
        <v>8.75</v>
      </c>
      <c r="L466" s="298">
        <v>11</v>
      </c>
      <c r="M466" s="299">
        <v>0.2</v>
      </c>
    </row>
    <row r="467" spans="1:13" ht="25.5">
      <c r="A467" s="414"/>
      <c r="B467" s="300" t="s">
        <v>4444</v>
      </c>
      <c r="C467" s="655" t="s">
        <v>4424</v>
      </c>
      <c r="D467" s="355" t="s">
        <v>4425</v>
      </c>
      <c r="E467" s="356" t="s">
        <v>3993</v>
      </c>
      <c r="F467" s="645" t="s">
        <v>4475</v>
      </c>
      <c r="G467" s="356" t="s">
        <v>4496</v>
      </c>
      <c r="H467" s="303">
        <v>4712702628111</v>
      </c>
      <c r="I467" s="297"/>
      <c r="J467" s="298">
        <v>10</v>
      </c>
      <c r="K467" s="298">
        <v>12.5</v>
      </c>
      <c r="L467" s="298">
        <v>15</v>
      </c>
      <c r="M467" s="299">
        <v>0.2</v>
      </c>
    </row>
    <row r="468" spans="1:13" ht="25.5">
      <c r="A468" s="414"/>
      <c r="B468" s="300" t="s">
        <v>4444</v>
      </c>
      <c r="C468" s="655" t="s">
        <v>4424</v>
      </c>
      <c r="D468" s="355" t="s">
        <v>4497</v>
      </c>
      <c r="E468" s="356" t="s">
        <v>3997</v>
      </c>
      <c r="F468" s="645" t="s">
        <v>4475</v>
      </c>
      <c r="G468" s="356" t="s">
        <v>4498</v>
      </c>
      <c r="H468" s="303">
        <v>4712702628128</v>
      </c>
      <c r="I468" s="297"/>
      <c r="J468" s="298">
        <v>15</v>
      </c>
      <c r="K468" s="298">
        <v>18.75</v>
      </c>
      <c r="L468" s="298">
        <v>23</v>
      </c>
      <c r="M468" s="299">
        <v>0.2</v>
      </c>
    </row>
    <row r="469" spans="1:13" ht="25.5">
      <c r="A469" s="414"/>
      <c r="B469" s="300" t="s">
        <v>4444</v>
      </c>
      <c r="C469" s="655" t="s">
        <v>4424</v>
      </c>
      <c r="D469" s="355" t="s">
        <v>4497</v>
      </c>
      <c r="E469" s="356" t="s">
        <v>4000</v>
      </c>
      <c r="F469" s="645" t="s">
        <v>4475</v>
      </c>
      <c r="G469" s="356" t="s">
        <v>4499</v>
      </c>
      <c r="H469" s="303">
        <v>4712702642087</v>
      </c>
      <c r="I469" s="297"/>
      <c r="J469" s="298">
        <v>32</v>
      </c>
      <c r="K469" s="298">
        <v>40</v>
      </c>
      <c r="L469" s="298">
        <v>48</v>
      </c>
      <c r="M469" s="299">
        <v>0.2</v>
      </c>
    </row>
    <row r="470" spans="1:13" ht="25.5">
      <c r="A470" s="414"/>
      <c r="B470" s="300" t="s">
        <v>4444</v>
      </c>
      <c r="C470" s="655" t="s">
        <v>4424</v>
      </c>
      <c r="D470" s="355" t="s">
        <v>4429</v>
      </c>
      <c r="E470" s="356" t="s">
        <v>3943</v>
      </c>
      <c r="F470" s="645" t="s">
        <v>4475</v>
      </c>
      <c r="G470" s="356" t="s">
        <v>4500</v>
      </c>
      <c r="H470" s="303">
        <v>4712702628166</v>
      </c>
      <c r="I470" s="297"/>
      <c r="J470" s="298">
        <v>5</v>
      </c>
      <c r="K470" s="298">
        <v>6.25</v>
      </c>
      <c r="L470" s="298">
        <v>8</v>
      </c>
      <c r="M470" s="299">
        <v>0.2</v>
      </c>
    </row>
    <row r="471" spans="1:13" ht="25.5">
      <c r="A471" s="414"/>
      <c r="B471" s="300" t="s">
        <v>4444</v>
      </c>
      <c r="C471" s="655" t="s">
        <v>4424</v>
      </c>
      <c r="D471" s="355" t="s">
        <v>4429</v>
      </c>
      <c r="E471" s="356" t="s">
        <v>3993</v>
      </c>
      <c r="F471" s="645" t="s">
        <v>4475</v>
      </c>
      <c r="G471" s="356" t="s">
        <v>4501</v>
      </c>
      <c r="H471" s="303">
        <v>4712702628173</v>
      </c>
      <c r="I471" s="297"/>
      <c r="J471" s="298">
        <v>7</v>
      </c>
      <c r="K471" s="298">
        <v>8.75</v>
      </c>
      <c r="L471" s="298">
        <v>11</v>
      </c>
      <c r="M471" s="299">
        <v>0.2</v>
      </c>
    </row>
    <row r="472" spans="1:13" ht="25.5">
      <c r="A472" s="414"/>
      <c r="B472" s="300" t="s">
        <v>4444</v>
      </c>
      <c r="C472" s="655" t="s">
        <v>4424</v>
      </c>
      <c r="D472" s="355" t="s">
        <v>4429</v>
      </c>
      <c r="E472" s="356" t="s">
        <v>3997</v>
      </c>
      <c r="F472" s="645" t="s">
        <v>4475</v>
      </c>
      <c r="G472" s="356" t="s">
        <v>4502</v>
      </c>
      <c r="H472" s="303">
        <v>4712702628180</v>
      </c>
      <c r="I472" s="297"/>
      <c r="J472" s="298">
        <v>12</v>
      </c>
      <c r="K472" s="298">
        <v>15</v>
      </c>
      <c r="L472" s="298">
        <v>18</v>
      </c>
      <c r="M472" s="299">
        <v>0.2</v>
      </c>
    </row>
    <row r="473" spans="1:13" ht="25.5">
      <c r="A473" s="414"/>
      <c r="B473" s="300" t="s">
        <v>4444</v>
      </c>
      <c r="C473" s="655" t="s">
        <v>4424</v>
      </c>
      <c r="D473" s="355" t="s">
        <v>4429</v>
      </c>
      <c r="E473" s="356" t="s">
        <v>4000</v>
      </c>
      <c r="F473" s="645" t="s">
        <v>4475</v>
      </c>
      <c r="G473" s="356" t="s">
        <v>4503</v>
      </c>
      <c r="H473" s="303">
        <v>4712702628203</v>
      </c>
      <c r="I473" s="297"/>
      <c r="J473" s="298">
        <v>21</v>
      </c>
      <c r="K473" s="298">
        <v>26.25</v>
      </c>
      <c r="L473" s="298">
        <v>32</v>
      </c>
      <c r="M473" s="299">
        <v>0.2</v>
      </c>
    </row>
    <row r="474" spans="1:13" ht="25.5">
      <c r="A474" s="414"/>
      <c r="B474" s="300" t="s">
        <v>4444</v>
      </c>
      <c r="C474" s="655" t="s">
        <v>4424</v>
      </c>
      <c r="D474" s="355" t="s">
        <v>4429</v>
      </c>
      <c r="E474" s="356" t="s">
        <v>3900</v>
      </c>
      <c r="F474" s="645" t="s">
        <v>4475</v>
      </c>
      <c r="G474" s="356" t="s">
        <v>4504</v>
      </c>
      <c r="H474" s="303">
        <v>4712702642223</v>
      </c>
      <c r="I474" s="297"/>
      <c r="J474" s="298">
        <v>65</v>
      </c>
      <c r="K474" s="298">
        <v>81.25</v>
      </c>
      <c r="L474" s="298">
        <v>97</v>
      </c>
      <c r="M474" s="299">
        <v>0.2</v>
      </c>
    </row>
    <row r="475" spans="1:13" ht="15.75">
      <c r="A475" s="414"/>
      <c r="B475" s="300" t="s">
        <v>4444</v>
      </c>
      <c r="C475" s="655" t="s">
        <v>4434</v>
      </c>
      <c r="D475" s="355" t="s">
        <v>4435</v>
      </c>
      <c r="E475" s="356" t="s">
        <v>3993</v>
      </c>
      <c r="F475" s="645" t="s">
        <v>4437</v>
      </c>
      <c r="G475" s="356" t="s">
        <v>4505</v>
      </c>
      <c r="H475" s="357" t="s">
        <v>4439</v>
      </c>
      <c r="I475" s="297"/>
      <c r="J475" s="298">
        <v>16</v>
      </c>
      <c r="K475" s="298">
        <v>20</v>
      </c>
      <c r="L475" s="298">
        <v>24</v>
      </c>
      <c r="M475" s="299">
        <v>0.2</v>
      </c>
    </row>
    <row r="476" spans="1:13" ht="15.75">
      <c r="A476" s="414"/>
      <c r="B476" s="300" t="s">
        <v>4444</v>
      </c>
      <c r="C476" s="655" t="s">
        <v>4434</v>
      </c>
      <c r="D476" s="355" t="s">
        <v>4435</v>
      </c>
      <c r="E476" s="356" t="s">
        <v>3997</v>
      </c>
      <c r="F476" s="645" t="s">
        <v>4437</v>
      </c>
      <c r="G476" s="356" t="s">
        <v>4506</v>
      </c>
      <c r="H476" s="357" t="s">
        <v>4439</v>
      </c>
      <c r="I476" s="297"/>
      <c r="J476" s="298">
        <v>19</v>
      </c>
      <c r="K476" s="298">
        <v>23.75</v>
      </c>
      <c r="L476" s="298">
        <v>29</v>
      </c>
      <c r="M476" s="299">
        <v>0.2</v>
      </c>
    </row>
    <row r="477" spans="1:13" ht="25.5">
      <c r="A477" s="414"/>
      <c r="B477" s="300" t="s">
        <v>4444</v>
      </c>
      <c r="C477" s="655" t="s">
        <v>4434</v>
      </c>
      <c r="D477" s="355" t="s">
        <v>4435</v>
      </c>
      <c r="E477" s="356" t="s">
        <v>3993</v>
      </c>
      <c r="F477" s="645" t="s">
        <v>4475</v>
      </c>
      <c r="G477" s="356" t="s">
        <v>4507</v>
      </c>
      <c r="H477" s="303">
        <v>4712702634396</v>
      </c>
      <c r="I477" s="297"/>
      <c r="J477" s="298">
        <v>16</v>
      </c>
      <c r="K477" s="298">
        <v>20</v>
      </c>
      <c r="L477" s="298">
        <v>24</v>
      </c>
      <c r="M477" s="299">
        <v>0.2</v>
      </c>
    </row>
    <row r="478" spans="1:13" ht="25.5">
      <c r="A478" s="414"/>
      <c r="B478" s="300" t="s">
        <v>4444</v>
      </c>
      <c r="C478" s="655" t="s">
        <v>4434</v>
      </c>
      <c r="D478" s="355" t="s">
        <v>4435</v>
      </c>
      <c r="E478" s="356" t="s">
        <v>3997</v>
      </c>
      <c r="F478" s="645" t="s">
        <v>4477</v>
      </c>
      <c r="G478" s="356" t="s">
        <v>4508</v>
      </c>
      <c r="H478" s="303">
        <v>4712702634402</v>
      </c>
      <c r="I478" s="297"/>
      <c r="J478" s="298">
        <v>19</v>
      </c>
      <c r="K478" s="298">
        <v>23.75</v>
      </c>
      <c r="L478" s="298">
        <v>29</v>
      </c>
      <c r="M478" s="299">
        <v>0.2</v>
      </c>
    </row>
    <row r="479" spans="1:13" ht="26.25" thickBot="1">
      <c r="A479" s="415"/>
      <c r="B479" s="304" t="s">
        <v>4444</v>
      </c>
      <c r="C479" s="662" t="s">
        <v>4434</v>
      </c>
      <c r="D479" s="358" t="s">
        <v>4435</v>
      </c>
      <c r="E479" s="359" t="s">
        <v>4000</v>
      </c>
      <c r="F479" s="646" t="s">
        <v>4477</v>
      </c>
      <c r="G479" s="359" t="s">
        <v>4509</v>
      </c>
      <c r="H479" s="307">
        <v>4712702642094</v>
      </c>
      <c r="I479" s="297"/>
      <c r="J479" s="298">
        <v>36</v>
      </c>
      <c r="K479" s="298">
        <v>45</v>
      </c>
      <c r="L479" s="298">
        <v>54</v>
      </c>
      <c r="M479" s="299">
        <v>0.2</v>
      </c>
    </row>
    <row r="480" spans="1:13" ht="15.75">
      <c r="A480" s="413"/>
      <c r="B480" s="308" t="s">
        <v>4510</v>
      </c>
      <c r="C480" s="647" t="s">
        <v>4445</v>
      </c>
      <c r="D480" s="353" t="s">
        <v>4511</v>
      </c>
      <c r="E480" s="354" t="s">
        <v>693</v>
      </c>
      <c r="F480" s="647" t="s">
        <v>4400</v>
      </c>
      <c r="G480" s="354" t="s">
        <v>4512</v>
      </c>
      <c r="H480" s="311">
        <v>4710700395929</v>
      </c>
      <c r="I480" s="297"/>
      <c r="J480" s="298">
        <v>13</v>
      </c>
      <c r="K480" s="298">
        <v>16.25</v>
      </c>
      <c r="L480" s="298">
        <v>20</v>
      </c>
      <c r="M480" s="299">
        <v>0.2</v>
      </c>
    </row>
    <row r="481" spans="1:13" ht="15.75">
      <c r="A481" s="414"/>
      <c r="B481" s="300" t="s">
        <v>4510</v>
      </c>
      <c r="C481" s="645" t="s">
        <v>4445</v>
      </c>
      <c r="D481" s="355" t="s">
        <v>4511</v>
      </c>
      <c r="E481" s="356" t="s">
        <v>623</v>
      </c>
      <c r="F481" s="645" t="s">
        <v>4400</v>
      </c>
      <c r="G481" s="356" t="s">
        <v>4513</v>
      </c>
      <c r="H481" s="303">
        <v>4710700395936</v>
      </c>
      <c r="I481" s="297"/>
      <c r="J481" s="298">
        <v>16</v>
      </c>
      <c r="K481" s="298">
        <v>20</v>
      </c>
      <c r="L481" s="298">
        <v>24</v>
      </c>
      <c r="M481" s="299">
        <v>0.2</v>
      </c>
    </row>
    <row r="482" spans="1:13" ht="15.75">
      <c r="A482" s="414"/>
      <c r="B482" s="300" t="s">
        <v>4510</v>
      </c>
      <c r="C482" s="645" t="s">
        <v>4445</v>
      </c>
      <c r="D482" s="355" t="s">
        <v>4511</v>
      </c>
      <c r="E482" s="356" t="s">
        <v>615</v>
      </c>
      <c r="F482" s="645" t="s">
        <v>4400</v>
      </c>
      <c r="G482" s="356" t="s">
        <v>4514</v>
      </c>
      <c r="H482" s="303">
        <v>4710700395943</v>
      </c>
      <c r="I482" s="297"/>
      <c r="J482" s="298">
        <v>22</v>
      </c>
      <c r="K482" s="298">
        <v>27.5</v>
      </c>
      <c r="L482" s="298">
        <v>33</v>
      </c>
      <c r="M482" s="299">
        <v>0.2</v>
      </c>
    </row>
    <row r="483" spans="1:13" ht="15.75">
      <c r="A483" s="414"/>
      <c r="B483" s="300" t="s">
        <v>4510</v>
      </c>
      <c r="C483" s="645" t="s">
        <v>4445</v>
      </c>
      <c r="D483" s="355" t="s">
        <v>4511</v>
      </c>
      <c r="E483" s="356" t="s">
        <v>577</v>
      </c>
      <c r="F483" s="645" t="s">
        <v>4400</v>
      </c>
      <c r="G483" s="356" t="s">
        <v>4515</v>
      </c>
      <c r="H483" s="303">
        <v>4710700392041</v>
      </c>
      <c r="I483" s="297"/>
      <c r="J483" s="298">
        <v>36</v>
      </c>
      <c r="K483" s="298">
        <v>45</v>
      </c>
      <c r="L483" s="298">
        <v>54</v>
      </c>
      <c r="M483" s="299">
        <v>0.2</v>
      </c>
    </row>
    <row r="484" spans="1:13" ht="15.75">
      <c r="A484" s="414"/>
      <c r="B484" s="300" t="s">
        <v>4510</v>
      </c>
      <c r="C484" s="645" t="s">
        <v>4445</v>
      </c>
      <c r="D484" s="355" t="s">
        <v>4516</v>
      </c>
      <c r="E484" s="356" t="s">
        <v>623</v>
      </c>
      <c r="F484" s="645" t="s">
        <v>4400</v>
      </c>
      <c r="G484" s="356" t="s">
        <v>4517</v>
      </c>
      <c r="H484" s="303">
        <v>4712702614695</v>
      </c>
      <c r="I484" s="297"/>
      <c r="J484" s="298">
        <v>22</v>
      </c>
      <c r="K484" s="298">
        <v>27.5</v>
      </c>
      <c r="L484" s="298">
        <v>33</v>
      </c>
      <c r="M484" s="299">
        <v>0.2</v>
      </c>
    </row>
    <row r="485" spans="1:13" ht="15.75">
      <c r="A485" s="414"/>
      <c r="B485" s="300" t="s">
        <v>4510</v>
      </c>
      <c r="C485" s="645" t="s">
        <v>4445</v>
      </c>
      <c r="D485" s="355" t="s">
        <v>4516</v>
      </c>
      <c r="E485" s="356" t="s">
        <v>615</v>
      </c>
      <c r="F485" s="645" t="s">
        <v>4400</v>
      </c>
      <c r="G485" s="356" t="s">
        <v>4518</v>
      </c>
      <c r="H485" s="303">
        <v>4712702614688</v>
      </c>
      <c r="I485" s="297"/>
      <c r="J485" s="298">
        <v>24</v>
      </c>
      <c r="K485" s="298">
        <v>30</v>
      </c>
      <c r="L485" s="298">
        <v>36</v>
      </c>
      <c r="M485" s="299">
        <v>0.2</v>
      </c>
    </row>
    <row r="486" spans="1:13" ht="15.75">
      <c r="A486" s="414"/>
      <c r="B486" s="300" t="s">
        <v>4510</v>
      </c>
      <c r="C486" s="645" t="s">
        <v>4445</v>
      </c>
      <c r="D486" s="355" t="s">
        <v>4516</v>
      </c>
      <c r="E486" s="356" t="s">
        <v>577</v>
      </c>
      <c r="F486" s="645" t="s">
        <v>4400</v>
      </c>
      <c r="G486" s="356" t="s">
        <v>4519</v>
      </c>
      <c r="H486" s="303">
        <v>4712702614671</v>
      </c>
      <c r="I486" s="297"/>
      <c r="J486" s="298">
        <v>36</v>
      </c>
      <c r="K486" s="298">
        <v>45</v>
      </c>
      <c r="L486" s="298">
        <v>54</v>
      </c>
      <c r="M486" s="299">
        <v>0.2</v>
      </c>
    </row>
    <row r="487" spans="1:13" ht="15.75">
      <c r="A487" s="414"/>
      <c r="B487" s="300" t="s">
        <v>4510</v>
      </c>
      <c r="C487" s="645" t="s">
        <v>4445</v>
      </c>
      <c r="D487" s="355" t="s">
        <v>4516</v>
      </c>
      <c r="E487" s="356" t="s">
        <v>579</v>
      </c>
      <c r="F487" s="645" t="s">
        <v>4400</v>
      </c>
      <c r="G487" s="356" t="s">
        <v>4520</v>
      </c>
      <c r="H487" s="303">
        <v>4712702614701</v>
      </c>
      <c r="I487" s="297"/>
      <c r="J487" s="298">
        <v>62</v>
      </c>
      <c r="K487" s="298">
        <v>77.5</v>
      </c>
      <c r="L487" s="298">
        <v>93</v>
      </c>
      <c r="M487" s="299">
        <v>0.2</v>
      </c>
    </row>
    <row r="488" spans="1:13" ht="15.75">
      <c r="A488" s="414"/>
      <c r="B488" s="300" t="s">
        <v>4510</v>
      </c>
      <c r="C488" s="645" t="s">
        <v>4445</v>
      </c>
      <c r="D488" s="355" t="s">
        <v>4521</v>
      </c>
      <c r="E488" s="356" t="s">
        <v>615</v>
      </c>
      <c r="F488" s="645" t="s">
        <v>4400</v>
      </c>
      <c r="G488" s="356" t="s">
        <v>4522</v>
      </c>
      <c r="H488" s="303">
        <v>4712702614657</v>
      </c>
      <c r="I488" s="297"/>
      <c r="J488" s="298">
        <v>38</v>
      </c>
      <c r="K488" s="298">
        <v>47.5</v>
      </c>
      <c r="L488" s="298">
        <v>57</v>
      </c>
      <c r="M488" s="299">
        <v>0.2</v>
      </c>
    </row>
    <row r="489" spans="1:13" ht="15.75">
      <c r="A489" s="414"/>
      <c r="B489" s="300" t="s">
        <v>4510</v>
      </c>
      <c r="C489" s="645" t="s">
        <v>4445</v>
      </c>
      <c r="D489" s="355" t="s">
        <v>4521</v>
      </c>
      <c r="E489" s="356" t="s">
        <v>577</v>
      </c>
      <c r="F489" s="645" t="s">
        <v>4400</v>
      </c>
      <c r="G489" s="356" t="s">
        <v>4523</v>
      </c>
      <c r="H489" s="303">
        <v>4712702614640</v>
      </c>
      <c r="I489" s="297"/>
      <c r="J489" s="298">
        <v>41</v>
      </c>
      <c r="K489" s="298">
        <v>51.25</v>
      </c>
      <c r="L489" s="298">
        <v>61</v>
      </c>
      <c r="M489" s="299">
        <v>0.2</v>
      </c>
    </row>
    <row r="490" spans="1:13" ht="15.75">
      <c r="A490" s="414"/>
      <c r="B490" s="300" t="s">
        <v>4510</v>
      </c>
      <c r="C490" s="645" t="s">
        <v>4445</v>
      </c>
      <c r="D490" s="355" t="s">
        <v>4521</v>
      </c>
      <c r="E490" s="356" t="s">
        <v>579</v>
      </c>
      <c r="F490" s="645" t="s">
        <v>4400</v>
      </c>
      <c r="G490" s="356" t="s">
        <v>4524</v>
      </c>
      <c r="H490" s="303">
        <v>4712702620160</v>
      </c>
      <c r="I490" s="297"/>
      <c r="J490" s="298">
        <v>64</v>
      </c>
      <c r="K490" s="298">
        <v>80</v>
      </c>
      <c r="L490" s="298">
        <v>96</v>
      </c>
      <c r="M490" s="299">
        <v>0.2</v>
      </c>
    </row>
    <row r="491" spans="1:13" ht="15.75">
      <c r="A491" s="414"/>
      <c r="B491" s="300" t="s">
        <v>4510</v>
      </c>
      <c r="C491" s="645" t="s">
        <v>4445</v>
      </c>
      <c r="D491" s="355" t="s">
        <v>4525</v>
      </c>
      <c r="E491" s="356" t="s">
        <v>615</v>
      </c>
      <c r="F491" s="645" t="s">
        <v>4400</v>
      </c>
      <c r="G491" s="356" t="s">
        <v>4526</v>
      </c>
      <c r="H491" s="303">
        <v>4712702627268</v>
      </c>
      <c r="I491" s="297"/>
      <c r="J491" s="298">
        <v>36</v>
      </c>
      <c r="K491" s="298">
        <v>45</v>
      </c>
      <c r="L491" s="298">
        <v>54</v>
      </c>
      <c r="M491" s="299">
        <v>0.2</v>
      </c>
    </row>
    <row r="492" spans="1:13" ht="15.75">
      <c r="A492" s="414"/>
      <c r="B492" s="300" t="s">
        <v>4510</v>
      </c>
      <c r="C492" s="645" t="s">
        <v>4445</v>
      </c>
      <c r="D492" s="355" t="s">
        <v>4525</v>
      </c>
      <c r="E492" s="356" t="s">
        <v>577</v>
      </c>
      <c r="F492" s="645" t="s">
        <v>4400</v>
      </c>
      <c r="G492" s="356" t="s">
        <v>4527</v>
      </c>
      <c r="H492" s="303">
        <v>4712702627275</v>
      </c>
      <c r="I492" s="297"/>
      <c r="J492" s="298">
        <v>69</v>
      </c>
      <c r="K492" s="298">
        <v>86.25</v>
      </c>
      <c r="L492" s="298">
        <v>103</v>
      </c>
      <c r="M492" s="299">
        <v>0.2</v>
      </c>
    </row>
    <row r="493" spans="1:13" ht="15.75">
      <c r="A493" s="414"/>
      <c r="B493" s="300" t="s">
        <v>4510</v>
      </c>
      <c r="C493" s="645" t="s">
        <v>4445</v>
      </c>
      <c r="D493" s="355" t="s">
        <v>4525</v>
      </c>
      <c r="E493" s="356" t="s">
        <v>579</v>
      </c>
      <c r="F493" s="645" t="s">
        <v>4400</v>
      </c>
      <c r="G493" s="356" t="s">
        <v>4528</v>
      </c>
      <c r="H493" s="303">
        <v>4712702626667</v>
      </c>
      <c r="I493" s="297"/>
      <c r="J493" s="298">
        <v>102</v>
      </c>
      <c r="K493" s="298">
        <v>127.5</v>
      </c>
      <c r="L493" s="298">
        <v>152</v>
      </c>
      <c r="M493" s="299">
        <v>0.2</v>
      </c>
    </row>
    <row r="494" spans="1:13" ht="16.5" thickBot="1">
      <c r="A494" s="414"/>
      <c r="B494" s="312" t="s">
        <v>4510</v>
      </c>
      <c r="C494" s="648" t="s">
        <v>4445</v>
      </c>
      <c r="D494" s="366" t="s">
        <v>4525</v>
      </c>
      <c r="E494" s="367" t="s">
        <v>3900</v>
      </c>
      <c r="F494" s="648" t="s">
        <v>4400</v>
      </c>
      <c r="G494" s="367" t="s">
        <v>4529</v>
      </c>
      <c r="H494" s="315">
        <v>4712702626674</v>
      </c>
      <c r="I494" s="297"/>
      <c r="J494" s="298">
        <v>140</v>
      </c>
      <c r="K494" s="298">
        <v>175</v>
      </c>
      <c r="L494" s="298">
        <v>209</v>
      </c>
      <c r="M494" s="299">
        <v>0.2</v>
      </c>
    </row>
    <row r="495" spans="1:13" ht="25.5">
      <c r="A495" s="413"/>
      <c r="B495" s="308" t="s">
        <v>4530</v>
      </c>
      <c r="C495" s="647" t="s">
        <v>4074</v>
      </c>
      <c r="D495" s="353" t="s">
        <v>4531</v>
      </c>
      <c r="E495" s="368" t="s">
        <v>4532</v>
      </c>
      <c r="F495" s="647" t="s">
        <v>4533</v>
      </c>
      <c r="G495" s="354" t="s">
        <v>4534</v>
      </c>
      <c r="H495" s="311">
        <v>4712702619058</v>
      </c>
      <c r="I495" s="297"/>
      <c r="J495" s="298">
        <v>8</v>
      </c>
      <c r="K495" s="298">
        <v>10</v>
      </c>
      <c r="L495" s="298">
        <v>12</v>
      </c>
      <c r="M495" s="299">
        <v>0.2</v>
      </c>
    </row>
    <row r="496" spans="1:13" ht="26.25" thickBot="1">
      <c r="A496" s="415"/>
      <c r="B496" s="304" t="s">
        <v>4530</v>
      </c>
      <c r="C496" s="646" t="s">
        <v>3895</v>
      </c>
      <c r="D496" s="358" t="s">
        <v>4535</v>
      </c>
      <c r="E496" s="369" t="s">
        <v>4536</v>
      </c>
      <c r="F496" s="646" t="s">
        <v>4533</v>
      </c>
      <c r="G496" s="359" t="s">
        <v>4537</v>
      </c>
      <c r="H496" s="307">
        <v>4712702622744</v>
      </c>
      <c r="I496" s="297"/>
      <c r="J496" s="298">
        <v>12</v>
      </c>
      <c r="K496" s="298">
        <v>15</v>
      </c>
      <c r="L496" s="298">
        <v>18</v>
      </c>
      <c r="M496" s="299">
        <v>0.2</v>
      </c>
    </row>
    <row r="497" spans="1:13" ht="25.5">
      <c r="A497" s="414"/>
      <c r="B497" s="300" t="s">
        <v>4538</v>
      </c>
      <c r="C497" s="645" t="s">
        <v>3895</v>
      </c>
      <c r="D497" s="355" t="s">
        <v>4539</v>
      </c>
      <c r="E497" s="336" t="s">
        <v>4540</v>
      </c>
      <c r="F497" s="655" t="s">
        <v>4541</v>
      </c>
      <c r="G497" s="336" t="s">
        <v>4542</v>
      </c>
      <c r="H497" s="370">
        <v>4712702644210</v>
      </c>
      <c r="I497" s="297"/>
      <c r="J497" s="298">
        <v>55</v>
      </c>
      <c r="K497" s="298">
        <v>68.75</v>
      </c>
      <c r="L497" s="298">
        <v>82</v>
      </c>
      <c r="M497" s="299">
        <v>0.2</v>
      </c>
    </row>
    <row r="498" spans="1:13" ht="25.5">
      <c r="A498" s="414"/>
      <c r="B498" s="300" t="s">
        <v>4538</v>
      </c>
      <c r="C498" s="645" t="s">
        <v>3895</v>
      </c>
      <c r="D498" s="355" t="s">
        <v>4543</v>
      </c>
      <c r="E498" s="336" t="s">
        <v>4540</v>
      </c>
      <c r="F498" s="655" t="s">
        <v>4544</v>
      </c>
      <c r="G498" s="336" t="s">
        <v>4545</v>
      </c>
      <c r="H498" s="370">
        <v>4712702644227</v>
      </c>
      <c r="I498" s="297"/>
      <c r="J498" s="298">
        <v>56</v>
      </c>
      <c r="K498" s="298">
        <v>70</v>
      </c>
      <c r="L498" s="298">
        <v>84</v>
      </c>
      <c r="M498" s="299">
        <v>0.2</v>
      </c>
    </row>
    <row r="499" spans="1:13" ht="25.5">
      <c r="A499" s="414"/>
      <c r="B499" s="300" t="s">
        <v>4538</v>
      </c>
      <c r="C499" s="645" t="s">
        <v>3895</v>
      </c>
      <c r="D499" s="355" t="s">
        <v>4539</v>
      </c>
      <c r="E499" s="336" t="s">
        <v>4546</v>
      </c>
      <c r="F499" s="655" t="s">
        <v>4541</v>
      </c>
      <c r="G499" s="336" t="s">
        <v>4547</v>
      </c>
      <c r="H499" s="370">
        <v>4712702644234</v>
      </c>
      <c r="I499" s="297"/>
      <c r="J499" s="298">
        <v>66</v>
      </c>
      <c r="K499" s="298">
        <v>82.5</v>
      </c>
      <c r="L499" s="298">
        <v>99</v>
      </c>
      <c r="M499" s="299">
        <v>0.2</v>
      </c>
    </row>
    <row r="500" spans="1:13" ht="25.5">
      <c r="A500" s="414"/>
      <c r="B500" s="300" t="s">
        <v>4538</v>
      </c>
      <c r="C500" s="645" t="s">
        <v>3895</v>
      </c>
      <c r="D500" s="355" t="s">
        <v>4543</v>
      </c>
      <c r="E500" s="336" t="s">
        <v>4546</v>
      </c>
      <c r="F500" s="655" t="s">
        <v>4544</v>
      </c>
      <c r="G500" s="336" t="s">
        <v>4548</v>
      </c>
      <c r="H500" s="370">
        <v>4712702644241</v>
      </c>
      <c r="I500" s="297"/>
      <c r="J500" s="298">
        <v>68</v>
      </c>
      <c r="K500" s="298">
        <v>85</v>
      </c>
      <c r="L500" s="298">
        <v>102</v>
      </c>
      <c r="M500" s="299">
        <v>0.2</v>
      </c>
    </row>
    <row r="501" spans="1:13" ht="25.5">
      <c r="A501" s="414"/>
      <c r="B501" s="300" t="s">
        <v>4538</v>
      </c>
      <c r="C501" s="645" t="s">
        <v>3895</v>
      </c>
      <c r="D501" s="355" t="s">
        <v>4539</v>
      </c>
      <c r="E501" s="336" t="s">
        <v>4549</v>
      </c>
      <c r="F501" s="655" t="s">
        <v>4541</v>
      </c>
      <c r="G501" s="336" t="s">
        <v>4550</v>
      </c>
      <c r="H501" s="370">
        <v>4712702644258</v>
      </c>
      <c r="I501" s="297"/>
      <c r="J501" s="298">
        <v>109</v>
      </c>
      <c r="K501" s="298">
        <v>136.25</v>
      </c>
      <c r="L501" s="298">
        <v>163</v>
      </c>
      <c r="M501" s="299">
        <v>0.2</v>
      </c>
    </row>
    <row r="502" spans="1:13" ht="25.5">
      <c r="A502" s="414"/>
      <c r="B502" s="300" t="s">
        <v>4538</v>
      </c>
      <c r="C502" s="645" t="s">
        <v>3895</v>
      </c>
      <c r="D502" s="355" t="s">
        <v>4543</v>
      </c>
      <c r="E502" s="336" t="s">
        <v>4549</v>
      </c>
      <c r="F502" s="655" t="s">
        <v>4544</v>
      </c>
      <c r="G502" s="336" t="s">
        <v>4551</v>
      </c>
      <c r="H502" s="370">
        <v>4712702644265</v>
      </c>
      <c r="I502" s="297"/>
      <c r="J502" s="298">
        <v>112</v>
      </c>
      <c r="K502" s="298">
        <v>140</v>
      </c>
      <c r="L502" s="298">
        <v>167</v>
      </c>
      <c r="M502" s="299">
        <v>0.2</v>
      </c>
    </row>
    <row r="503" spans="1:13" ht="25.5">
      <c r="A503" s="414"/>
      <c r="B503" s="293" t="s">
        <v>4538</v>
      </c>
      <c r="C503" s="644" t="s">
        <v>3895</v>
      </c>
      <c r="D503" s="361" t="s">
        <v>4552</v>
      </c>
      <c r="E503" s="371" t="s">
        <v>4540</v>
      </c>
      <c r="F503" s="656" t="s">
        <v>4553</v>
      </c>
      <c r="G503" s="371" t="s">
        <v>4554</v>
      </c>
      <c r="H503" s="372">
        <v>4712702617719</v>
      </c>
      <c r="I503" s="297"/>
      <c r="J503" s="298">
        <v>55</v>
      </c>
      <c r="K503" s="298">
        <v>68.75</v>
      </c>
      <c r="L503" s="298">
        <v>82</v>
      </c>
      <c r="M503" s="299">
        <v>0.2</v>
      </c>
    </row>
    <row r="504" spans="1:13" ht="25.5">
      <c r="A504" s="414"/>
      <c r="B504" s="300" t="s">
        <v>4538</v>
      </c>
      <c r="C504" s="645" t="s">
        <v>3895</v>
      </c>
      <c r="D504" s="355" t="s">
        <v>4552</v>
      </c>
      <c r="E504" s="336" t="s">
        <v>4546</v>
      </c>
      <c r="F504" s="655" t="s">
        <v>4553</v>
      </c>
      <c r="G504" s="336" t="s">
        <v>4555</v>
      </c>
      <c r="H504" s="370">
        <v>4712702622393</v>
      </c>
      <c r="I504" s="297"/>
      <c r="J504" s="298">
        <v>66</v>
      </c>
      <c r="K504" s="298">
        <v>82.5</v>
      </c>
      <c r="L504" s="298">
        <v>99</v>
      </c>
      <c r="M504" s="299">
        <v>0.2</v>
      </c>
    </row>
    <row r="505" spans="1:13" ht="25.5">
      <c r="A505" s="414"/>
      <c r="B505" s="300" t="s">
        <v>4538</v>
      </c>
      <c r="C505" s="645" t="s">
        <v>3895</v>
      </c>
      <c r="D505" s="355" t="s">
        <v>4552</v>
      </c>
      <c r="E505" s="336" t="s">
        <v>4549</v>
      </c>
      <c r="F505" s="655" t="s">
        <v>4553</v>
      </c>
      <c r="G505" s="336" t="s">
        <v>4556</v>
      </c>
      <c r="H505" s="370">
        <v>4712702635706</v>
      </c>
      <c r="I505" s="297"/>
      <c r="J505" s="298">
        <v>109</v>
      </c>
      <c r="K505" s="298">
        <v>136.25</v>
      </c>
      <c r="L505" s="298">
        <v>163</v>
      </c>
      <c r="M505" s="299">
        <v>0.2</v>
      </c>
    </row>
    <row r="506" spans="1:13" ht="38.25">
      <c r="A506" s="414"/>
      <c r="B506" s="300" t="s">
        <v>4538</v>
      </c>
      <c r="C506" s="645" t="s">
        <v>3895</v>
      </c>
      <c r="D506" s="355" t="s">
        <v>4557</v>
      </c>
      <c r="E506" s="336" t="s">
        <v>4540</v>
      </c>
      <c r="F506" s="655" t="s">
        <v>4558</v>
      </c>
      <c r="G506" s="336" t="s">
        <v>4559</v>
      </c>
      <c r="H506" s="370">
        <v>4712702635980</v>
      </c>
      <c r="I506" s="297"/>
      <c r="J506" s="298">
        <v>53</v>
      </c>
      <c r="K506" s="298">
        <v>66.25</v>
      </c>
      <c r="L506" s="298">
        <v>79</v>
      </c>
      <c r="M506" s="299">
        <v>0.2</v>
      </c>
    </row>
    <row r="507" spans="1:13" ht="38.25">
      <c r="A507" s="414"/>
      <c r="B507" s="300" t="s">
        <v>4538</v>
      </c>
      <c r="C507" s="645" t="s">
        <v>3895</v>
      </c>
      <c r="D507" s="355" t="s">
        <v>4557</v>
      </c>
      <c r="E507" s="336" t="s">
        <v>4546</v>
      </c>
      <c r="F507" s="655" t="s">
        <v>4558</v>
      </c>
      <c r="G507" s="336" t="s">
        <v>4560</v>
      </c>
      <c r="H507" s="370">
        <v>4712702635997</v>
      </c>
      <c r="I507" s="297"/>
      <c r="J507" s="298">
        <v>64</v>
      </c>
      <c r="K507" s="298">
        <v>80</v>
      </c>
      <c r="L507" s="298">
        <v>96</v>
      </c>
      <c r="M507" s="299">
        <v>0.2</v>
      </c>
    </row>
    <row r="508" spans="1:13" ht="38.25">
      <c r="A508" s="414"/>
      <c r="B508" s="300" t="s">
        <v>4538</v>
      </c>
      <c r="C508" s="645" t="s">
        <v>3895</v>
      </c>
      <c r="D508" s="355" t="s">
        <v>4557</v>
      </c>
      <c r="E508" s="336" t="s">
        <v>4549</v>
      </c>
      <c r="F508" s="655" t="s">
        <v>4558</v>
      </c>
      <c r="G508" s="336" t="s">
        <v>4561</v>
      </c>
      <c r="H508" s="370">
        <v>4712702636000</v>
      </c>
      <c r="I508" s="297"/>
      <c r="J508" s="298">
        <v>104</v>
      </c>
      <c r="K508" s="298">
        <v>130</v>
      </c>
      <c r="L508" s="298">
        <v>155</v>
      </c>
      <c r="M508" s="299">
        <v>0.2</v>
      </c>
    </row>
    <row r="509" spans="1:13" ht="25.5">
      <c r="A509" s="414"/>
      <c r="B509" s="300" t="s">
        <v>4538</v>
      </c>
      <c r="C509" s="645" t="s">
        <v>3895</v>
      </c>
      <c r="D509" s="355" t="s">
        <v>4562</v>
      </c>
      <c r="E509" s="336" t="s">
        <v>4540</v>
      </c>
      <c r="F509" s="655" t="s">
        <v>4563</v>
      </c>
      <c r="G509" s="336" t="s">
        <v>4564</v>
      </c>
      <c r="H509" s="370">
        <v>4712702623222</v>
      </c>
      <c r="I509" s="297"/>
      <c r="J509" s="298">
        <v>53</v>
      </c>
      <c r="K509" s="298">
        <v>66.25</v>
      </c>
      <c r="L509" s="298">
        <v>79</v>
      </c>
      <c r="M509" s="299">
        <v>0.2</v>
      </c>
    </row>
    <row r="510" spans="1:13" ht="25.5">
      <c r="A510" s="414"/>
      <c r="B510" s="320" t="s">
        <v>4538</v>
      </c>
      <c r="C510" s="650" t="s">
        <v>3895</v>
      </c>
      <c r="D510" s="373" t="s">
        <v>4562</v>
      </c>
      <c r="E510" s="374" t="s">
        <v>4540</v>
      </c>
      <c r="F510" s="657" t="s">
        <v>4565</v>
      </c>
      <c r="G510" s="374" t="s">
        <v>4566</v>
      </c>
      <c r="H510" s="370">
        <v>4712702644067</v>
      </c>
      <c r="I510" s="297"/>
      <c r="J510" s="298">
        <v>53</v>
      </c>
      <c r="K510" s="298">
        <v>66.25</v>
      </c>
      <c r="L510" s="298">
        <v>79</v>
      </c>
      <c r="M510" s="299">
        <v>0.2</v>
      </c>
    </row>
    <row r="511" spans="1:13" ht="25.5">
      <c r="A511" s="414"/>
      <c r="B511" s="320" t="s">
        <v>4538</v>
      </c>
      <c r="C511" s="650" t="s">
        <v>3895</v>
      </c>
      <c r="D511" s="373" t="s">
        <v>4562</v>
      </c>
      <c r="E511" s="374" t="s">
        <v>4546</v>
      </c>
      <c r="F511" s="657" t="s">
        <v>4563</v>
      </c>
      <c r="G511" s="374" t="s">
        <v>4567</v>
      </c>
      <c r="H511" s="370">
        <v>4712702623253</v>
      </c>
      <c r="I511" s="297"/>
      <c r="J511" s="298">
        <v>62</v>
      </c>
      <c r="K511" s="298">
        <v>77.5</v>
      </c>
      <c r="L511" s="298">
        <v>93</v>
      </c>
      <c r="M511" s="299">
        <v>0.2</v>
      </c>
    </row>
    <row r="512" spans="1:13" ht="25.5">
      <c r="A512" s="414"/>
      <c r="B512" s="320" t="s">
        <v>4538</v>
      </c>
      <c r="C512" s="650" t="s">
        <v>3895</v>
      </c>
      <c r="D512" s="373" t="s">
        <v>4562</v>
      </c>
      <c r="E512" s="374" t="s">
        <v>4546</v>
      </c>
      <c r="F512" s="657" t="s">
        <v>4568</v>
      </c>
      <c r="G512" s="374" t="s">
        <v>4569</v>
      </c>
      <c r="H512" s="370">
        <v>4712702644074</v>
      </c>
      <c r="I512" s="297"/>
      <c r="J512" s="298">
        <v>62</v>
      </c>
      <c r="K512" s="298">
        <v>77.5</v>
      </c>
      <c r="L512" s="298">
        <v>93</v>
      </c>
      <c r="M512" s="299">
        <v>0.2</v>
      </c>
    </row>
    <row r="513" spans="1:13" ht="25.5">
      <c r="A513" s="414"/>
      <c r="B513" s="320" t="s">
        <v>4538</v>
      </c>
      <c r="C513" s="650" t="s">
        <v>3895</v>
      </c>
      <c r="D513" s="373" t="s">
        <v>4562</v>
      </c>
      <c r="E513" s="374" t="s">
        <v>4549</v>
      </c>
      <c r="F513" s="657" t="s">
        <v>4563</v>
      </c>
      <c r="G513" s="374" t="s">
        <v>4570</v>
      </c>
      <c r="H513" s="370">
        <v>4712702644098</v>
      </c>
      <c r="I513" s="297"/>
      <c r="J513" s="298">
        <v>107</v>
      </c>
      <c r="K513" s="298">
        <v>133.75</v>
      </c>
      <c r="L513" s="298">
        <v>160</v>
      </c>
      <c r="M513" s="299">
        <v>0.2</v>
      </c>
    </row>
    <row r="514" spans="1:13" ht="25.5">
      <c r="A514" s="414"/>
      <c r="B514" s="320" t="s">
        <v>4538</v>
      </c>
      <c r="C514" s="650" t="s">
        <v>3895</v>
      </c>
      <c r="D514" s="373" t="s">
        <v>4562</v>
      </c>
      <c r="E514" s="374" t="s">
        <v>4549</v>
      </c>
      <c r="F514" s="657" t="s">
        <v>4568</v>
      </c>
      <c r="G514" s="374" t="s">
        <v>4571</v>
      </c>
      <c r="H514" s="370">
        <v>4712702644081</v>
      </c>
      <c r="I514" s="297"/>
      <c r="J514" s="298">
        <v>107</v>
      </c>
      <c r="K514" s="298">
        <v>133.75</v>
      </c>
      <c r="L514" s="298">
        <v>160</v>
      </c>
      <c r="M514" s="299">
        <v>0.2</v>
      </c>
    </row>
    <row r="515" spans="1:13" ht="15.75">
      <c r="A515" s="414"/>
      <c r="B515" s="300" t="s">
        <v>4538</v>
      </c>
      <c r="C515" s="645" t="s">
        <v>3895</v>
      </c>
      <c r="D515" s="355" t="s">
        <v>4572</v>
      </c>
      <c r="E515" s="336" t="s">
        <v>4540</v>
      </c>
      <c r="F515" s="655" t="s">
        <v>4573</v>
      </c>
      <c r="G515" s="336" t="s">
        <v>4574</v>
      </c>
      <c r="H515" s="370">
        <v>4712702631210</v>
      </c>
      <c r="I515" s="297"/>
      <c r="J515" s="298">
        <v>53</v>
      </c>
      <c r="K515" s="298">
        <v>66.25</v>
      </c>
      <c r="L515" s="298">
        <v>79</v>
      </c>
      <c r="M515" s="299">
        <v>0.2</v>
      </c>
    </row>
    <row r="516" spans="1:13" ht="15.75">
      <c r="A516" s="414"/>
      <c r="B516" s="300" t="s">
        <v>4538</v>
      </c>
      <c r="C516" s="645" t="s">
        <v>3895</v>
      </c>
      <c r="D516" s="355" t="s">
        <v>4572</v>
      </c>
      <c r="E516" s="336" t="s">
        <v>4546</v>
      </c>
      <c r="F516" s="655" t="s">
        <v>4573</v>
      </c>
      <c r="G516" s="336" t="s">
        <v>4575</v>
      </c>
      <c r="H516" s="370">
        <v>4712702631227</v>
      </c>
      <c r="I516" s="297"/>
      <c r="J516" s="298">
        <v>61</v>
      </c>
      <c r="K516" s="298">
        <v>76.25</v>
      </c>
      <c r="L516" s="298">
        <v>91</v>
      </c>
      <c r="M516" s="299">
        <v>0.2</v>
      </c>
    </row>
    <row r="517" spans="1:13" ht="15.75">
      <c r="A517" s="414"/>
      <c r="B517" s="300" t="s">
        <v>4538</v>
      </c>
      <c r="C517" s="645" t="s">
        <v>3895</v>
      </c>
      <c r="D517" s="355" t="s">
        <v>4572</v>
      </c>
      <c r="E517" s="336" t="s">
        <v>4549</v>
      </c>
      <c r="F517" s="655" t="s">
        <v>4573</v>
      </c>
      <c r="G517" s="336" t="s">
        <v>4576</v>
      </c>
      <c r="H517" s="370">
        <v>4712702635546</v>
      </c>
      <c r="I517" s="297"/>
      <c r="J517" s="298">
        <v>103</v>
      </c>
      <c r="K517" s="298">
        <v>128.75</v>
      </c>
      <c r="L517" s="298">
        <v>154</v>
      </c>
      <c r="M517" s="299">
        <v>0.2</v>
      </c>
    </row>
    <row r="518" spans="1:13" ht="15.75">
      <c r="A518" s="414"/>
      <c r="B518" s="300" t="s">
        <v>4538</v>
      </c>
      <c r="C518" s="645" t="s">
        <v>3895</v>
      </c>
      <c r="D518" s="355" t="s">
        <v>4572</v>
      </c>
      <c r="E518" s="336" t="s">
        <v>4540</v>
      </c>
      <c r="F518" s="655" t="s">
        <v>4577</v>
      </c>
      <c r="G518" s="336" t="s">
        <v>4578</v>
      </c>
      <c r="H518" s="370">
        <v>4712702631197</v>
      </c>
      <c r="I518" s="297"/>
      <c r="J518" s="298">
        <v>53</v>
      </c>
      <c r="K518" s="298">
        <v>66.25</v>
      </c>
      <c r="L518" s="298">
        <v>79</v>
      </c>
      <c r="M518" s="299">
        <v>0.2</v>
      </c>
    </row>
    <row r="519" spans="1:13" ht="15.75">
      <c r="A519" s="414"/>
      <c r="B519" s="300" t="s">
        <v>4538</v>
      </c>
      <c r="C519" s="645" t="s">
        <v>3895</v>
      </c>
      <c r="D519" s="355" t="s">
        <v>4572</v>
      </c>
      <c r="E519" s="336" t="s">
        <v>4546</v>
      </c>
      <c r="F519" s="655" t="s">
        <v>4577</v>
      </c>
      <c r="G519" s="336" t="s">
        <v>4579</v>
      </c>
      <c r="H519" s="370">
        <v>4712702631203</v>
      </c>
      <c r="I519" s="297"/>
      <c r="J519" s="298">
        <v>61</v>
      </c>
      <c r="K519" s="298">
        <v>76.25</v>
      </c>
      <c r="L519" s="298">
        <v>91</v>
      </c>
      <c r="M519" s="299">
        <v>0.2</v>
      </c>
    </row>
    <row r="520" spans="1:13" ht="15.75">
      <c r="A520" s="414"/>
      <c r="B520" s="300" t="s">
        <v>4538</v>
      </c>
      <c r="C520" s="645" t="s">
        <v>3895</v>
      </c>
      <c r="D520" s="355" t="s">
        <v>4572</v>
      </c>
      <c r="E520" s="336" t="s">
        <v>4549</v>
      </c>
      <c r="F520" s="655" t="s">
        <v>4577</v>
      </c>
      <c r="G520" s="336" t="s">
        <v>4580</v>
      </c>
      <c r="H520" s="370">
        <v>4712702635539</v>
      </c>
      <c r="I520" s="297"/>
      <c r="J520" s="298">
        <v>103</v>
      </c>
      <c r="K520" s="298">
        <v>128.75</v>
      </c>
      <c r="L520" s="298">
        <v>154</v>
      </c>
      <c r="M520" s="299">
        <v>0.2</v>
      </c>
    </row>
    <row r="521" spans="1:13" ht="15.75">
      <c r="A521" s="414"/>
      <c r="B521" s="300" t="s">
        <v>4538</v>
      </c>
      <c r="C521" s="645" t="s">
        <v>3895</v>
      </c>
      <c r="D521" s="355" t="s">
        <v>4572</v>
      </c>
      <c r="E521" s="375" t="s">
        <v>4581</v>
      </c>
      <c r="F521" s="655" t="s">
        <v>4577</v>
      </c>
      <c r="G521" s="336" t="s">
        <v>4582</v>
      </c>
      <c r="H521" s="370">
        <v>4712702636932</v>
      </c>
      <c r="I521" s="297"/>
      <c r="J521" s="298">
        <v>14</v>
      </c>
      <c r="K521" s="298">
        <v>17.5</v>
      </c>
      <c r="L521" s="298">
        <v>21</v>
      </c>
      <c r="M521" s="299">
        <v>0.2</v>
      </c>
    </row>
    <row r="522" spans="1:13" ht="15.75">
      <c r="A522" s="414"/>
      <c r="B522" s="300" t="s">
        <v>4538</v>
      </c>
      <c r="C522" s="645" t="s">
        <v>3895</v>
      </c>
      <c r="D522" s="355" t="s">
        <v>4572</v>
      </c>
      <c r="E522" s="375" t="s">
        <v>4581</v>
      </c>
      <c r="F522" s="655" t="s">
        <v>4573</v>
      </c>
      <c r="G522" s="336" t="s">
        <v>4583</v>
      </c>
      <c r="H522" s="370">
        <v>4712702636949</v>
      </c>
      <c r="I522" s="297"/>
      <c r="J522" s="298">
        <v>14</v>
      </c>
      <c r="K522" s="298">
        <v>17.5</v>
      </c>
      <c r="L522" s="298">
        <v>21</v>
      </c>
      <c r="M522" s="299">
        <v>0.2</v>
      </c>
    </row>
    <row r="523" spans="1:13" ht="25.5">
      <c r="A523" s="414"/>
      <c r="B523" s="300" t="s">
        <v>4538</v>
      </c>
      <c r="C523" s="645" t="s">
        <v>3895</v>
      </c>
      <c r="D523" s="355" t="s">
        <v>4584</v>
      </c>
      <c r="E523" s="336" t="s">
        <v>4540</v>
      </c>
      <c r="F523" s="655" t="s">
        <v>4585</v>
      </c>
      <c r="G523" s="336" t="s">
        <v>4586</v>
      </c>
      <c r="H523" s="370">
        <v>4712702629453</v>
      </c>
      <c r="I523" s="297"/>
      <c r="J523" s="298">
        <v>52</v>
      </c>
      <c r="K523" s="298">
        <v>65</v>
      </c>
      <c r="L523" s="298">
        <v>78</v>
      </c>
      <c r="M523" s="299">
        <v>0.2</v>
      </c>
    </row>
    <row r="524" spans="1:13" ht="25.5">
      <c r="A524" s="414"/>
      <c r="B524" s="300" t="s">
        <v>4538</v>
      </c>
      <c r="C524" s="645" t="s">
        <v>3895</v>
      </c>
      <c r="D524" s="355" t="s">
        <v>4584</v>
      </c>
      <c r="E524" s="336" t="s">
        <v>4546</v>
      </c>
      <c r="F524" s="655" t="s">
        <v>4585</v>
      </c>
      <c r="G524" s="336" t="s">
        <v>4587</v>
      </c>
      <c r="H524" s="370">
        <v>4712702631449</v>
      </c>
      <c r="I524" s="297"/>
      <c r="J524" s="298">
        <v>82</v>
      </c>
      <c r="K524" s="298">
        <v>102.5</v>
      </c>
      <c r="L524" s="298">
        <v>122</v>
      </c>
      <c r="M524" s="299">
        <v>0.2</v>
      </c>
    </row>
    <row r="525" spans="1:13" ht="15.75">
      <c r="A525" s="414"/>
      <c r="B525" s="300" t="s">
        <v>4538</v>
      </c>
      <c r="C525" s="645" t="s">
        <v>3895</v>
      </c>
      <c r="D525" s="355" t="s">
        <v>4588</v>
      </c>
      <c r="E525" s="336" t="s">
        <v>4540</v>
      </c>
      <c r="F525" s="645" t="s">
        <v>3923</v>
      </c>
      <c r="G525" s="336" t="s">
        <v>4589</v>
      </c>
      <c r="H525" s="370">
        <v>4712702636048</v>
      </c>
      <c r="I525" s="297"/>
      <c r="J525" s="298">
        <v>52</v>
      </c>
      <c r="K525" s="298">
        <v>65</v>
      </c>
      <c r="L525" s="298">
        <v>78</v>
      </c>
      <c r="M525" s="299">
        <v>0.2</v>
      </c>
    </row>
    <row r="526" spans="1:13" ht="15.75">
      <c r="A526" s="414"/>
      <c r="B526" s="300" t="s">
        <v>4538</v>
      </c>
      <c r="C526" s="645" t="s">
        <v>3895</v>
      </c>
      <c r="D526" s="355" t="s">
        <v>4588</v>
      </c>
      <c r="E526" s="336" t="s">
        <v>4546</v>
      </c>
      <c r="F526" s="645" t="s">
        <v>3923</v>
      </c>
      <c r="G526" s="336" t="s">
        <v>4590</v>
      </c>
      <c r="H526" s="370">
        <v>4712702636055</v>
      </c>
      <c r="I526" s="297"/>
      <c r="J526" s="298">
        <v>61</v>
      </c>
      <c r="K526" s="298">
        <v>76.25</v>
      </c>
      <c r="L526" s="298">
        <v>91</v>
      </c>
      <c r="M526" s="299">
        <v>0.2</v>
      </c>
    </row>
    <row r="527" spans="1:13" ht="15.75">
      <c r="A527" s="414"/>
      <c r="B527" s="300" t="s">
        <v>4538</v>
      </c>
      <c r="C527" s="645" t="s">
        <v>3895</v>
      </c>
      <c r="D527" s="355" t="s">
        <v>4588</v>
      </c>
      <c r="E527" s="336" t="s">
        <v>4549</v>
      </c>
      <c r="F527" s="645" t="s">
        <v>3923</v>
      </c>
      <c r="G527" s="336" t="s">
        <v>4591</v>
      </c>
      <c r="H527" s="370">
        <v>4712702636062</v>
      </c>
      <c r="I527" s="297"/>
      <c r="J527" s="298">
        <v>105</v>
      </c>
      <c r="K527" s="298">
        <v>131.25</v>
      </c>
      <c r="L527" s="298">
        <v>157</v>
      </c>
      <c r="M527" s="299">
        <v>0.2</v>
      </c>
    </row>
    <row r="528" spans="1:13" ht="15.75">
      <c r="A528" s="414"/>
      <c r="B528" s="300" t="s">
        <v>4538</v>
      </c>
      <c r="C528" s="645" t="s">
        <v>3895</v>
      </c>
      <c r="D528" s="355" t="s">
        <v>4592</v>
      </c>
      <c r="E528" s="336" t="s">
        <v>4540</v>
      </c>
      <c r="F528" s="645" t="s">
        <v>4593</v>
      </c>
      <c r="G528" s="336" t="s">
        <v>4594</v>
      </c>
      <c r="H528" s="370">
        <v>4712702623260</v>
      </c>
      <c r="I528" s="297"/>
      <c r="J528" s="298">
        <v>53</v>
      </c>
      <c r="K528" s="298">
        <v>66.25</v>
      </c>
      <c r="L528" s="298">
        <v>79</v>
      </c>
      <c r="M528" s="299">
        <v>0.2</v>
      </c>
    </row>
    <row r="529" spans="1:13" ht="15.75">
      <c r="A529" s="414"/>
      <c r="B529" s="300" t="s">
        <v>4538</v>
      </c>
      <c r="C529" s="645" t="s">
        <v>3895</v>
      </c>
      <c r="D529" s="355" t="s">
        <v>4592</v>
      </c>
      <c r="E529" s="336" t="s">
        <v>4546</v>
      </c>
      <c r="F529" s="645" t="s">
        <v>4593</v>
      </c>
      <c r="G529" s="336" t="s">
        <v>4595</v>
      </c>
      <c r="H529" s="370">
        <v>4712702623291</v>
      </c>
      <c r="I529" s="297"/>
      <c r="J529" s="298">
        <v>62</v>
      </c>
      <c r="K529" s="298">
        <v>77.5</v>
      </c>
      <c r="L529" s="298">
        <v>93</v>
      </c>
      <c r="M529" s="299">
        <v>0.2</v>
      </c>
    </row>
    <row r="530" spans="1:13" ht="15.75">
      <c r="A530" s="414"/>
      <c r="B530" s="300" t="s">
        <v>4538</v>
      </c>
      <c r="C530" s="645" t="s">
        <v>3895</v>
      </c>
      <c r="D530" s="355" t="s">
        <v>4592</v>
      </c>
      <c r="E530" s="336" t="s">
        <v>4549</v>
      </c>
      <c r="F530" s="645" t="s">
        <v>4593</v>
      </c>
      <c r="G530" s="336" t="s">
        <v>4596</v>
      </c>
      <c r="H530" s="370">
        <v>4712702635577</v>
      </c>
      <c r="I530" s="297"/>
      <c r="J530" s="298">
        <v>105</v>
      </c>
      <c r="K530" s="298">
        <v>131.25</v>
      </c>
      <c r="L530" s="298">
        <v>157</v>
      </c>
      <c r="M530" s="299">
        <v>0.2</v>
      </c>
    </row>
    <row r="531" spans="1:13" ht="15.75">
      <c r="A531" s="414"/>
      <c r="B531" s="300" t="s">
        <v>4538</v>
      </c>
      <c r="C531" s="645" t="s">
        <v>3895</v>
      </c>
      <c r="D531" s="355" t="s">
        <v>4597</v>
      </c>
      <c r="E531" s="336" t="s">
        <v>4540</v>
      </c>
      <c r="F531" s="645" t="s">
        <v>3923</v>
      </c>
      <c r="G531" s="336" t="s">
        <v>4598</v>
      </c>
      <c r="H531" s="370">
        <v>4712702627138</v>
      </c>
      <c r="I531" s="297"/>
      <c r="J531" s="298">
        <v>53</v>
      </c>
      <c r="K531" s="298">
        <v>66.25</v>
      </c>
      <c r="L531" s="298">
        <v>79</v>
      </c>
      <c r="M531" s="299">
        <v>0.2</v>
      </c>
    </row>
    <row r="532" spans="1:13" ht="15.75">
      <c r="A532" s="414"/>
      <c r="B532" s="300" t="s">
        <v>4538</v>
      </c>
      <c r="C532" s="645" t="s">
        <v>3895</v>
      </c>
      <c r="D532" s="355" t="s">
        <v>4597</v>
      </c>
      <c r="E532" s="336" t="s">
        <v>4546</v>
      </c>
      <c r="F532" s="645" t="s">
        <v>3923</v>
      </c>
      <c r="G532" s="336" t="s">
        <v>4599</v>
      </c>
      <c r="H532" s="370">
        <v>4712702627152</v>
      </c>
      <c r="I532" s="297"/>
      <c r="J532" s="298">
        <v>62</v>
      </c>
      <c r="K532" s="298">
        <v>77.5</v>
      </c>
      <c r="L532" s="298">
        <v>93</v>
      </c>
      <c r="M532" s="299">
        <v>0.2</v>
      </c>
    </row>
    <row r="533" spans="1:13" ht="15.75">
      <c r="A533" s="414"/>
      <c r="B533" s="300" t="s">
        <v>4538</v>
      </c>
      <c r="C533" s="645" t="s">
        <v>3895</v>
      </c>
      <c r="D533" s="355" t="s">
        <v>4597</v>
      </c>
      <c r="E533" s="336" t="s">
        <v>4549</v>
      </c>
      <c r="F533" s="645" t="s">
        <v>3923</v>
      </c>
      <c r="G533" s="336" t="s">
        <v>4600</v>
      </c>
      <c r="H533" s="370">
        <v>4712702635584</v>
      </c>
      <c r="I533" s="297"/>
      <c r="J533" s="298">
        <v>105</v>
      </c>
      <c r="K533" s="298">
        <v>131.25</v>
      </c>
      <c r="L533" s="298">
        <v>157</v>
      </c>
      <c r="M533" s="299">
        <v>0.2</v>
      </c>
    </row>
    <row r="534" spans="1:13" ht="15.75">
      <c r="A534" s="414"/>
      <c r="B534" s="300" t="s">
        <v>4538</v>
      </c>
      <c r="C534" s="645" t="s">
        <v>3895</v>
      </c>
      <c r="D534" s="355" t="s">
        <v>4601</v>
      </c>
      <c r="E534" s="336" t="s">
        <v>4540</v>
      </c>
      <c r="F534" s="645" t="s">
        <v>3965</v>
      </c>
      <c r="G534" s="336" t="s">
        <v>4602</v>
      </c>
      <c r="H534" s="370">
        <v>4712702631944</v>
      </c>
      <c r="I534" s="297"/>
      <c r="J534" s="298">
        <v>52</v>
      </c>
      <c r="K534" s="298">
        <v>65</v>
      </c>
      <c r="L534" s="298">
        <v>78</v>
      </c>
      <c r="M534" s="299">
        <v>0.2</v>
      </c>
    </row>
    <row r="535" spans="1:13" ht="15.75">
      <c r="A535" s="414"/>
      <c r="B535" s="300" t="s">
        <v>4538</v>
      </c>
      <c r="C535" s="645" t="s">
        <v>3895</v>
      </c>
      <c r="D535" s="355" t="s">
        <v>4601</v>
      </c>
      <c r="E535" s="336" t="s">
        <v>4546</v>
      </c>
      <c r="F535" s="645" t="s">
        <v>3965</v>
      </c>
      <c r="G535" s="336" t="s">
        <v>4603</v>
      </c>
      <c r="H535" s="370">
        <v>4712702631951</v>
      </c>
      <c r="I535" s="297"/>
      <c r="J535" s="298">
        <v>60</v>
      </c>
      <c r="K535" s="298">
        <v>75</v>
      </c>
      <c r="L535" s="298">
        <v>90</v>
      </c>
      <c r="M535" s="299">
        <v>0.2</v>
      </c>
    </row>
    <row r="536" spans="1:13" ht="15.75">
      <c r="A536" s="414"/>
      <c r="B536" s="300" t="s">
        <v>4538</v>
      </c>
      <c r="C536" s="645" t="s">
        <v>3895</v>
      </c>
      <c r="D536" s="355" t="s">
        <v>4601</v>
      </c>
      <c r="E536" s="336" t="s">
        <v>4549</v>
      </c>
      <c r="F536" s="645" t="s">
        <v>3965</v>
      </c>
      <c r="G536" s="336" t="s">
        <v>4604</v>
      </c>
      <c r="H536" s="370">
        <v>4712702635560</v>
      </c>
      <c r="I536" s="297"/>
      <c r="J536" s="298">
        <v>105</v>
      </c>
      <c r="K536" s="298">
        <v>131.25</v>
      </c>
      <c r="L536" s="298">
        <v>157</v>
      </c>
      <c r="M536" s="299">
        <v>0.2</v>
      </c>
    </row>
    <row r="537" spans="1:13" ht="15.75">
      <c r="A537" s="414"/>
      <c r="B537" s="300" t="s">
        <v>4538</v>
      </c>
      <c r="C537" s="645" t="s">
        <v>3895</v>
      </c>
      <c r="D537" s="355" t="s">
        <v>4601</v>
      </c>
      <c r="E537" s="336" t="s">
        <v>4540</v>
      </c>
      <c r="F537" s="645" t="s">
        <v>3923</v>
      </c>
      <c r="G537" s="376" t="s">
        <v>4605</v>
      </c>
      <c r="H537" s="377">
        <v>4712702630718</v>
      </c>
      <c r="I537" s="297"/>
      <c r="J537" s="298">
        <v>52</v>
      </c>
      <c r="K537" s="298">
        <v>65</v>
      </c>
      <c r="L537" s="298">
        <v>78</v>
      </c>
      <c r="M537" s="299">
        <v>0.2</v>
      </c>
    </row>
    <row r="538" spans="1:13" ht="15.75">
      <c r="A538" s="414"/>
      <c r="B538" s="300" t="s">
        <v>4538</v>
      </c>
      <c r="C538" s="645" t="s">
        <v>3895</v>
      </c>
      <c r="D538" s="355" t="s">
        <v>4601</v>
      </c>
      <c r="E538" s="336" t="s">
        <v>4546</v>
      </c>
      <c r="F538" s="645" t="s">
        <v>3923</v>
      </c>
      <c r="G538" s="376" t="s">
        <v>4606</v>
      </c>
      <c r="H538" s="377">
        <v>4712702630725</v>
      </c>
      <c r="I538" s="297"/>
      <c r="J538" s="298">
        <v>60</v>
      </c>
      <c r="K538" s="298">
        <v>75</v>
      </c>
      <c r="L538" s="298">
        <v>90</v>
      </c>
      <c r="M538" s="299">
        <v>0.2</v>
      </c>
    </row>
    <row r="539" spans="1:13" ht="16.5" thickBot="1">
      <c r="A539" s="414"/>
      <c r="B539" s="300" t="s">
        <v>4538</v>
      </c>
      <c r="C539" s="645" t="s">
        <v>3895</v>
      </c>
      <c r="D539" s="355" t="s">
        <v>4601</v>
      </c>
      <c r="E539" s="336" t="s">
        <v>4549</v>
      </c>
      <c r="F539" s="645" t="s">
        <v>3923</v>
      </c>
      <c r="G539" s="376" t="s">
        <v>4607</v>
      </c>
      <c r="H539" s="377">
        <v>4712702635553</v>
      </c>
      <c r="I539" s="297"/>
      <c r="J539" s="298">
        <v>105</v>
      </c>
      <c r="K539" s="298">
        <v>131.25</v>
      </c>
      <c r="L539" s="298">
        <v>157</v>
      </c>
      <c r="M539" s="299">
        <v>0.2</v>
      </c>
    </row>
    <row r="540" spans="1:13" ht="25.5">
      <c r="A540" s="413"/>
      <c r="B540" s="308" t="s">
        <v>4608</v>
      </c>
      <c r="C540" s="647" t="s">
        <v>3895</v>
      </c>
      <c r="D540" s="353" t="s">
        <v>4609</v>
      </c>
      <c r="E540" s="333" t="s">
        <v>511</v>
      </c>
      <c r="F540" s="658" t="s">
        <v>4610</v>
      </c>
      <c r="G540" s="378" t="s">
        <v>4611</v>
      </c>
      <c r="H540" s="379">
        <v>4712702636017</v>
      </c>
      <c r="I540" s="297"/>
      <c r="J540" s="298">
        <v>90</v>
      </c>
      <c r="K540" s="298">
        <v>112.5</v>
      </c>
      <c r="L540" s="298">
        <v>134</v>
      </c>
      <c r="M540" s="299">
        <v>0.2</v>
      </c>
    </row>
    <row r="541" spans="1:13" ht="25.5">
      <c r="A541" s="414"/>
      <c r="B541" s="300" t="s">
        <v>4612</v>
      </c>
      <c r="C541" s="645" t="s">
        <v>3895</v>
      </c>
      <c r="D541" s="355" t="s">
        <v>4609</v>
      </c>
      <c r="E541" s="336" t="s">
        <v>511</v>
      </c>
      <c r="F541" s="659" t="s">
        <v>4613</v>
      </c>
      <c r="G541" s="380" t="s">
        <v>4614</v>
      </c>
      <c r="H541" s="370">
        <v>4712702636079</v>
      </c>
      <c r="I541" s="297"/>
      <c r="J541" s="298">
        <v>90</v>
      </c>
      <c r="K541" s="298">
        <v>112.5</v>
      </c>
      <c r="L541" s="298">
        <v>134</v>
      </c>
      <c r="M541" s="299">
        <v>0.2</v>
      </c>
    </row>
    <row r="542" spans="1:13" ht="25.5">
      <c r="A542" s="414"/>
      <c r="B542" s="300" t="s">
        <v>4612</v>
      </c>
      <c r="C542" s="645" t="s">
        <v>3656</v>
      </c>
      <c r="D542" s="355" t="s">
        <v>4609</v>
      </c>
      <c r="E542" s="336" t="s">
        <v>511</v>
      </c>
      <c r="F542" s="659" t="s">
        <v>4615</v>
      </c>
      <c r="G542" s="380" t="s">
        <v>4616</v>
      </c>
      <c r="H542" s="370">
        <v>4712702636086</v>
      </c>
      <c r="I542" s="297"/>
      <c r="J542" s="298">
        <v>90</v>
      </c>
      <c r="K542" s="298">
        <v>112.5</v>
      </c>
      <c r="L542" s="298">
        <v>134</v>
      </c>
      <c r="M542" s="299">
        <v>0.2</v>
      </c>
    </row>
    <row r="543" spans="1:13" ht="25.5">
      <c r="A543" s="414"/>
      <c r="B543" s="300" t="s">
        <v>4612</v>
      </c>
      <c r="C543" s="645" t="s">
        <v>3656</v>
      </c>
      <c r="D543" s="355" t="s">
        <v>4609</v>
      </c>
      <c r="E543" s="336" t="s">
        <v>511</v>
      </c>
      <c r="F543" s="659" t="s">
        <v>4617</v>
      </c>
      <c r="G543" s="380" t="s">
        <v>4618</v>
      </c>
      <c r="H543" s="370">
        <v>4712702636093</v>
      </c>
      <c r="I543" s="297"/>
      <c r="J543" s="298">
        <v>90</v>
      </c>
      <c r="K543" s="298">
        <v>112.5</v>
      </c>
      <c r="L543" s="298">
        <v>134</v>
      </c>
      <c r="M543" s="299">
        <v>0.2</v>
      </c>
    </row>
    <row r="544" spans="1:13" ht="25.5">
      <c r="A544" s="414"/>
      <c r="B544" s="300" t="s">
        <v>4612</v>
      </c>
      <c r="C544" s="645" t="s">
        <v>3656</v>
      </c>
      <c r="D544" s="355" t="s">
        <v>4609</v>
      </c>
      <c r="E544" s="336" t="s">
        <v>4619</v>
      </c>
      <c r="F544" s="659" t="s">
        <v>4610</v>
      </c>
      <c r="G544" s="380" t="s">
        <v>4620</v>
      </c>
      <c r="H544" s="370">
        <v>4712702636024</v>
      </c>
      <c r="I544" s="297"/>
      <c r="J544" s="298">
        <v>114</v>
      </c>
      <c r="K544" s="298">
        <v>142.5</v>
      </c>
      <c r="L544" s="298">
        <v>170</v>
      </c>
      <c r="M544" s="299">
        <v>0.2</v>
      </c>
    </row>
    <row r="545" spans="1:13" ht="25.5">
      <c r="A545" s="414"/>
      <c r="B545" s="300" t="s">
        <v>4612</v>
      </c>
      <c r="C545" s="645" t="s">
        <v>3656</v>
      </c>
      <c r="D545" s="355" t="s">
        <v>4609</v>
      </c>
      <c r="E545" s="336" t="s">
        <v>4619</v>
      </c>
      <c r="F545" s="659" t="s">
        <v>4613</v>
      </c>
      <c r="G545" s="380" t="s">
        <v>4621</v>
      </c>
      <c r="H545" s="370">
        <v>4712702636109</v>
      </c>
      <c r="I545" s="297"/>
      <c r="J545" s="298">
        <v>114</v>
      </c>
      <c r="K545" s="298">
        <v>142.5</v>
      </c>
      <c r="L545" s="298">
        <v>170</v>
      </c>
      <c r="M545" s="299">
        <v>0.2</v>
      </c>
    </row>
    <row r="546" spans="1:13" ht="25.5">
      <c r="A546" s="414"/>
      <c r="B546" s="300" t="s">
        <v>4612</v>
      </c>
      <c r="C546" s="645" t="s">
        <v>3656</v>
      </c>
      <c r="D546" s="355" t="s">
        <v>4609</v>
      </c>
      <c r="E546" s="336" t="s">
        <v>4619</v>
      </c>
      <c r="F546" s="659" t="s">
        <v>4615</v>
      </c>
      <c r="G546" s="380" t="s">
        <v>4622</v>
      </c>
      <c r="H546" s="370">
        <v>4712702636116</v>
      </c>
      <c r="I546" s="297"/>
      <c r="J546" s="298">
        <v>114</v>
      </c>
      <c r="K546" s="298">
        <v>142.5</v>
      </c>
      <c r="L546" s="298">
        <v>170</v>
      </c>
      <c r="M546" s="299">
        <v>0.2</v>
      </c>
    </row>
    <row r="547" spans="1:13" ht="25.5">
      <c r="A547" s="414"/>
      <c r="B547" s="300" t="s">
        <v>4612</v>
      </c>
      <c r="C547" s="645" t="s">
        <v>3656</v>
      </c>
      <c r="D547" s="355" t="s">
        <v>4609</v>
      </c>
      <c r="E547" s="336" t="s">
        <v>4619</v>
      </c>
      <c r="F547" s="659" t="s">
        <v>4617</v>
      </c>
      <c r="G547" s="380" t="s">
        <v>4623</v>
      </c>
      <c r="H547" s="370">
        <v>4712702636123</v>
      </c>
      <c r="I547" s="297"/>
      <c r="J547" s="298">
        <v>114</v>
      </c>
      <c r="K547" s="298">
        <v>142.5</v>
      </c>
      <c r="L547" s="298">
        <v>170</v>
      </c>
      <c r="M547" s="299">
        <v>0.2</v>
      </c>
    </row>
    <row r="548" spans="1:13" ht="25.5">
      <c r="A548" s="414"/>
      <c r="B548" s="300" t="s">
        <v>4612</v>
      </c>
      <c r="C548" s="645" t="s">
        <v>3656</v>
      </c>
      <c r="D548" s="355" t="s">
        <v>4609</v>
      </c>
      <c r="E548" s="336" t="s">
        <v>4624</v>
      </c>
      <c r="F548" s="659" t="s">
        <v>4610</v>
      </c>
      <c r="G548" s="380" t="s">
        <v>4625</v>
      </c>
      <c r="H548" s="370">
        <v>4712702636031</v>
      </c>
      <c r="I548" s="297"/>
      <c r="J548" s="298">
        <v>164</v>
      </c>
      <c r="K548" s="298">
        <v>205</v>
      </c>
      <c r="L548" s="298">
        <v>244</v>
      </c>
      <c r="M548" s="299">
        <v>0.2</v>
      </c>
    </row>
    <row r="549" spans="1:13" ht="25.5">
      <c r="A549" s="414"/>
      <c r="B549" s="300" t="s">
        <v>4612</v>
      </c>
      <c r="C549" s="645" t="s">
        <v>3656</v>
      </c>
      <c r="D549" s="355" t="s">
        <v>4609</v>
      </c>
      <c r="E549" s="336" t="s">
        <v>4624</v>
      </c>
      <c r="F549" s="659" t="s">
        <v>4613</v>
      </c>
      <c r="G549" s="380" t="s">
        <v>4626</v>
      </c>
      <c r="H549" s="370">
        <v>4712702636130</v>
      </c>
      <c r="I549" s="297"/>
      <c r="J549" s="298">
        <v>164</v>
      </c>
      <c r="K549" s="298">
        <v>205</v>
      </c>
      <c r="L549" s="298">
        <v>244</v>
      </c>
      <c r="M549" s="299">
        <v>0.2</v>
      </c>
    </row>
    <row r="550" spans="1:13" ht="25.5">
      <c r="A550" s="414"/>
      <c r="B550" s="300" t="s">
        <v>4612</v>
      </c>
      <c r="C550" s="645" t="s">
        <v>3656</v>
      </c>
      <c r="D550" s="355" t="s">
        <v>4609</v>
      </c>
      <c r="E550" s="336" t="s">
        <v>515</v>
      </c>
      <c r="F550" s="659" t="s">
        <v>4615</v>
      </c>
      <c r="G550" s="380" t="s">
        <v>4627</v>
      </c>
      <c r="H550" s="370">
        <v>4712702636147</v>
      </c>
      <c r="I550" s="297"/>
      <c r="J550" s="298">
        <v>164</v>
      </c>
      <c r="K550" s="298">
        <v>205</v>
      </c>
      <c r="L550" s="298">
        <v>244</v>
      </c>
      <c r="M550" s="299">
        <v>0.2</v>
      </c>
    </row>
    <row r="551" spans="1:13" ht="25.5">
      <c r="A551" s="414"/>
      <c r="B551" s="300" t="s">
        <v>4612</v>
      </c>
      <c r="C551" s="645" t="s">
        <v>3656</v>
      </c>
      <c r="D551" s="355" t="s">
        <v>4609</v>
      </c>
      <c r="E551" s="336" t="s">
        <v>515</v>
      </c>
      <c r="F551" s="659" t="s">
        <v>4617</v>
      </c>
      <c r="G551" s="380" t="s">
        <v>4628</v>
      </c>
      <c r="H551" s="370">
        <v>4712702636154</v>
      </c>
      <c r="I551" s="297"/>
      <c r="J551" s="298">
        <v>164</v>
      </c>
      <c r="K551" s="298">
        <v>205</v>
      </c>
      <c r="L551" s="298">
        <v>244</v>
      </c>
      <c r="M551" s="299">
        <v>0.2</v>
      </c>
    </row>
    <row r="552" spans="1:13" ht="25.5">
      <c r="A552" s="414"/>
      <c r="B552" s="300" t="s">
        <v>4629</v>
      </c>
      <c r="C552" s="645" t="s">
        <v>3656</v>
      </c>
      <c r="D552" s="355" t="s">
        <v>4609</v>
      </c>
      <c r="E552" s="336" t="s">
        <v>4549</v>
      </c>
      <c r="F552" s="659" t="s">
        <v>4610</v>
      </c>
      <c r="G552" s="380" t="s">
        <v>4630</v>
      </c>
      <c r="H552" s="370">
        <v>4712702637519</v>
      </c>
      <c r="I552" s="297"/>
      <c r="J552" s="298">
        <v>90</v>
      </c>
      <c r="K552" s="298">
        <v>112.5</v>
      </c>
      <c r="L552" s="298">
        <v>134</v>
      </c>
      <c r="M552" s="299">
        <v>0.2</v>
      </c>
    </row>
    <row r="553" spans="1:13" ht="25.5">
      <c r="A553" s="414"/>
      <c r="B553" s="300" t="s">
        <v>4631</v>
      </c>
      <c r="C553" s="645" t="s">
        <v>3656</v>
      </c>
      <c r="D553" s="355" t="s">
        <v>4609</v>
      </c>
      <c r="E553" s="336" t="s">
        <v>4619</v>
      </c>
      <c r="F553" s="659" t="s">
        <v>4610</v>
      </c>
      <c r="G553" s="380" t="s">
        <v>4632</v>
      </c>
      <c r="H553" s="370">
        <v>4712702637526</v>
      </c>
      <c r="I553" s="297"/>
      <c r="J553" s="298">
        <v>114</v>
      </c>
      <c r="K553" s="298">
        <v>142.5</v>
      </c>
      <c r="L553" s="298">
        <v>170</v>
      </c>
      <c r="M553" s="299">
        <v>0.2</v>
      </c>
    </row>
    <row r="554" spans="1:13" ht="26.25" thickBot="1">
      <c r="A554" s="414"/>
      <c r="B554" s="304" t="s">
        <v>4631</v>
      </c>
      <c r="C554" s="646" t="s">
        <v>3656</v>
      </c>
      <c r="D554" s="358" t="s">
        <v>4609</v>
      </c>
      <c r="E554" s="332" t="s">
        <v>4624</v>
      </c>
      <c r="F554" s="660" t="s">
        <v>4610</v>
      </c>
      <c r="G554" s="381" t="s">
        <v>4633</v>
      </c>
      <c r="H554" s="382">
        <v>4712702637533</v>
      </c>
      <c r="I554" s="297"/>
      <c r="J554" s="298">
        <v>164</v>
      </c>
      <c r="K554" s="298">
        <v>205</v>
      </c>
      <c r="L554" s="298">
        <v>244</v>
      </c>
      <c r="M554" s="299">
        <v>0.2</v>
      </c>
    </row>
    <row r="555" spans="1:13" ht="25.5">
      <c r="A555" s="413"/>
      <c r="B555" s="350" t="s">
        <v>4634</v>
      </c>
      <c r="C555" s="658" t="s">
        <v>3895</v>
      </c>
      <c r="D555" s="353" t="s">
        <v>4635</v>
      </c>
      <c r="E555" s="378" t="s">
        <v>4540</v>
      </c>
      <c r="F555" s="658" t="s">
        <v>4610</v>
      </c>
      <c r="G555" s="378" t="s">
        <v>4636</v>
      </c>
      <c r="H555" s="379">
        <v>4712702627961</v>
      </c>
      <c r="I555" s="297"/>
      <c r="J555" s="298">
        <v>90</v>
      </c>
      <c r="K555" s="298">
        <v>112.5</v>
      </c>
      <c r="L555" s="298">
        <v>134</v>
      </c>
      <c r="M555" s="299">
        <v>0.2</v>
      </c>
    </row>
    <row r="556" spans="1:13" ht="25.5">
      <c r="A556" s="414"/>
      <c r="B556" s="351" t="s">
        <v>4634</v>
      </c>
      <c r="C556" s="659" t="s">
        <v>3895</v>
      </c>
      <c r="D556" s="355" t="s">
        <v>4635</v>
      </c>
      <c r="E556" s="380" t="s">
        <v>4540</v>
      </c>
      <c r="F556" s="659" t="s">
        <v>4613</v>
      </c>
      <c r="G556" s="380" t="s">
        <v>4637</v>
      </c>
      <c r="H556" s="370">
        <v>4712702628340</v>
      </c>
      <c r="I556" s="297"/>
      <c r="J556" s="298">
        <v>90</v>
      </c>
      <c r="K556" s="298">
        <v>112.5</v>
      </c>
      <c r="L556" s="298">
        <v>134</v>
      </c>
      <c r="M556" s="299">
        <v>0.2</v>
      </c>
    </row>
    <row r="557" spans="1:13" ht="25.5">
      <c r="A557" s="414"/>
      <c r="B557" s="351" t="s">
        <v>4634</v>
      </c>
      <c r="C557" s="659" t="s">
        <v>3895</v>
      </c>
      <c r="D557" s="355" t="s">
        <v>4635</v>
      </c>
      <c r="E557" s="380" t="s">
        <v>4540</v>
      </c>
      <c r="F557" s="659" t="s">
        <v>4615</v>
      </c>
      <c r="G557" s="380" t="s">
        <v>4638</v>
      </c>
      <c r="H557" s="370">
        <v>4712702628357</v>
      </c>
      <c r="I557" s="297"/>
      <c r="J557" s="298">
        <v>90</v>
      </c>
      <c r="K557" s="298">
        <v>112.5</v>
      </c>
      <c r="L557" s="298">
        <v>134</v>
      </c>
      <c r="M557" s="299">
        <v>0.2</v>
      </c>
    </row>
    <row r="558" spans="1:13" ht="25.5">
      <c r="A558" s="414"/>
      <c r="B558" s="351" t="s">
        <v>4634</v>
      </c>
      <c r="C558" s="659" t="s">
        <v>3895</v>
      </c>
      <c r="D558" s="355" t="s">
        <v>4635</v>
      </c>
      <c r="E558" s="380" t="s">
        <v>4540</v>
      </c>
      <c r="F558" s="659" t="s">
        <v>4617</v>
      </c>
      <c r="G558" s="380" t="s">
        <v>4639</v>
      </c>
      <c r="H558" s="370">
        <v>4712702628364</v>
      </c>
      <c r="I558" s="297"/>
      <c r="J558" s="298">
        <v>90</v>
      </c>
      <c r="K558" s="298">
        <v>112.5</v>
      </c>
      <c r="L558" s="298">
        <v>134</v>
      </c>
      <c r="M558" s="299">
        <v>0.2</v>
      </c>
    </row>
    <row r="559" spans="1:13" ht="25.5">
      <c r="A559" s="414"/>
      <c r="B559" s="351" t="s">
        <v>4634</v>
      </c>
      <c r="C559" s="659" t="s">
        <v>3895</v>
      </c>
      <c r="D559" s="355" t="s">
        <v>4635</v>
      </c>
      <c r="E559" s="380" t="s">
        <v>4546</v>
      </c>
      <c r="F559" s="659" t="s">
        <v>4610</v>
      </c>
      <c r="G559" s="380" t="s">
        <v>4640</v>
      </c>
      <c r="H559" s="370">
        <v>4712702627978</v>
      </c>
      <c r="I559" s="297"/>
      <c r="J559" s="298">
        <v>106</v>
      </c>
      <c r="K559" s="298">
        <v>132.5</v>
      </c>
      <c r="L559" s="298">
        <v>158</v>
      </c>
      <c r="M559" s="299">
        <v>0.2</v>
      </c>
    </row>
    <row r="560" spans="1:13" ht="25.5">
      <c r="A560" s="414"/>
      <c r="B560" s="351" t="s">
        <v>4634</v>
      </c>
      <c r="C560" s="659" t="s">
        <v>3895</v>
      </c>
      <c r="D560" s="355" t="s">
        <v>4635</v>
      </c>
      <c r="E560" s="380" t="s">
        <v>4546</v>
      </c>
      <c r="F560" s="659" t="s">
        <v>4613</v>
      </c>
      <c r="G560" s="380" t="s">
        <v>4641</v>
      </c>
      <c r="H560" s="370">
        <v>4712702628371</v>
      </c>
      <c r="I560" s="297"/>
      <c r="J560" s="298">
        <v>106</v>
      </c>
      <c r="K560" s="298">
        <v>132.5</v>
      </c>
      <c r="L560" s="298">
        <v>158</v>
      </c>
      <c r="M560" s="299">
        <v>0.2</v>
      </c>
    </row>
    <row r="561" spans="1:13" ht="25.5">
      <c r="A561" s="414"/>
      <c r="B561" s="351" t="s">
        <v>4634</v>
      </c>
      <c r="C561" s="659" t="s">
        <v>3895</v>
      </c>
      <c r="D561" s="355" t="s">
        <v>4635</v>
      </c>
      <c r="E561" s="380" t="s">
        <v>4546</v>
      </c>
      <c r="F561" s="659" t="s">
        <v>4642</v>
      </c>
      <c r="G561" s="380" t="s">
        <v>4643</v>
      </c>
      <c r="H561" s="370">
        <v>4712702628388</v>
      </c>
      <c r="I561" s="297"/>
      <c r="J561" s="298">
        <v>106</v>
      </c>
      <c r="K561" s="298">
        <v>132.5</v>
      </c>
      <c r="L561" s="298">
        <v>158</v>
      </c>
      <c r="M561" s="299">
        <v>0.2</v>
      </c>
    </row>
    <row r="562" spans="1:13" ht="26.25" thickBot="1">
      <c r="A562" s="415"/>
      <c r="B562" s="352" t="s">
        <v>4634</v>
      </c>
      <c r="C562" s="660" t="s">
        <v>3895</v>
      </c>
      <c r="D562" s="358" t="s">
        <v>4635</v>
      </c>
      <c r="E562" s="381" t="s">
        <v>4546</v>
      </c>
      <c r="F562" s="660" t="s">
        <v>4617</v>
      </c>
      <c r="G562" s="381" t="s">
        <v>4644</v>
      </c>
      <c r="H562" s="382">
        <v>4712702628395</v>
      </c>
      <c r="I562" s="297"/>
      <c r="J562" s="298">
        <v>106</v>
      </c>
      <c r="K562" s="298">
        <v>132.5</v>
      </c>
      <c r="L562" s="298">
        <v>158</v>
      </c>
      <c r="M562" s="299">
        <v>0.2</v>
      </c>
    </row>
    <row r="563" spans="1:13" ht="15.75">
      <c r="A563" s="413"/>
      <c r="B563" s="308" t="s">
        <v>4645</v>
      </c>
      <c r="C563" s="669" t="s">
        <v>4646</v>
      </c>
      <c r="D563" s="353" t="s">
        <v>4647</v>
      </c>
      <c r="E563" s="383" t="s">
        <v>4648</v>
      </c>
      <c r="F563" s="647" t="s">
        <v>4649</v>
      </c>
      <c r="G563" s="383" t="s">
        <v>4650</v>
      </c>
      <c r="H563" s="384">
        <v>4712702629378</v>
      </c>
      <c r="I563" s="297"/>
      <c r="J563" s="298">
        <v>36</v>
      </c>
      <c r="K563" s="298">
        <v>45</v>
      </c>
      <c r="L563" s="298">
        <v>54</v>
      </c>
      <c r="M563" s="299">
        <v>0.2</v>
      </c>
    </row>
    <row r="564" spans="1:13" ht="15.75">
      <c r="A564" s="414"/>
      <c r="B564" s="300" t="s">
        <v>4645</v>
      </c>
      <c r="C564" s="376" t="s">
        <v>4646</v>
      </c>
      <c r="D564" s="355" t="s">
        <v>4647</v>
      </c>
      <c r="E564" s="385" t="s">
        <v>4651</v>
      </c>
      <c r="F564" s="645" t="s">
        <v>4649</v>
      </c>
      <c r="G564" s="385" t="s">
        <v>4652</v>
      </c>
      <c r="H564" s="386">
        <v>4712702629101</v>
      </c>
      <c r="I564" s="297"/>
      <c r="J564" s="298">
        <v>38</v>
      </c>
      <c r="K564" s="298">
        <v>47.5</v>
      </c>
      <c r="L564" s="298">
        <v>57</v>
      </c>
      <c r="M564" s="299">
        <v>0.2</v>
      </c>
    </row>
    <row r="565" spans="1:13" ht="15.75">
      <c r="A565" s="414"/>
      <c r="B565" s="300" t="s">
        <v>4645</v>
      </c>
      <c r="C565" s="376" t="s">
        <v>4646</v>
      </c>
      <c r="D565" s="355" t="s">
        <v>4647</v>
      </c>
      <c r="E565" s="385" t="s">
        <v>4653</v>
      </c>
      <c r="F565" s="645" t="s">
        <v>4649</v>
      </c>
      <c r="G565" s="385" t="s">
        <v>4654</v>
      </c>
      <c r="H565" s="386">
        <v>4712702629118</v>
      </c>
      <c r="I565" s="297"/>
      <c r="J565" s="298">
        <v>52</v>
      </c>
      <c r="K565" s="298">
        <v>65</v>
      </c>
      <c r="L565" s="298">
        <v>78</v>
      </c>
      <c r="M565" s="299">
        <v>0.2</v>
      </c>
    </row>
    <row r="566" spans="1:13" ht="15.75">
      <c r="A566" s="414"/>
      <c r="B566" s="300" t="s">
        <v>4645</v>
      </c>
      <c r="C566" s="376" t="s">
        <v>4646</v>
      </c>
      <c r="D566" s="355" t="s">
        <v>4647</v>
      </c>
      <c r="E566" s="385" t="s">
        <v>4655</v>
      </c>
      <c r="F566" s="645" t="s">
        <v>4649</v>
      </c>
      <c r="G566" s="385" t="s">
        <v>4656</v>
      </c>
      <c r="H566" s="386">
        <v>4712702629125</v>
      </c>
      <c r="I566" s="297"/>
      <c r="J566" s="298">
        <v>88</v>
      </c>
      <c r="K566" s="298">
        <v>110</v>
      </c>
      <c r="L566" s="298">
        <v>131</v>
      </c>
      <c r="M566" s="299">
        <v>0.2</v>
      </c>
    </row>
    <row r="567" spans="1:13" ht="15.75">
      <c r="A567" s="414"/>
      <c r="B567" s="300" t="s">
        <v>4645</v>
      </c>
      <c r="C567" s="376" t="s">
        <v>4646</v>
      </c>
      <c r="D567" s="355" t="s">
        <v>4647</v>
      </c>
      <c r="E567" s="385" t="s">
        <v>4657</v>
      </c>
      <c r="F567" s="645" t="s">
        <v>4649</v>
      </c>
      <c r="G567" s="385" t="s">
        <v>4658</v>
      </c>
      <c r="H567" s="386">
        <v>4712702629385</v>
      </c>
      <c r="I567" s="297"/>
      <c r="J567" s="298">
        <v>171</v>
      </c>
      <c r="K567" s="298">
        <v>213.75</v>
      </c>
      <c r="L567" s="298">
        <v>255</v>
      </c>
      <c r="M567" s="299">
        <v>0.2</v>
      </c>
    </row>
    <row r="568" spans="1:13" ht="15.75">
      <c r="A568" s="414"/>
      <c r="B568" s="300" t="s">
        <v>4645</v>
      </c>
      <c r="C568" s="376" t="s">
        <v>4646</v>
      </c>
      <c r="D568" s="355" t="s">
        <v>4659</v>
      </c>
      <c r="E568" s="385" t="s">
        <v>4648</v>
      </c>
      <c r="F568" s="645" t="s">
        <v>4660</v>
      </c>
      <c r="G568" s="385" t="s">
        <v>4661</v>
      </c>
      <c r="H568" s="386">
        <v>4712702629392</v>
      </c>
      <c r="I568" s="297"/>
      <c r="J568" s="298">
        <v>34</v>
      </c>
      <c r="K568" s="298">
        <v>42.5</v>
      </c>
      <c r="L568" s="298">
        <v>51</v>
      </c>
      <c r="M568" s="299">
        <v>0.2</v>
      </c>
    </row>
    <row r="569" spans="1:13" ht="15.75">
      <c r="A569" s="414"/>
      <c r="B569" s="300" t="s">
        <v>4645</v>
      </c>
      <c r="C569" s="376" t="s">
        <v>4646</v>
      </c>
      <c r="D569" s="355" t="s">
        <v>4659</v>
      </c>
      <c r="E569" s="385" t="s">
        <v>4651</v>
      </c>
      <c r="F569" s="645" t="s">
        <v>4660</v>
      </c>
      <c r="G569" s="385" t="s">
        <v>4662</v>
      </c>
      <c r="H569" s="386">
        <v>4712702629132</v>
      </c>
      <c r="I569" s="297"/>
      <c r="J569" s="298">
        <v>36</v>
      </c>
      <c r="K569" s="298">
        <v>45</v>
      </c>
      <c r="L569" s="298">
        <v>54</v>
      </c>
      <c r="M569" s="299">
        <v>0.2</v>
      </c>
    </row>
    <row r="570" spans="1:13" ht="15.75">
      <c r="A570" s="414"/>
      <c r="B570" s="300" t="s">
        <v>4645</v>
      </c>
      <c r="C570" s="376" t="s">
        <v>4646</v>
      </c>
      <c r="D570" s="355" t="s">
        <v>4659</v>
      </c>
      <c r="E570" s="385" t="s">
        <v>4653</v>
      </c>
      <c r="F570" s="645" t="s">
        <v>4660</v>
      </c>
      <c r="G570" s="385" t="s">
        <v>4663</v>
      </c>
      <c r="H570" s="386">
        <v>4712702629149</v>
      </c>
      <c r="I570" s="297"/>
      <c r="J570" s="298">
        <v>50</v>
      </c>
      <c r="K570" s="298">
        <v>62.5</v>
      </c>
      <c r="L570" s="298">
        <v>75</v>
      </c>
      <c r="M570" s="299">
        <v>0.2</v>
      </c>
    </row>
    <row r="571" spans="1:13" ht="15.75">
      <c r="A571" s="414"/>
      <c r="B571" s="300" t="s">
        <v>4645</v>
      </c>
      <c r="C571" s="376" t="s">
        <v>4646</v>
      </c>
      <c r="D571" s="355" t="s">
        <v>4659</v>
      </c>
      <c r="E571" s="385" t="s">
        <v>4655</v>
      </c>
      <c r="F571" s="645" t="s">
        <v>4660</v>
      </c>
      <c r="G571" s="385" t="s">
        <v>4664</v>
      </c>
      <c r="H571" s="386">
        <v>4712702629156</v>
      </c>
      <c r="I571" s="297"/>
      <c r="J571" s="298">
        <v>86</v>
      </c>
      <c r="K571" s="298">
        <v>107.5</v>
      </c>
      <c r="L571" s="298">
        <v>128</v>
      </c>
      <c r="M571" s="299">
        <v>0.2</v>
      </c>
    </row>
    <row r="572" spans="1:13" ht="15.75">
      <c r="A572" s="414"/>
      <c r="B572" s="300" t="s">
        <v>4645</v>
      </c>
      <c r="C572" s="376" t="s">
        <v>4646</v>
      </c>
      <c r="D572" s="355" t="s">
        <v>4659</v>
      </c>
      <c r="E572" s="385" t="s">
        <v>4665</v>
      </c>
      <c r="F572" s="645" t="s">
        <v>4660</v>
      </c>
      <c r="G572" s="385" t="s">
        <v>4666</v>
      </c>
      <c r="H572" s="386">
        <v>4712702629408</v>
      </c>
      <c r="I572" s="297"/>
      <c r="J572" s="298">
        <v>168</v>
      </c>
      <c r="K572" s="298">
        <v>210</v>
      </c>
      <c r="L572" s="298">
        <v>250</v>
      </c>
      <c r="M572" s="299">
        <v>0.2</v>
      </c>
    </row>
    <row r="573" spans="1:13" ht="15.75">
      <c r="A573" s="414"/>
      <c r="B573" s="300" t="s">
        <v>4645</v>
      </c>
      <c r="C573" s="376" t="s">
        <v>4646</v>
      </c>
      <c r="D573" s="355" t="s">
        <v>4667</v>
      </c>
      <c r="E573" s="385" t="s">
        <v>4651</v>
      </c>
      <c r="F573" s="645" t="s">
        <v>4649</v>
      </c>
      <c r="G573" s="385" t="s">
        <v>4668</v>
      </c>
      <c r="H573" s="386">
        <v>4712702625998</v>
      </c>
      <c r="I573" s="297"/>
      <c r="J573" s="298">
        <v>38</v>
      </c>
      <c r="K573" s="298">
        <v>47.5</v>
      </c>
      <c r="L573" s="298">
        <v>57</v>
      </c>
      <c r="M573" s="299">
        <v>0.2</v>
      </c>
    </row>
    <row r="574" spans="1:13" ht="15.75">
      <c r="A574" s="414"/>
      <c r="B574" s="300" t="s">
        <v>4645</v>
      </c>
      <c r="C574" s="376" t="s">
        <v>4646</v>
      </c>
      <c r="D574" s="355" t="s">
        <v>4667</v>
      </c>
      <c r="E574" s="385" t="s">
        <v>4653</v>
      </c>
      <c r="F574" s="645" t="s">
        <v>4649</v>
      </c>
      <c r="G574" s="385" t="s">
        <v>4669</v>
      </c>
      <c r="H574" s="386">
        <v>4712702626001</v>
      </c>
      <c r="I574" s="297"/>
      <c r="J574" s="298">
        <v>52</v>
      </c>
      <c r="K574" s="298">
        <v>65</v>
      </c>
      <c r="L574" s="298">
        <v>78</v>
      </c>
      <c r="M574" s="299">
        <v>0.2</v>
      </c>
    </row>
    <row r="575" spans="1:13" ht="15.75">
      <c r="A575" s="414"/>
      <c r="B575" s="300" t="s">
        <v>4645</v>
      </c>
      <c r="C575" s="376" t="s">
        <v>4646</v>
      </c>
      <c r="D575" s="355" t="s">
        <v>4667</v>
      </c>
      <c r="E575" s="385" t="s">
        <v>4655</v>
      </c>
      <c r="F575" s="645" t="s">
        <v>4649</v>
      </c>
      <c r="G575" s="385" t="s">
        <v>4670</v>
      </c>
      <c r="H575" s="386">
        <v>4712702626018</v>
      </c>
      <c r="I575" s="297"/>
      <c r="J575" s="298">
        <v>88</v>
      </c>
      <c r="K575" s="298">
        <v>110</v>
      </c>
      <c r="L575" s="298">
        <v>131</v>
      </c>
      <c r="M575" s="299">
        <v>0.2</v>
      </c>
    </row>
    <row r="576" spans="1:13" ht="15.75">
      <c r="A576" s="414"/>
      <c r="B576" s="300" t="s">
        <v>4645</v>
      </c>
      <c r="C576" s="376" t="s">
        <v>4646</v>
      </c>
      <c r="D576" s="355" t="s">
        <v>4667</v>
      </c>
      <c r="E576" s="385" t="s">
        <v>4657</v>
      </c>
      <c r="F576" s="645" t="s">
        <v>4649</v>
      </c>
      <c r="G576" s="385" t="s">
        <v>4671</v>
      </c>
      <c r="H576" s="386">
        <v>4712702626025</v>
      </c>
      <c r="I576" s="297"/>
      <c r="J576" s="298">
        <v>171</v>
      </c>
      <c r="K576" s="298">
        <v>213.75</v>
      </c>
      <c r="L576" s="298">
        <v>255</v>
      </c>
      <c r="M576" s="299">
        <v>0.2</v>
      </c>
    </row>
    <row r="577" spans="1:13" ht="15.75">
      <c r="A577" s="414"/>
      <c r="B577" s="300" t="s">
        <v>4645</v>
      </c>
      <c r="C577" s="376" t="s">
        <v>4646</v>
      </c>
      <c r="D577" s="355" t="s">
        <v>4672</v>
      </c>
      <c r="E577" s="385" t="s">
        <v>4651</v>
      </c>
      <c r="F577" s="645" t="s">
        <v>4660</v>
      </c>
      <c r="G577" s="385" t="s">
        <v>4673</v>
      </c>
      <c r="H577" s="386">
        <v>4712702627459</v>
      </c>
      <c r="I577" s="297"/>
      <c r="J577" s="298">
        <v>36</v>
      </c>
      <c r="K577" s="298">
        <v>45</v>
      </c>
      <c r="L577" s="298">
        <v>54</v>
      </c>
      <c r="M577" s="299">
        <v>0.2</v>
      </c>
    </row>
    <row r="578" spans="1:13" ht="15.75">
      <c r="A578" s="414"/>
      <c r="B578" s="300" t="s">
        <v>4645</v>
      </c>
      <c r="C578" s="376" t="s">
        <v>4646</v>
      </c>
      <c r="D578" s="355" t="s">
        <v>4672</v>
      </c>
      <c r="E578" s="385" t="s">
        <v>4653</v>
      </c>
      <c r="F578" s="645" t="s">
        <v>4660</v>
      </c>
      <c r="G578" s="385" t="s">
        <v>4674</v>
      </c>
      <c r="H578" s="386">
        <v>4712702627466</v>
      </c>
      <c r="I578" s="297"/>
      <c r="J578" s="298">
        <v>50</v>
      </c>
      <c r="K578" s="298">
        <v>62.5</v>
      </c>
      <c r="L578" s="298">
        <v>75</v>
      </c>
      <c r="M578" s="299">
        <v>0.2</v>
      </c>
    </row>
    <row r="579" spans="1:13" ht="15.75">
      <c r="A579" s="414"/>
      <c r="B579" s="300" t="s">
        <v>4645</v>
      </c>
      <c r="C579" s="376" t="s">
        <v>4646</v>
      </c>
      <c r="D579" s="355" t="s">
        <v>4672</v>
      </c>
      <c r="E579" s="385" t="s">
        <v>4655</v>
      </c>
      <c r="F579" s="645" t="s">
        <v>4660</v>
      </c>
      <c r="G579" s="385" t="s">
        <v>4675</v>
      </c>
      <c r="H579" s="386">
        <v>4712702627473</v>
      </c>
      <c r="I579" s="297"/>
      <c r="J579" s="298">
        <v>86</v>
      </c>
      <c r="K579" s="298">
        <v>107.5</v>
      </c>
      <c r="L579" s="298">
        <v>128</v>
      </c>
      <c r="M579" s="299">
        <v>0.2</v>
      </c>
    </row>
    <row r="580" spans="1:13" ht="15.75">
      <c r="A580" s="414"/>
      <c r="B580" s="300" t="s">
        <v>4645</v>
      </c>
      <c r="C580" s="376" t="s">
        <v>4646</v>
      </c>
      <c r="D580" s="355" t="s">
        <v>4672</v>
      </c>
      <c r="E580" s="385" t="s">
        <v>4665</v>
      </c>
      <c r="F580" s="645" t="s">
        <v>4660</v>
      </c>
      <c r="G580" s="385" t="s">
        <v>4676</v>
      </c>
      <c r="H580" s="386">
        <v>4712702627480</v>
      </c>
      <c r="I580" s="297"/>
      <c r="J580" s="298">
        <v>168</v>
      </c>
      <c r="K580" s="298">
        <v>210</v>
      </c>
      <c r="L580" s="298">
        <v>250</v>
      </c>
      <c r="M580" s="299">
        <v>0.2</v>
      </c>
    </row>
    <row r="581" spans="1:13" ht="15.75">
      <c r="A581" s="414"/>
      <c r="B581" s="300" t="s">
        <v>4645</v>
      </c>
      <c r="C581" s="376" t="s">
        <v>4646</v>
      </c>
      <c r="D581" s="355" t="s">
        <v>4677</v>
      </c>
      <c r="E581" s="385" t="s">
        <v>4678</v>
      </c>
      <c r="F581" s="645" t="s">
        <v>4649</v>
      </c>
      <c r="G581" s="385" t="s">
        <v>4679</v>
      </c>
      <c r="H581" s="386">
        <v>4712702626872</v>
      </c>
      <c r="I581" s="297"/>
      <c r="J581" s="298">
        <v>42</v>
      </c>
      <c r="K581" s="298">
        <v>52.5</v>
      </c>
      <c r="L581" s="298">
        <v>63</v>
      </c>
      <c r="M581" s="299">
        <v>0.2</v>
      </c>
    </row>
    <row r="582" spans="1:13" ht="15.75">
      <c r="A582" s="414"/>
      <c r="B582" s="300" t="s">
        <v>4645</v>
      </c>
      <c r="C582" s="376" t="s">
        <v>4646</v>
      </c>
      <c r="D582" s="355" t="s">
        <v>4677</v>
      </c>
      <c r="E582" s="385" t="s">
        <v>4653</v>
      </c>
      <c r="F582" s="645" t="s">
        <v>4649</v>
      </c>
      <c r="G582" s="385" t="s">
        <v>4680</v>
      </c>
      <c r="H582" s="386">
        <v>4712702626889</v>
      </c>
      <c r="I582" s="297"/>
      <c r="J582" s="298">
        <v>56</v>
      </c>
      <c r="K582" s="298">
        <v>70</v>
      </c>
      <c r="L582" s="298">
        <v>84</v>
      </c>
      <c r="M582" s="299">
        <v>0.2</v>
      </c>
    </row>
    <row r="583" spans="1:13" ht="15.75">
      <c r="A583" s="414"/>
      <c r="B583" s="300" t="s">
        <v>4645</v>
      </c>
      <c r="C583" s="376" t="s">
        <v>4646</v>
      </c>
      <c r="D583" s="355" t="s">
        <v>4677</v>
      </c>
      <c r="E583" s="385" t="s">
        <v>4655</v>
      </c>
      <c r="F583" s="645" t="s">
        <v>4649</v>
      </c>
      <c r="G583" s="385" t="s">
        <v>4681</v>
      </c>
      <c r="H583" s="386">
        <v>4712702626896</v>
      </c>
      <c r="I583" s="297"/>
      <c r="J583" s="298">
        <v>92</v>
      </c>
      <c r="K583" s="298">
        <v>115</v>
      </c>
      <c r="L583" s="298">
        <v>137</v>
      </c>
      <c r="M583" s="299">
        <v>0.2</v>
      </c>
    </row>
    <row r="584" spans="1:13" ht="15.75">
      <c r="A584" s="414"/>
      <c r="B584" s="300" t="s">
        <v>4645</v>
      </c>
      <c r="C584" s="376" t="s">
        <v>4646</v>
      </c>
      <c r="D584" s="355" t="s">
        <v>4677</v>
      </c>
      <c r="E584" s="385" t="s">
        <v>4657</v>
      </c>
      <c r="F584" s="645" t="s">
        <v>4649</v>
      </c>
      <c r="G584" s="385" t="s">
        <v>4682</v>
      </c>
      <c r="H584" s="386">
        <v>4712702626902</v>
      </c>
      <c r="I584" s="297"/>
      <c r="J584" s="298">
        <v>188</v>
      </c>
      <c r="K584" s="298">
        <v>235</v>
      </c>
      <c r="L584" s="298">
        <v>280</v>
      </c>
      <c r="M584" s="299">
        <v>0.2</v>
      </c>
    </row>
    <row r="585" spans="1:13" ht="15.75">
      <c r="A585" s="414"/>
      <c r="B585" s="300" t="s">
        <v>4645</v>
      </c>
      <c r="C585" s="376" t="s">
        <v>4646</v>
      </c>
      <c r="D585" s="355" t="s">
        <v>4683</v>
      </c>
      <c r="E585" s="385" t="s">
        <v>4678</v>
      </c>
      <c r="F585" s="645" t="s">
        <v>4660</v>
      </c>
      <c r="G585" s="385" t="s">
        <v>4684</v>
      </c>
      <c r="H585" s="386">
        <v>4712702627497</v>
      </c>
      <c r="I585" s="297"/>
      <c r="J585" s="298">
        <v>41</v>
      </c>
      <c r="K585" s="298">
        <v>51.25</v>
      </c>
      <c r="L585" s="298">
        <v>61</v>
      </c>
      <c r="M585" s="299">
        <v>0.2</v>
      </c>
    </row>
    <row r="586" spans="1:13" ht="15.75">
      <c r="A586" s="414"/>
      <c r="B586" s="300" t="s">
        <v>4645</v>
      </c>
      <c r="C586" s="376" t="s">
        <v>4646</v>
      </c>
      <c r="D586" s="355" t="s">
        <v>4683</v>
      </c>
      <c r="E586" s="385" t="s">
        <v>4653</v>
      </c>
      <c r="F586" s="645" t="s">
        <v>4660</v>
      </c>
      <c r="G586" s="385" t="s">
        <v>4685</v>
      </c>
      <c r="H586" s="386">
        <v>4712702627503</v>
      </c>
      <c r="I586" s="297"/>
      <c r="J586" s="298">
        <v>54</v>
      </c>
      <c r="K586" s="298">
        <v>67.5</v>
      </c>
      <c r="L586" s="298">
        <v>81</v>
      </c>
      <c r="M586" s="299">
        <v>0.2</v>
      </c>
    </row>
    <row r="587" spans="1:13" ht="15.75">
      <c r="A587" s="414"/>
      <c r="B587" s="300" t="s">
        <v>4645</v>
      </c>
      <c r="C587" s="376" t="s">
        <v>4646</v>
      </c>
      <c r="D587" s="355" t="s">
        <v>4683</v>
      </c>
      <c r="E587" s="385" t="s">
        <v>4655</v>
      </c>
      <c r="F587" s="645" t="s">
        <v>4660</v>
      </c>
      <c r="G587" s="385" t="s">
        <v>4686</v>
      </c>
      <c r="H587" s="386">
        <v>4712702627510</v>
      </c>
      <c r="I587" s="297"/>
      <c r="J587" s="298">
        <v>91</v>
      </c>
      <c r="K587" s="298">
        <v>113.75</v>
      </c>
      <c r="L587" s="298">
        <v>136</v>
      </c>
      <c r="M587" s="299">
        <v>0.2</v>
      </c>
    </row>
    <row r="588" spans="1:13" ht="15.75">
      <c r="A588" s="414"/>
      <c r="B588" s="300" t="s">
        <v>4645</v>
      </c>
      <c r="C588" s="376" t="s">
        <v>4646</v>
      </c>
      <c r="D588" s="355" t="s">
        <v>4683</v>
      </c>
      <c r="E588" s="385" t="s">
        <v>4657</v>
      </c>
      <c r="F588" s="645" t="s">
        <v>4660</v>
      </c>
      <c r="G588" s="385" t="s">
        <v>4687</v>
      </c>
      <c r="H588" s="386">
        <v>4712702627527</v>
      </c>
      <c r="I588" s="297"/>
      <c r="J588" s="298">
        <v>185</v>
      </c>
      <c r="K588" s="298">
        <v>231.25</v>
      </c>
      <c r="L588" s="298">
        <v>276</v>
      </c>
      <c r="M588" s="299">
        <v>0.2</v>
      </c>
    </row>
    <row r="589" spans="1:13" ht="25.5">
      <c r="A589" s="414"/>
      <c r="B589" s="300" t="s">
        <v>4645</v>
      </c>
      <c r="C589" s="376" t="s">
        <v>4646</v>
      </c>
      <c r="D589" s="355" t="s">
        <v>4688</v>
      </c>
      <c r="E589" s="385" t="s">
        <v>4689</v>
      </c>
      <c r="F589" s="645" t="s">
        <v>4690</v>
      </c>
      <c r="G589" s="385" t="s">
        <v>4691</v>
      </c>
      <c r="H589" s="386">
        <v>4712702642162</v>
      </c>
      <c r="I589" s="297"/>
      <c r="J589" s="298">
        <v>57</v>
      </c>
      <c r="K589" s="298">
        <v>71.25</v>
      </c>
      <c r="L589" s="298">
        <v>85</v>
      </c>
      <c r="M589" s="299">
        <v>0.2</v>
      </c>
    </row>
    <row r="590" spans="1:13" ht="25.5">
      <c r="A590" s="414"/>
      <c r="B590" s="300" t="s">
        <v>4645</v>
      </c>
      <c r="C590" s="376" t="s">
        <v>4646</v>
      </c>
      <c r="D590" s="355" t="s">
        <v>4688</v>
      </c>
      <c r="E590" s="385" t="s">
        <v>4692</v>
      </c>
      <c r="F590" s="645" t="s">
        <v>4690</v>
      </c>
      <c r="G590" s="385" t="s">
        <v>4693</v>
      </c>
      <c r="H590" s="386">
        <v>4712702642179</v>
      </c>
      <c r="I590" s="297"/>
      <c r="J590" s="298">
        <v>96</v>
      </c>
      <c r="K590" s="298">
        <v>120</v>
      </c>
      <c r="L590" s="298">
        <v>143</v>
      </c>
      <c r="M590" s="299">
        <v>0.2</v>
      </c>
    </row>
    <row r="591" spans="1:13" ht="25.5">
      <c r="A591" s="414"/>
      <c r="B591" s="300" t="s">
        <v>4645</v>
      </c>
      <c r="C591" s="376" t="s">
        <v>4646</v>
      </c>
      <c r="D591" s="355" t="s">
        <v>4688</v>
      </c>
      <c r="E591" s="385" t="s">
        <v>4665</v>
      </c>
      <c r="F591" s="645" t="s">
        <v>4690</v>
      </c>
      <c r="G591" s="385" t="s">
        <v>4694</v>
      </c>
      <c r="H591" s="386">
        <v>4712702642186</v>
      </c>
      <c r="I591" s="297"/>
      <c r="J591" s="298">
        <v>193</v>
      </c>
      <c r="K591" s="298">
        <v>241.25</v>
      </c>
      <c r="L591" s="298">
        <v>288</v>
      </c>
      <c r="M591" s="299">
        <v>0.2</v>
      </c>
    </row>
    <row r="592" spans="1:13" ht="25.5">
      <c r="A592" s="414"/>
      <c r="B592" s="300" t="s">
        <v>4645</v>
      </c>
      <c r="C592" s="376" t="s">
        <v>4646</v>
      </c>
      <c r="D592" s="355" t="s">
        <v>4688</v>
      </c>
      <c r="E592" s="385" t="s">
        <v>4695</v>
      </c>
      <c r="F592" s="645" t="s">
        <v>4690</v>
      </c>
      <c r="G592" s="385" t="s">
        <v>4696</v>
      </c>
      <c r="H592" s="386">
        <v>4712702642193</v>
      </c>
      <c r="I592" s="297"/>
      <c r="J592" s="298">
        <v>425</v>
      </c>
      <c r="K592" s="298">
        <v>531.25</v>
      </c>
      <c r="L592" s="298">
        <v>633</v>
      </c>
      <c r="M592" s="299">
        <v>0.2</v>
      </c>
    </row>
    <row r="593" spans="1:13" ht="15.75">
      <c r="A593" s="414"/>
      <c r="B593" s="300" t="s">
        <v>4645</v>
      </c>
      <c r="C593" s="376" t="s">
        <v>4646</v>
      </c>
      <c r="D593" s="355" t="s">
        <v>4697</v>
      </c>
      <c r="E593" s="385" t="s">
        <v>4653</v>
      </c>
      <c r="F593" s="645" t="s">
        <v>4660</v>
      </c>
      <c r="G593" s="385" t="s">
        <v>4698</v>
      </c>
      <c r="H593" s="386">
        <v>4712702638011</v>
      </c>
      <c r="I593" s="297"/>
      <c r="J593" s="298">
        <v>56</v>
      </c>
      <c r="K593" s="298">
        <v>70</v>
      </c>
      <c r="L593" s="298">
        <v>84</v>
      </c>
      <c r="M593" s="299">
        <v>0.2</v>
      </c>
    </row>
    <row r="594" spans="1:13" ht="15.75">
      <c r="A594" s="414"/>
      <c r="B594" s="300" t="s">
        <v>4645</v>
      </c>
      <c r="C594" s="376" t="s">
        <v>4646</v>
      </c>
      <c r="D594" s="355" t="s">
        <v>4697</v>
      </c>
      <c r="E594" s="385" t="s">
        <v>4655</v>
      </c>
      <c r="F594" s="645" t="s">
        <v>4660</v>
      </c>
      <c r="G594" s="385" t="s">
        <v>4699</v>
      </c>
      <c r="H594" s="386">
        <v>4712702638028</v>
      </c>
      <c r="I594" s="297"/>
      <c r="J594" s="298">
        <v>95</v>
      </c>
      <c r="K594" s="298">
        <v>118.75</v>
      </c>
      <c r="L594" s="298">
        <v>142</v>
      </c>
      <c r="M594" s="299">
        <v>0.2</v>
      </c>
    </row>
    <row r="595" spans="1:13" ht="15.75">
      <c r="A595" s="414"/>
      <c r="B595" s="300" t="s">
        <v>4645</v>
      </c>
      <c r="C595" s="376" t="s">
        <v>4646</v>
      </c>
      <c r="D595" s="355" t="s">
        <v>4697</v>
      </c>
      <c r="E595" s="385" t="s">
        <v>4657</v>
      </c>
      <c r="F595" s="645" t="s">
        <v>4660</v>
      </c>
      <c r="G595" s="385" t="s">
        <v>4700</v>
      </c>
      <c r="H595" s="386">
        <v>4712702638035</v>
      </c>
      <c r="I595" s="297"/>
      <c r="J595" s="298">
        <v>192</v>
      </c>
      <c r="K595" s="298">
        <v>240</v>
      </c>
      <c r="L595" s="298">
        <v>286</v>
      </c>
      <c r="M595" s="299">
        <v>0.2</v>
      </c>
    </row>
    <row r="596" spans="1:13" ht="15.75">
      <c r="A596" s="414"/>
      <c r="B596" s="300" t="s">
        <v>4645</v>
      </c>
      <c r="C596" s="376" t="s">
        <v>4646</v>
      </c>
      <c r="D596" s="355" t="s">
        <v>4697</v>
      </c>
      <c r="E596" s="385" t="s">
        <v>4701</v>
      </c>
      <c r="F596" s="645" t="s">
        <v>4660</v>
      </c>
      <c r="G596" s="385" t="s">
        <v>4702</v>
      </c>
      <c r="H596" s="386">
        <v>4712702638042</v>
      </c>
      <c r="I596" s="297"/>
      <c r="J596" s="298">
        <v>421</v>
      </c>
      <c r="K596" s="298">
        <v>526.25</v>
      </c>
      <c r="L596" s="298">
        <v>627</v>
      </c>
      <c r="M596" s="299">
        <v>0.2</v>
      </c>
    </row>
    <row r="597" spans="1:13" ht="15.75">
      <c r="A597" s="414"/>
      <c r="B597" s="300" t="s">
        <v>2016</v>
      </c>
      <c r="C597" s="376" t="s">
        <v>4703</v>
      </c>
      <c r="D597" s="355" t="s">
        <v>4704</v>
      </c>
      <c r="E597" s="385" t="s">
        <v>4692</v>
      </c>
      <c r="F597" s="644" t="s">
        <v>4649</v>
      </c>
      <c r="G597" s="385" t="s">
        <v>4705</v>
      </c>
      <c r="H597" s="386">
        <v>4712702643084</v>
      </c>
      <c r="I597" s="297"/>
      <c r="J597" s="298">
        <v>2</v>
      </c>
      <c r="K597" s="298">
        <v>2.5</v>
      </c>
      <c r="L597" s="298">
        <v>3</v>
      </c>
      <c r="M597" s="299">
        <v>0.2</v>
      </c>
    </row>
    <row r="598" spans="1:13" ht="15.75">
      <c r="A598" s="414"/>
      <c r="B598" s="300" t="s">
        <v>2016</v>
      </c>
      <c r="C598" s="376" t="s">
        <v>4703</v>
      </c>
      <c r="D598" s="355" t="s">
        <v>4704</v>
      </c>
      <c r="E598" s="385" t="s">
        <v>4665</v>
      </c>
      <c r="F598" s="645" t="s">
        <v>4649</v>
      </c>
      <c r="G598" s="385" t="s">
        <v>4706</v>
      </c>
      <c r="H598" s="386">
        <v>4712702643091</v>
      </c>
      <c r="I598" s="297"/>
      <c r="J598" s="298">
        <v>220</v>
      </c>
      <c r="K598" s="298">
        <v>275</v>
      </c>
      <c r="L598" s="298">
        <v>328</v>
      </c>
      <c r="M598" s="299">
        <v>0.2</v>
      </c>
    </row>
    <row r="599" spans="1:13" ht="15.75">
      <c r="A599" s="414"/>
      <c r="B599" s="300" t="s">
        <v>2016</v>
      </c>
      <c r="C599" s="376" t="s">
        <v>4703</v>
      </c>
      <c r="D599" s="355" t="s">
        <v>4704</v>
      </c>
      <c r="E599" s="385" t="s">
        <v>4695</v>
      </c>
      <c r="F599" s="645" t="s">
        <v>4649</v>
      </c>
      <c r="G599" s="385" t="s">
        <v>4707</v>
      </c>
      <c r="H599" s="386">
        <v>4712702643107</v>
      </c>
      <c r="I599" s="297"/>
      <c r="J599" s="298">
        <v>439</v>
      </c>
      <c r="K599" s="298">
        <v>548.75</v>
      </c>
      <c r="L599" s="298">
        <v>654</v>
      </c>
      <c r="M599" s="299">
        <v>0.2</v>
      </c>
    </row>
    <row r="600" spans="1:13" ht="15.75">
      <c r="A600" s="414"/>
      <c r="B600" s="300" t="s">
        <v>2016</v>
      </c>
      <c r="C600" s="376" t="s">
        <v>4703</v>
      </c>
      <c r="D600" s="355" t="s">
        <v>4708</v>
      </c>
      <c r="E600" s="385" t="s">
        <v>4692</v>
      </c>
      <c r="F600" s="645" t="s">
        <v>4660</v>
      </c>
      <c r="G600" s="385" t="s">
        <v>4709</v>
      </c>
      <c r="H600" s="386">
        <v>4712702643053</v>
      </c>
      <c r="I600" s="297"/>
      <c r="J600" s="298">
        <v>2</v>
      </c>
      <c r="K600" s="298">
        <v>2.5</v>
      </c>
      <c r="L600" s="298">
        <v>3</v>
      </c>
      <c r="M600" s="299">
        <v>0.2</v>
      </c>
    </row>
    <row r="601" spans="1:13" ht="15.75">
      <c r="A601" s="414"/>
      <c r="B601" s="300" t="s">
        <v>2016</v>
      </c>
      <c r="C601" s="376" t="s">
        <v>4703</v>
      </c>
      <c r="D601" s="355" t="s">
        <v>4708</v>
      </c>
      <c r="E601" s="385" t="s">
        <v>4665</v>
      </c>
      <c r="F601" s="645" t="s">
        <v>4660</v>
      </c>
      <c r="G601" s="385" t="s">
        <v>4710</v>
      </c>
      <c r="H601" s="386">
        <v>4712702643060</v>
      </c>
      <c r="I601" s="297"/>
      <c r="J601" s="298">
        <v>218</v>
      </c>
      <c r="K601" s="298">
        <v>272.5</v>
      </c>
      <c r="L601" s="298">
        <v>325</v>
      </c>
      <c r="M601" s="299">
        <v>0.2</v>
      </c>
    </row>
    <row r="602" spans="1:13" ht="15.75">
      <c r="A602" s="414"/>
      <c r="B602" s="300" t="s">
        <v>2016</v>
      </c>
      <c r="C602" s="376" t="s">
        <v>4703</v>
      </c>
      <c r="D602" s="355" t="s">
        <v>4708</v>
      </c>
      <c r="E602" s="385" t="s">
        <v>4695</v>
      </c>
      <c r="F602" s="645" t="s">
        <v>4660</v>
      </c>
      <c r="G602" s="385" t="s">
        <v>4711</v>
      </c>
      <c r="H602" s="386">
        <v>4712702643077</v>
      </c>
      <c r="I602" s="297"/>
      <c r="J602" s="298">
        <v>435</v>
      </c>
      <c r="K602" s="298">
        <v>543.75</v>
      </c>
      <c r="L602" s="298">
        <v>648</v>
      </c>
      <c r="M602" s="299">
        <v>0.2</v>
      </c>
    </row>
    <row r="603" spans="1:13" ht="15.75">
      <c r="A603" s="414"/>
      <c r="B603" s="300" t="s">
        <v>4712</v>
      </c>
      <c r="C603" s="376" t="s">
        <v>4713</v>
      </c>
      <c r="D603" s="355" t="s">
        <v>4714</v>
      </c>
      <c r="E603" s="385" t="s">
        <v>4653</v>
      </c>
      <c r="F603" s="645" t="s">
        <v>4715</v>
      </c>
      <c r="G603" s="385" t="s">
        <v>4716</v>
      </c>
      <c r="H603" s="386">
        <v>4712702631838</v>
      </c>
      <c r="I603" s="297"/>
      <c r="J603" s="298">
        <v>2</v>
      </c>
      <c r="K603" s="298">
        <v>2.5</v>
      </c>
      <c r="L603" s="298">
        <v>3</v>
      </c>
      <c r="M603" s="299">
        <v>0.2</v>
      </c>
    </row>
    <row r="604" spans="1:13" ht="16.5" thickBot="1">
      <c r="A604" s="414"/>
      <c r="B604" s="312" t="s">
        <v>4712</v>
      </c>
      <c r="C604" s="670" t="s">
        <v>4713</v>
      </c>
      <c r="D604" s="366" t="s">
        <v>4714</v>
      </c>
      <c r="E604" s="387" t="s">
        <v>4655</v>
      </c>
      <c r="F604" s="648" t="s">
        <v>3916</v>
      </c>
      <c r="G604" s="387" t="s">
        <v>4717</v>
      </c>
      <c r="H604" s="388">
        <v>4712702635027</v>
      </c>
      <c r="I604" s="297"/>
      <c r="J604" s="298">
        <v>2</v>
      </c>
      <c r="K604" s="298">
        <v>2.5</v>
      </c>
      <c r="L604" s="298">
        <v>3</v>
      </c>
      <c r="M604" s="299">
        <v>0.2</v>
      </c>
    </row>
    <row r="605" spans="1:13" ht="15.75">
      <c r="A605" s="417"/>
      <c r="B605" s="389" t="s">
        <v>4718</v>
      </c>
      <c r="C605" s="647"/>
      <c r="D605" s="353" t="s">
        <v>4719</v>
      </c>
      <c r="E605" s="333" t="s">
        <v>4720</v>
      </c>
      <c r="F605" s="661" t="s">
        <v>3965</v>
      </c>
      <c r="G605" s="333" t="s">
        <v>4721</v>
      </c>
      <c r="H605" s="379">
        <v>4712702636857</v>
      </c>
      <c r="I605" s="297"/>
      <c r="J605" s="298">
        <v>14</v>
      </c>
      <c r="K605" s="298">
        <v>17.5</v>
      </c>
      <c r="L605" s="298">
        <v>21</v>
      </c>
      <c r="M605" s="299">
        <v>0.2</v>
      </c>
    </row>
    <row r="606" spans="1:13" ht="15.75">
      <c r="A606" s="418"/>
      <c r="B606" s="390" t="s">
        <v>4718</v>
      </c>
      <c r="C606" s="645"/>
      <c r="D606" s="355" t="s">
        <v>4719</v>
      </c>
      <c r="E606" s="336" t="s">
        <v>4720</v>
      </c>
      <c r="F606" s="655" t="s">
        <v>3916</v>
      </c>
      <c r="G606" s="336" t="s">
        <v>4722</v>
      </c>
      <c r="H606" s="370">
        <v>4712702636871</v>
      </c>
      <c r="I606" s="297"/>
      <c r="J606" s="298">
        <v>14</v>
      </c>
      <c r="K606" s="298">
        <v>17.5</v>
      </c>
      <c r="L606" s="298">
        <v>21</v>
      </c>
      <c r="M606" s="299">
        <v>0.2</v>
      </c>
    </row>
    <row r="607" spans="1:13" ht="15.75">
      <c r="A607" s="418"/>
      <c r="B607" s="390" t="s">
        <v>4718</v>
      </c>
      <c r="C607" s="645"/>
      <c r="D607" s="355" t="s">
        <v>4719</v>
      </c>
      <c r="E607" s="336" t="s">
        <v>4720</v>
      </c>
      <c r="F607" s="655" t="s">
        <v>3923</v>
      </c>
      <c r="G607" s="336" t="s">
        <v>4723</v>
      </c>
      <c r="H607" s="370">
        <v>4712702637595</v>
      </c>
      <c r="I607" s="297"/>
      <c r="J607" s="298">
        <v>14</v>
      </c>
      <c r="K607" s="298">
        <v>17.5</v>
      </c>
      <c r="L607" s="298">
        <v>21</v>
      </c>
      <c r="M607" s="299">
        <v>0.2</v>
      </c>
    </row>
    <row r="608" spans="1:13" ht="15.75">
      <c r="A608" s="418"/>
      <c r="B608" s="390" t="s">
        <v>4718</v>
      </c>
      <c r="C608" s="645"/>
      <c r="D608" s="355" t="s">
        <v>4719</v>
      </c>
      <c r="E608" s="336" t="s">
        <v>4720</v>
      </c>
      <c r="F608" s="655" t="s">
        <v>3977</v>
      </c>
      <c r="G608" s="336" t="s">
        <v>4724</v>
      </c>
      <c r="H608" s="370">
        <v>4712702636918</v>
      </c>
      <c r="I608" s="297"/>
      <c r="J608" s="298">
        <v>14</v>
      </c>
      <c r="K608" s="298">
        <v>17.5</v>
      </c>
      <c r="L608" s="298">
        <v>21</v>
      </c>
      <c r="M608" s="299">
        <v>0.2</v>
      </c>
    </row>
    <row r="609" spans="1:13" ht="15.75">
      <c r="A609" s="418"/>
      <c r="B609" s="390" t="s">
        <v>4718</v>
      </c>
      <c r="C609" s="645"/>
      <c r="D609" s="355" t="s">
        <v>4725</v>
      </c>
      <c r="E609" s="336" t="s">
        <v>4726</v>
      </c>
      <c r="F609" s="655" t="s">
        <v>4256</v>
      </c>
      <c r="G609" s="336" t="s">
        <v>4727</v>
      </c>
      <c r="H609" s="370">
        <v>4712702637052</v>
      </c>
      <c r="I609" s="297"/>
      <c r="J609" s="298">
        <v>18</v>
      </c>
      <c r="K609" s="298">
        <v>22.5</v>
      </c>
      <c r="L609" s="298">
        <v>27</v>
      </c>
      <c r="M609" s="299">
        <v>0.2</v>
      </c>
    </row>
    <row r="610" spans="1:13" ht="15.75">
      <c r="A610" s="418"/>
      <c r="B610" s="390" t="s">
        <v>4718</v>
      </c>
      <c r="C610" s="645"/>
      <c r="D610" s="355" t="s">
        <v>4728</v>
      </c>
      <c r="E610" s="336" t="s">
        <v>4729</v>
      </c>
      <c r="F610" s="655" t="s">
        <v>4730</v>
      </c>
      <c r="G610" s="336" t="s">
        <v>4731</v>
      </c>
      <c r="H610" s="370">
        <v>4712702637076</v>
      </c>
      <c r="I610" s="297"/>
      <c r="J610" s="298">
        <v>18</v>
      </c>
      <c r="K610" s="298">
        <v>22.5</v>
      </c>
      <c r="L610" s="298">
        <v>27</v>
      </c>
      <c r="M610" s="299">
        <v>0.2</v>
      </c>
    </row>
    <row r="611" spans="1:13" ht="15.75">
      <c r="A611" s="418"/>
      <c r="B611" s="390" t="s">
        <v>4718</v>
      </c>
      <c r="C611" s="645"/>
      <c r="D611" s="355" t="s">
        <v>4728</v>
      </c>
      <c r="E611" s="336" t="s">
        <v>4729</v>
      </c>
      <c r="F611" s="655" t="s">
        <v>4250</v>
      </c>
      <c r="G611" s="336" t="s">
        <v>4732</v>
      </c>
      <c r="H611" s="370">
        <v>4712702637632</v>
      </c>
      <c r="I611" s="297"/>
      <c r="J611" s="298">
        <v>18</v>
      </c>
      <c r="K611" s="298">
        <v>22.5</v>
      </c>
      <c r="L611" s="298">
        <v>27</v>
      </c>
      <c r="M611" s="299">
        <v>0.2</v>
      </c>
    </row>
    <row r="612" spans="1:13" ht="15.75">
      <c r="A612" s="418"/>
      <c r="B612" s="390" t="s">
        <v>4718</v>
      </c>
      <c r="C612" s="645"/>
      <c r="D612" s="355" t="s">
        <v>4728</v>
      </c>
      <c r="E612" s="336" t="s">
        <v>4729</v>
      </c>
      <c r="F612" s="655" t="s">
        <v>4733</v>
      </c>
      <c r="G612" s="336" t="s">
        <v>4734</v>
      </c>
      <c r="H612" s="370">
        <v>4712702637113</v>
      </c>
      <c r="I612" s="297"/>
      <c r="J612" s="298">
        <v>18</v>
      </c>
      <c r="K612" s="298">
        <v>22.5</v>
      </c>
      <c r="L612" s="298">
        <v>27</v>
      </c>
      <c r="M612" s="299">
        <v>0.2</v>
      </c>
    </row>
    <row r="613" spans="1:13" ht="15.75">
      <c r="A613" s="418"/>
      <c r="B613" s="390" t="s">
        <v>4735</v>
      </c>
      <c r="C613" s="645"/>
      <c r="D613" s="355" t="s">
        <v>4736</v>
      </c>
      <c r="E613" s="336" t="s">
        <v>4737</v>
      </c>
      <c r="F613" s="655" t="s">
        <v>4256</v>
      </c>
      <c r="G613" s="336" t="s">
        <v>4738</v>
      </c>
      <c r="H613" s="370">
        <v>4712702637137</v>
      </c>
      <c r="I613" s="297"/>
      <c r="J613" s="298">
        <v>22</v>
      </c>
      <c r="K613" s="298">
        <v>27.5</v>
      </c>
      <c r="L613" s="298">
        <v>33</v>
      </c>
      <c r="M613" s="299">
        <v>0.2</v>
      </c>
    </row>
    <row r="614" spans="1:13" ht="15.75">
      <c r="A614" s="418"/>
      <c r="B614" s="390" t="s">
        <v>4735</v>
      </c>
      <c r="C614" s="645"/>
      <c r="D614" s="355" t="s">
        <v>4736</v>
      </c>
      <c r="E614" s="336" t="s">
        <v>4739</v>
      </c>
      <c r="F614" s="655" t="s">
        <v>4730</v>
      </c>
      <c r="G614" s="336" t="s">
        <v>4740</v>
      </c>
      <c r="H614" s="370">
        <v>4712702637151</v>
      </c>
      <c r="I614" s="297"/>
      <c r="J614" s="298">
        <v>22</v>
      </c>
      <c r="K614" s="298">
        <v>27.5</v>
      </c>
      <c r="L614" s="298">
        <v>33</v>
      </c>
      <c r="M614" s="299">
        <v>0.2</v>
      </c>
    </row>
    <row r="615" spans="1:13" ht="15.75">
      <c r="A615" s="418"/>
      <c r="B615" s="390" t="s">
        <v>4735</v>
      </c>
      <c r="C615" s="645"/>
      <c r="D615" s="355" t="s">
        <v>4736</v>
      </c>
      <c r="E615" s="336" t="s">
        <v>4739</v>
      </c>
      <c r="F615" s="655" t="s">
        <v>4250</v>
      </c>
      <c r="G615" s="336" t="s">
        <v>4741</v>
      </c>
      <c r="H615" s="370">
        <v>4712702637670</v>
      </c>
      <c r="I615" s="297"/>
      <c r="J615" s="298">
        <v>22</v>
      </c>
      <c r="K615" s="298">
        <v>27.5</v>
      </c>
      <c r="L615" s="298">
        <v>33</v>
      </c>
      <c r="M615" s="299">
        <v>0.2</v>
      </c>
    </row>
    <row r="616" spans="1:13" ht="15.75">
      <c r="A616" s="418"/>
      <c r="B616" s="390" t="s">
        <v>4735</v>
      </c>
      <c r="C616" s="376"/>
      <c r="D616" s="355" t="s">
        <v>4736</v>
      </c>
      <c r="E616" s="385" t="s">
        <v>4742</v>
      </c>
      <c r="F616" s="655" t="s">
        <v>3977</v>
      </c>
      <c r="G616" s="385" t="s">
        <v>4743</v>
      </c>
      <c r="H616" s="386">
        <v>4712702637199</v>
      </c>
      <c r="I616" s="297"/>
      <c r="J616" s="298">
        <v>22</v>
      </c>
      <c r="K616" s="298">
        <v>27.5</v>
      </c>
      <c r="L616" s="298">
        <v>33</v>
      </c>
      <c r="M616" s="299">
        <v>0.2</v>
      </c>
    </row>
    <row r="617" spans="1:13" ht="15.75">
      <c r="A617" s="418"/>
      <c r="B617" s="390" t="s">
        <v>4718</v>
      </c>
      <c r="C617" s="645"/>
      <c r="D617" s="355" t="s">
        <v>4744</v>
      </c>
      <c r="E617" s="336" t="s">
        <v>4745</v>
      </c>
      <c r="F617" s="655" t="s">
        <v>4746</v>
      </c>
      <c r="G617" s="336" t="s">
        <v>4747</v>
      </c>
      <c r="H617" s="370">
        <v>4712702644869</v>
      </c>
      <c r="I617" s="297"/>
      <c r="J617" s="298">
        <v>22</v>
      </c>
      <c r="K617" s="298">
        <v>27.5</v>
      </c>
      <c r="L617" s="298">
        <v>33</v>
      </c>
      <c r="M617" s="299">
        <v>0.2</v>
      </c>
    </row>
    <row r="618" spans="1:13" ht="15.75">
      <c r="A618" s="418"/>
      <c r="B618" s="390" t="s">
        <v>4735</v>
      </c>
      <c r="C618" s="645"/>
      <c r="D618" s="355" t="s">
        <v>4744</v>
      </c>
      <c r="E618" s="336" t="s">
        <v>4745</v>
      </c>
      <c r="F618" s="655" t="s">
        <v>4746</v>
      </c>
      <c r="G618" s="336" t="s">
        <v>4748</v>
      </c>
      <c r="H618" s="370">
        <v>4712702644944</v>
      </c>
      <c r="I618" s="297"/>
      <c r="J618" s="298">
        <v>22</v>
      </c>
      <c r="K618" s="298">
        <v>27.5</v>
      </c>
      <c r="L618" s="298">
        <v>33</v>
      </c>
      <c r="M618" s="299">
        <v>0.2</v>
      </c>
    </row>
    <row r="619" spans="1:13" ht="15.75">
      <c r="A619" s="418"/>
      <c r="B619" s="390" t="s">
        <v>4735</v>
      </c>
      <c r="C619" s="645"/>
      <c r="D619" s="355" t="s">
        <v>4749</v>
      </c>
      <c r="E619" s="336" t="s">
        <v>4750</v>
      </c>
      <c r="F619" s="655" t="s">
        <v>4746</v>
      </c>
      <c r="G619" s="336" t="s">
        <v>4751</v>
      </c>
      <c r="H619" s="370">
        <v>4712702644876</v>
      </c>
      <c r="I619" s="297"/>
      <c r="J619" s="298">
        <v>28</v>
      </c>
      <c r="K619" s="298">
        <v>35</v>
      </c>
      <c r="L619" s="298">
        <v>42</v>
      </c>
      <c r="M619" s="299">
        <v>0.2</v>
      </c>
    </row>
    <row r="620" spans="1:13" ht="16.5" thickBot="1">
      <c r="A620" s="419"/>
      <c r="B620" s="391" t="s">
        <v>4735</v>
      </c>
      <c r="C620" s="671"/>
      <c r="D620" s="358" t="s">
        <v>4749</v>
      </c>
      <c r="E620" s="392" t="s">
        <v>4750</v>
      </c>
      <c r="F620" s="662" t="s">
        <v>4746</v>
      </c>
      <c r="G620" s="392" t="s">
        <v>4752</v>
      </c>
      <c r="H620" s="393">
        <v>4712702644951</v>
      </c>
      <c r="I620" s="297"/>
      <c r="J620" s="298">
        <v>28</v>
      </c>
      <c r="K620" s="298">
        <v>35</v>
      </c>
      <c r="L620" s="298">
        <v>42</v>
      </c>
      <c r="M620" s="299">
        <v>0.2</v>
      </c>
    </row>
    <row r="621" spans="1:13" ht="25.5">
      <c r="A621" s="414"/>
      <c r="B621" s="293" t="s">
        <v>4753</v>
      </c>
      <c r="C621" s="644" t="s">
        <v>4754</v>
      </c>
      <c r="D621" s="361" t="s">
        <v>4755</v>
      </c>
      <c r="E621" s="371" t="s">
        <v>579</v>
      </c>
      <c r="F621" s="656" t="s">
        <v>4250</v>
      </c>
      <c r="G621" s="371" t="s">
        <v>4756</v>
      </c>
      <c r="H621" s="372">
        <v>4712702644548</v>
      </c>
      <c r="I621" s="297"/>
      <c r="J621" s="298">
        <v>2</v>
      </c>
      <c r="K621" s="298">
        <v>2.5</v>
      </c>
      <c r="L621" s="298">
        <v>3</v>
      </c>
      <c r="M621" s="299">
        <v>0.2</v>
      </c>
    </row>
    <row r="622" spans="1:13" ht="25.5">
      <c r="A622" s="414"/>
      <c r="B622" s="300" t="s">
        <v>4753</v>
      </c>
      <c r="C622" s="645" t="s">
        <v>4754</v>
      </c>
      <c r="D622" s="355" t="s">
        <v>4757</v>
      </c>
      <c r="E622" s="336" t="s">
        <v>579</v>
      </c>
      <c r="F622" s="655" t="s">
        <v>4758</v>
      </c>
      <c r="G622" s="336" t="s">
        <v>4759</v>
      </c>
      <c r="H622" s="370">
        <v>4712702644524</v>
      </c>
      <c r="I622" s="297"/>
      <c r="J622" s="298">
        <v>34</v>
      </c>
      <c r="K622" s="298">
        <v>42.5</v>
      </c>
      <c r="L622" s="298">
        <v>51</v>
      </c>
      <c r="M622" s="299">
        <v>0.2</v>
      </c>
    </row>
    <row r="623" spans="1:13" ht="25.5">
      <c r="A623" s="414"/>
      <c r="B623" s="300" t="s">
        <v>4753</v>
      </c>
      <c r="C623" s="645" t="s">
        <v>4754</v>
      </c>
      <c r="D623" s="355" t="s">
        <v>4757</v>
      </c>
      <c r="E623" s="336" t="s">
        <v>520</v>
      </c>
      <c r="F623" s="655" t="s">
        <v>4758</v>
      </c>
      <c r="G623" s="336" t="s">
        <v>4760</v>
      </c>
      <c r="H623" s="370">
        <v>4712702644531</v>
      </c>
      <c r="I623" s="297"/>
      <c r="J623" s="298">
        <v>66</v>
      </c>
      <c r="K623" s="298">
        <v>82.5</v>
      </c>
      <c r="L623" s="298">
        <v>99</v>
      </c>
      <c r="M623" s="299">
        <v>0.2</v>
      </c>
    </row>
    <row r="624" spans="1:13" ht="25.5">
      <c r="A624" s="414"/>
      <c r="B624" s="1078" t="s">
        <v>4761</v>
      </c>
      <c r="C624" s="645" t="s">
        <v>4761</v>
      </c>
      <c r="D624" s="355" t="s">
        <v>4762</v>
      </c>
      <c r="E624" s="336" t="s">
        <v>4763</v>
      </c>
      <c r="F624" s="655" t="s">
        <v>4764</v>
      </c>
      <c r="G624" s="336" t="s">
        <v>4765</v>
      </c>
      <c r="H624" s="370">
        <v>4712702643114</v>
      </c>
      <c r="I624" s="297"/>
      <c r="J624" s="298">
        <v>8</v>
      </c>
      <c r="K624" s="298">
        <v>10</v>
      </c>
      <c r="L624" s="298">
        <v>12</v>
      </c>
      <c r="M624" s="299">
        <v>0.2</v>
      </c>
    </row>
    <row r="625" spans="1:13" ht="39" thickBot="1">
      <c r="A625" s="415"/>
      <c r="B625" s="1079"/>
      <c r="C625" s="671" t="s">
        <v>4766</v>
      </c>
      <c r="D625" s="358" t="s">
        <v>4762</v>
      </c>
      <c r="E625" s="392" t="s">
        <v>579</v>
      </c>
      <c r="F625" s="662" t="s">
        <v>4764</v>
      </c>
      <c r="G625" s="392" t="s">
        <v>4767</v>
      </c>
      <c r="H625" s="393">
        <v>4712702643121</v>
      </c>
      <c r="I625" s="297"/>
      <c r="J625" s="298">
        <v>2</v>
      </c>
      <c r="K625" s="298">
        <v>2.5</v>
      </c>
      <c r="L625" s="298">
        <v>3</v>
      </c>
      <c r="M625" s="299">
        <v>0.2</v>
      </c>
    </row>
    <row r="626" spans="1:13" ht="51.75">
      <c r="A626" s="420"/>
      <c r="B626" s="316" t="s">
        <v>4768</v>
      </c>
      <c r="C626" s="672" t="s">
        <v>4769</v>
      </c>
      <c r="D626" s="395" t="s">
        <v>4770</v>
      </c>
      <c r="E626" s="396" t="s">
        <v>4055</v>
      </c>
      <c r="F626" s="649" t="s">
        <v>4771</v>
      </c>
      <c r="G626" s="394" t="s">
        <v>4772</v>
      </c>
      <c r="H626" s="379">
        <v>4712702642438</v>
      </c>
      <c r="I626" s="297"/>
      <c r="J626" s="298">
        <v>34</v>
      </c>
      <c r="K626" s="298">
        <v>42.5</v>
      </c>
      <c r="L626" s="298">
        <v>51</v>
      </c>
      <c r="M626" s="299">
        <v>0.2</v>
      </c>
    </row>
    <row r="627" spans="1:13" ht="51.75">
      <c r="A627" s="416"/>
      <c r="B627" s="320" t="s">
        <v>4768</v>
      </c>
      <c r="C627" s="673" t="s">
        <v>4769</v>
      </c>
      <c r="D627" s="397" t="s">
        <v>4773</v>
      </c>
      <c r="E627" s="398" t="s">
        <v>3943</v>
      </c>
      <c r="F627" s="650" t="s">
        <v>4774</v>
      </c>
      <c r="G627" s="374" t="s">
        <v>4775</v>
      </c>
      <c r="H627" s="370">
        <v>4712702642452</v>
      </c>
      <c r="I627" s="297"/>
      <c r="J627" s="298">
        <v>65</v>
      </c>
      <c r="K627" s="298">
        <v>81.25</v>
      </c>
      <c r="L627" s="298">
        <v>97</v>
      </c>
      <c r="M627" s="299">
        <v>0.2</v>
      </c>
    </row>
    <row r="628" spans="1:13" ht="39">
      <c r="A628" s="416"/>
      <c r="B628" s="320" t="s">
        <v>4768</v>
      </c>
      <c r="C628" s="673" t="s">
        <v>4769</v>
      </c>
      <c r="D628" s="397" t="s">
        <v>4776</v>
      </c>
      <c r="E628" s="398" t="s">
        <v>3943</v>
      </c>
      <c r="F628" s="650" t="s">
        <v>4777</v>
      </c>
      <c r="G628" s="374" t="s">
        <v>4778</v>
      </c>
      <c r="H628" s="370">
        <v>4712702642476</v>
      </c>
      <c r="I628" s="297"/>
      <c r="J628" s="298">
        <v>65</v>
      </c>
      <c r="K628" s="298">
        <v>81.25</v>
      </c>
      <c r="L628" s="298">
        <v>97</v>
      </c>
      <c r="M628" s="299">
        <v>0.2</v>
      </c>
    </row>
    <row r="629" spans="1:13" ht="39">
      <c r="A629" s="416"/>
      <c r="B629" s="320" t="s">
        <v>4768</v>
      </c>
      <c r="C629" s="673" t="s">
        <v>4769</v>
      </c>
      <c r="D629" s="397" t="s">
        <v>4776</v>
      </c>
      <c r="E629" s="398" t="s">
        <v>3993</v>
      </c>
      <c r="F629" s="650" t="s">
        <v>4779</v>
      </c>
      <c r="G629" s="374" t="s">
        <v>4780</v>
      </c>
      <c r="H629" s="370">
        <v>4712702642490</v>
      </c>
      <c r="I629" s="297"/>
      <c r="J629" s="298">
        <v>129</v>
      </c>
      <c r="K629" s="298">
        <v>161.25</v>
      </c>
      <c r="L629" s="298">
        <v>192</v>
      </c>
      <c r="M629" s="299">
        <v>0.2</v>
      </c>
    </row>
    <row r="630" spans="1:13" ht="39">
      <c r="A630" s="416"/>
      <c r="B630" s="320" t="s">
        <v>4768</v>
      </c>
      <c r="C630" s="673" t="s">
        <v>4769</v>
      </c>
      <c r="D630" s="397" t="s">
        <v>4776</v>
      </c>
      <c r="E630" s="398" t="s">
        <v>3993</v>
      </c>
      <c r="F630" s="663" t="s">
        <v>4781</v>
      </c>
      <c r="G630" s="399" t="s">
        <v>4782</v>
      </c>
      <c r="H630" s="400">
        <v>4712702642513</v>
      </c>
      <c r="I630" s="297"/>
      <c r="J630" s="298">
        <v>129</v>
      </c>
      <c r="K630" s="298">
        <v>161.25</v>
      </c>
      <c r="L630" s="298">
        <v>192</v>
      </c>
      <c r="M630" s="299">
        <v>0.2</v>
      </c>
    </row>
    <row r="631" spans="1:13" ht="39">
      <c r="A631" s="416"/>
      <c r="B631" s="320" t="s">
        <v>4768</v>
      </c>
      <c r="C631" s="673" t="s">
        <v>4769</v>
      </c>
      <c r="D631" s="397" t="s">
        <v>4776</v>
      </c>
      <c r="E631" s="398" t="s">
        <v>3997</v>
      </c>
      <c r="F631" s="663" t="s">
        <v>4783</v>
      </c>
      <c r="G631" s="399" t="s">
        <v>4784</v>
      </c>
      <c r="H631" s="400">
        <v>4712702642537</v>
      </c>
      <c r="I631" s="297"/>
      <c r="J631" s="298">
        <v>256</v>
      </c>
      <c r="K631" s="298">
        <v>320</v>
      </c>
      <c r="L631" s="298">
        <v>381</v>
      </c>
      <c r="M631" s="299">
        <v>0.2</v>
      </c>
    </row>
    <row r="632" spans="1:13" ht="25.5">
      <c r="A632" s="414"/>
      <c r="B632" s="320" t="s">
        <v>4785</v>
      </c>
      <c r="C632" s="674" t="s">
        <v>4786</v>
      </c>
      <c r="D632" s="401" t="s">
        <v>4787</v>
      </c>
      <c r="E632" s="398" t="s">
        <v>3943</v>
      </c>
      <c r="F632" s="650" t="s">
        <v>4788</v>
      </c>
      <c r="G632" s="374" t="s">
        <v>4789</v>
      </c>
      <c r="H632" s="400">
        <v>4712702636369</v>
      </c>
      <c r="I632" s="297"/>
      <c r="J632" s="298">
        <v>72</v>
      </c>
      <c r="K632" s="298">
        <v>90</v>
      </c>
      <c r="L632" s="298">
        <v>108</v>
      </c>
      <c r="M632" s="299">
        <v>0.2</v>
      </c>
    </row>
    <row r="633" spans="1:13" ht="15.75">
      <c r="A633" s="414"/>
      <c r="B633" s="320" t="s">
        <v>4785</v>
      </c>
      <c r="C633" s="674" t="s">
        <v>4790</v>
      </c>
      <c r="D633" s="401" t="s">
        <v>4791</v>
      </c>
      <c r="E633" s="398" t="s">
        <v>3943</v>
      </c>
      <c r="F633" s="650" t="s">
        <v>4792</v>
      </c>
      <c r="G633" s="374" t="s">
        <v>4793</v>
      </c>
      <c r="H633" s="400">
        <v>4712702636628</v>
      </c>
      <c r="I633" s="297"/>
      <c r="J633" s="298">
        <v>72</v>
      </c>
      <c r="K633" s="298">
        <v>90</v>
      </c>
      <c r="L633" s="298">
        <v>108</v>
      </c>
      <c r="M633" s="299">
        <v>0.2</v>
      </c>
    </row>
    <row r="634" spans="1:13" ht="15.75">
      <c r="A634" s="414"/>
      <c r="B634" s="320" t="s">
        <v>4785</v>
      </c>
      <c r="C634" s="674" t="s">
        <v>4790</v>
      </c>
      <c r="D634" s="401" t="s">
        <v>4794</v>
      </c>
      <c r="E634" s="398" t="s">
        <v>3993</v>
      </c>
      <c r="F634" s="650" t="s">
        <v>4795</v>
      </c>
      <c r="G634" s="374" t="s">
        <v>4796</v>
      </c>
      <c r="H634" s="400">
        <v>4712702636635</v>
      </c>
      <c r="I634" s="297"/>
      <c r="J634" s="298">
        <v>130</v>
      </c>
      <c r="K634" s="298">
        <v>162.5</v>
      </c>
      <c r="L634" s="298">
        <v>194</v>
      </c>
      <c r="M634" s="299">
        <v>0.2</v>
      </c>
    </row>
    <row r="635" spans="1:13" ht="25.5">
      <c r="A635" s="414"/>
      <c r="B635" s="402" t="s">
        <v>4797</v>
      </c>
      <c r="C635" s="674" t="s">
        <v>4798</v>
      </c>
      <c r="D635" s="1080" t="s">
        <v>4799</v>
      </c>
      <c r="E635" s="403" t="s">
        <v>3943</v>
      </c>
      <c r="F635" s="664" t="s">
        <v>4800</v>
      </c>
      <c r="G635" s="403" t="s">
        <v>4801</v>
      </c>
      <c r="H635" s="400">
        <v>4712702630251</v>
      </c>
      <c r="I635" s="297"/>
      <c r="J635" s="298">
        <v>56</v>
      </c>
      <c r="K635" s="298">
        <v>70</v>
      </c>
      <c r="L635" s="298">
        <v>84</v>
      </c>
      <c r="M635" s="299">
        <v>0.2</v>
      </c>
    </row>
    <row r="636" spans="1:13" ht="25.5">
      <c r="A636" s="414"/>
      <c r="B636" s="402" t="s">
        <v>4797</v>
      </c>
      <c r="C636" s="674" t="s">
        <v>4798</v>
      </c>
      <c r="D636" s="1080"/>
      <c r="E636" s="403" t="s">
        <v>3993</v>
      </c>
      <c r="F636" s="664" t="s">
        <v>4802</v>
      </c>
      <c r="G636" s="403" t="s">
        <v>4803</v>
      </c>
      <c r="H636" s="400">
        <v>4712702630282</v>
      </c>
      <c r="I636" s="297"/>
      <c r="J636" s="298">
        <v>111</v>
      </c>
      <c r="K636" s="298">
        <v>138.75</v>
      </c>
      <c r="L636" s="298">
        <v>166</v>
      </c>
      <c r="M636" s="299">
        <v>0.2</v>
      </c>
    </row>
    <row r="637" spans="1:13" ht="25.5">
      <c r="A637" s="414"/>
      <c r="B637" s="402" t="s">
        <v>4797</v>
      </c>
      <c r="C637" s="674" t="s">
        <v>4798</v>
      </c>
      <c r="D637" s="1080" t="s">
        <v>4804</v>
      </c>
      <c r="E637" s="403" t="s">
        <v>3943</v>
      </c>
      <c r="F637" s="664" t="s">
        <v>4800</v>
      </c>
      <c r="G637" s="403" t="s">
        <v>4805</v>
      </c>
      <c r="H637" s="400">
        <v>4712702630268</v>
      </c>
      <c r="I637" s="297"/>
      <c r="J637" s="298">
        <v>57</v>
      </c>
      <c r="K637" s="298">
        <v>71.25</v>
      </c>
      <c r="L637" s="298">
        <v>85</v>
      </c>
      <c r="M637" s="299">
        <v>0.2</v>
      </c>
    </row>
    <row r="638" spans="1:13" ht="25.5">
      <c r="A638" s="414"/>
      <c r="B638" s="402" t="s">
        <v>4797</v>
      </c>
      <c r="C638" s="674" t="s">
        <v>4798</v>
      </c>
      <c r="D638" s="1080"/>
      <c r="E638" s="403" t="s">
        <v>3993</v>
      </c>
      <c r="F638" s="664" t="s">
        <v>4802</v>
      </c>
      <c r="G638" s="403" t="s">
        <v>4806</v>
      </c>
      <c r="H638" s="400">
        <v>4712702630299</v>
      </c>
      <c r="I638" s="297"/>
      <c r="J638" s="298">
        <v>124</v>
      </c>
      <c r="K638" s="298">
        <v>155</v>
      </c>
      <c r="L638" s="298">
        <v>185</v>
      </c>
      <c r="M638" s="299">
        <v>0.2</v>
      </c>
    </row>
    <row r="639" spans="1:13" ht="25.5">
      <c r="A639" s="414"/>
      <c r="B639" s="402" t="s">
        <v>4797</v>
      </c>
      <c r="C639" s="674" t="s">
        <v>4798</v>
      </c>
      <c r="D639" s="1080" t="s">
        <v>4807</v>
      </c>
      <c r="E639" s="403" t="s">
        <v>3943</v>
      </c>
      <c r="F639" s="664" t="s">
        <v>4800</v>
      </c>
      <c r="G639" s="403" t="s">
        <v>4808</v>
      </c>
      <c r="H639" s="400">
        <v>4712702630275</v>
      </c>
      <c r="I639" s="297"/>
      <c r="J639" s="298">
        <v>61</v>
      </c>
      <c r="K639" s="298">
        <v>76.25</v>
      </c>
      <c r="L639" s="298">
        <v>91</v>
      </c>
      <c r="M639" s="299">
        <v>0.2</v>
      </c>
    </row>
    <row r="640" spans="1:13" ht="25.5">
      <c r="A640" s="414"/>
      <c r="B640" s="402" t="s">
        <v>4797</v>
      </c>
      <c r="C640" s="674" t="s">
        <v>4798</v>
      </c>
      <c r="D640" s="1080"/>
      <c r="E640" s="403" t="s">
        <v>3993</v>
      </c>
      <c r="F640" s="664" t="s">
        <v>4802</v>
      </c>
      <c r="G640" s="403" t="s">
        <v>4809</v>
      </c>
      <c r="H640" s="400">
        <v>4712702630305</v>
      </c>
      <c r="I640" s="297"/>
      <c r="J640" s="298">
        <v>120</v>
      </c>
      <c r="K640" s="298">
        <v>150</v>
      </c>
      <c r="L640" s="298">
        <v>179</v>
      </c>
      <c r="M640" s="299">
        <v>0.2</v>
      </c>
    </row>
    <row r="641" spans="1:13" ht="25.5">
      <c r="A641" s="414"/>
      <c r="B641" s="402" t="s">
        <v>4797</v>
      </c>
      <c r="C641" s="674" t="s">
        <v>4798</v>
      </c>
      <c r="D641" s="1076" t="s">
        <v>4810</v>
      </c>
      <c r="E641" s="403" t="s">
        <v>3943</v>
      </c>
      <c r="F641" s="664" t="s">
        <v>4800</v>
      </c>
      <c r="G641" s="403" t="s">
        <v>4811</v>
      </c>
      <c r="H641" s="400">
        <v>4712702643466</v>
      </c>
      <c r="I641" s="297"/>
      <c r="J641" s="298">
        <v>56</v>
      </c>
      <c r="K641" s="298">
        <v>70</v>
      </c>
      <c r="L641" s="298">
        <v>84</v>
      </c>
      <c r="M641" s="299">
        <v>0.2</v>
      </c>
    </row>
    <row r="642" spans="1:13" ht="25.5">
      <c r="A642" s="414"/>
      <c r="B642" s="402" t="s">
        <v>4797</v>
      </c>
      <c r="C642" s="674" t="s">
        <v>4798</v>
      </c>
      <c r="D642" s="1081"/>
      <c r="E642" s="403" t="s">
        <v>3993</v>
      </c>
      <c r="F642" s="664" t="s">
        <v>4802</v>
      </c>
      <c r="G642" s="403" t="s">
        <v>4812</v>
      </c>
      <c r="H642" s="400">
        <v>4712702643503</v>
      </c>
      <c r="I642" s="297"/>
      <c r="J642" s="298">
        <v>111</v>
      </c>
      <c r="K642" s="298">
        <v>138.75</v>
      </c>
      <c r="L642" s="298">
        <v>166</v>
      </c>
      <c r="M642" s="299">
        <v>0.2</v>
      </c>
    </row>
    <row r="643" spans="1:13" ht="25.5">
      <c r="A643" s="414"/>
      <c r="B643" s="402" t="s">
        <v>4797</v>
      </c>
      <c r="C643" s="674" t="s">
        <v>4798</v>
      </c>
      <c r="D643" s="1076" t="s">
        <v>4813</v>
      </c>
      <c r="E643" s="403" t="s">
        <v>3943</v>
      </c>
      <c r="F643" s="664" t="s">
        <v>4800</v>
      </c>
      <c r="G643" s="403" t="s">
        <v>4814</v>
      </c>
      <c r="H643" s="400">
        <v>4712702643473</v>
      </c>
      <c r="I643" s="297"/>
      <c r="J643" s="298">
        <v>57</v>
      </c>
      <c r="K643" s="298">
        <v>71.25</v>
      </c>
      <c r="L643" s="298">
        <v>85</v>
      </c>
      <c r="M643" s="299">
        <v>0.2</v>
      </c>
    </row>
    <row r="644" spans="1:13" ht="25.5">
      <c r="A644" s="414"/>
      <c r="B644" s="402" t="s">
        <v>4797</v>
      </c>
      <c r="C644" s="674" t="s">
        <v>4798</v>
      </c>
      <c r="D644" s="1077"/>
      <c r="E644" s="403" t="s">
        <v>3993</v>
      </c>
      <c r="F644" s="664" t="s">
        <v>4802</v>
      </c>
      <c r="G644" s="403" t="s">
        <v>4815</v>
      </c>
      <c r="H644" s="400">
        <v>4712702643510</v>
      </c>
      <c r="I644" s="297"/>
      <c r="J644" s="298">
        <v>113</v>
      </c>
      <c r="K644" s="298">
        <v>141.25</v>
      </c>
      <c r="L644" s="298">
        <v>169</v>
      </c>
      <c r="M644" s="299">
        <v>0.2</v>
      </c>
    </row>
    <row r="645" spans="1:13" ht="25.5">
      <c r="A645" s="414"/>
      <c r="B645" s="402" t="s">
        <v>4797</v>
      </c>
      <c r="C645" s="674" t="s">
        <v>4798</v>
      </c>
      <c r="D645" s="1076" t="s">
        <v>4816</v>
      </c>
      <c r="E645" s="403" t="s">
        <v>3943</v>
      </c>
      <c r="F645" s="664" t="s">
        <v>4800</v>
      </c>
      <c r="G645" s="403" t="s">
        <v>4817</v>
      </c>
      <c r="H645" s="400">
        <v>4712702643480</v>
      </c>
      <c r="I645" s="297"/>
      <c r="J645" s="298">
        <v>59</v>
      </c>
      <c r="K645" s="298">
        <v>73.75</v>
      </c>
      <c r="L645" s="298">
        <v>88</v>
      </c>
      <c r="M645" s="299">
        <v>0.2</v>
      </c>
    </row>
    <row r="646" spans="1:13" ht="25.5">
      <c r="A646" s="414"/>
      <c r="B646" s="402" t="s">
        <v>4797</v>
      </c>
      <c r="C646" s="674" t="s">
        <v>4798</v>
      </c>
      <c r="D646" s="1077"/>
      <c r="E646" s="403" t="s">
        <v>3993</v>
      </c>
      <c r="F646" s="664" t="s">
        <v>4802</v>
      </c>
      <c r="G646" s="403" t="s">
        <v>4818</v>
      </c>
      <c r="H646" s="400">
        <v>4712702643527</v>
      </c>
      <c r="I646" s="297"/>
      <c r="J646" s="298">
        <v>115</v>
      </c>
      <c r="K646" s="298">
        <v>143.75</v>
      </c>
      <c r="L646" s="298">
        <v>172</v>
      </c>
      <c r="M646" s="299">
        <v>0.2</v>
      </c>
    </row>
    <row r="647" spans="1:13" ht="25.5">
      <c r="A647" s="414"/>
      <c r="B647" s="402" t="s">
        <v>4797</v>
      </c>
      <c r="C647" s="674" t="s">
        <v>4798</v>
      </c>
      <c r="D647" s="1076" t="s">
        <v>4807</v>
      </c>
      <c r="E647" s="403" t="s">
        <v>3943</v>
      </c>
      <c r="F647" s="664" t="s">
        <v>4800</v>
      </c>
      <c r="G647" s="403" t="s">
        <v>4819</v>
      </c>
      <c r="H647" s="400">
        <v>4712702643497</v>
      </c>
      <c r="I647" s="297"/>
      <c r="J647" s="298">
        <v>62</v>
      </c>
      <c r="K647" s="298">
        <v>77.5</v>
      </c>
      <c r="L647" s="298">
        <v>93</v>
      </c>
      <c r="M647" s="299">
        <v>0.2</v>
      </c>
    </row>
    <row r="648" spans="1:13" ht="25.5">
      <c r="A648" s="414"/>
      <c r="B648" s="402" t="s">
        <v>4797</v>
      </c>
      <c r="C648" s="674" t="s">
        <v>4798</v>
      </c>
      <c r="D648" s="1077"/>
      <c r="E648" s="403" t="s">
        <v>3993</v>
      </c>
      <c r="F648" s="664" t="s">
        <v>4802</v>
      </c>
      <c r="G648" s="403" t="s">
        <v>4820</v>
      </c>
      <c r="H648" s="400">
        <v>4712702643534</v>
      </c>
      <c r="I648" s="297"/>
      <c r="J648" s="298">
        <v>122</v>
      </c>
      <c r="K648" s="298">
        <v>152.5</v>
      </c>
      <c r="L648" s="298">
        <v>182</v>
      </c>
      <c r="M648" s="299">
        <v>0.2</v>
      </c>
    </row>
    <row r="649" spans="1:13" ht="25.5">
      <c r="A649" s="414"/>
      <c r="B649" s="402" t="s">
        <v>4821</v>
      </c>
      <c r="C649" s="674" t="s">
        <v>4822</v>
      </c>
      <c r="D649" s="404" t="s">
        <v>4823</v>
      </c>
      <c r="E649" s="403" t="s">
        <v>4081</v>
      </c>
      <c r="F649" s="664" t="s">
        <v>4824</v>
      </c>
      <c r="G649" s="403" t="s">
        <v>4825</v>
      </c>
      <c r="H649" s="400">
        <v>4712702631456</v>
      </c>
      <c r="I649" s="297"/>
      <c r="J649" s="298">
        <v>14</v>
      </c>
      <c r="K649" s="298">
        <v>17.5</v>
      </c>
      <c r="L649" s="298">
        <v>21</v>
      </c>
      <c r="M649" s="299">
        <v>0.2</v>
      </c>
    </row>
    <row r="650" spans="1:13" ht="25.5">
      <c r="A650" s="414"/>
      <c r="B650" s="402" t="s">
        <v>4821</v>
      </c>
      <c r="C650" s="674" t="s">
        <v>4822</v>
      </c>
      <c r="D650" s="404" t="s">
        <v>4826</v>
      </c>
      <c r="E650" s="403" t="s">
        <v>4055</v>
      </c>
      <c r="F650" s="664" t="s">
        <v>4827</v>
      </c>
      <c r="G650" s="403" t="s">
        <v>4828</v>
      </c>
      <c r="H650" s="400">
        <v>4712702631494</v>
      </c>
      <c r="I650" s="297"/>
      <c r="J650" s="298">
        <v>26</v>
      </c>
      <c r="K650" s="298">
        <v>32.5</v>
      </c>
      <c r="L650" s="298">
        <v>39</v>
      </c>
      <c r="M650" s="299">
        <v>0.2</v>
      </c>
    </row>
    <row r="651" spans="1:13" ht="25.5">
      <c r="A651" s="414"/>
      <c r="B651" s="402" t="s">
        <v>4821</v>
      </c>
      <c r="C651" s="674" t="s">
        <v>4822</v>
      </c>
      <c r="D651" s="404" t="s">
        <v>4826</v>
      </c>
      <c r="E651" s="403" t="s">
        <v>4055</v>
      </c>
      <c r="F651" s="664" t="s">
        <v>4829</v>
      </c>
      <c r="G651" s="403" t="s">
        <v>4830</v>
      </c>
      <c r="H651" s="400">
        <v>4712702631623</v>
      </c>
      <c r="I651" s="297"/>
      <c r="J651" s="298">
        <v>23</v>
      </c>
      <c r="K651" s="298">
        <v>28.75</v>
      </c>
      <c r="L651" s="298">
        <v>35</v>
      </c>
      <c r="M651" s="299">
        <v>0.2</v>
      </c>
    </row>
    <row r="652" spans="1:13" ht="25.5">
      <c r="A652" s="414"/>
      <c r="B652" s="402" t="s">
        <v>4821</v>
      </c>
      <c r="C652" s="674" t="s">
        <v>4822</v>
      </c>
      <c r="D652" s="404" t="s">
        <v>4826</v>
      </c>
      <c r="E652" s="403" t="s">
        <v>3943</v>
      </c>
      <c r="F652" s="664" t="s">
        <v>4831</v>
      </c>
      <c r="G652" s="403" t="s">
        <v>4832</v>
      </c>
      <c r="H652" s="400">
        <v>4712702631661</v>
      </c>
      <c r="I652" s="297"/>
      <c r="J652" s="298">
        <v>42</v>
      </c>
      <c r="K652" s="298">
        <v>52.5</v>
      </c>
      <c r="L652" s="298">
        <v>63</v>
      </c>
      <c r="M652" s="299">
        <v>0.2</v>
      </c>
    </row>
    <row r="653" spans="1:13" ht="25.5">
      <c r="A653" s="414"/>
      <c r="B653" s="402" t="s">
        <v>4821</v>
      </c>
      <c r="C653" s="674" t="s">
        <v>4833</v>
      </c>
      <c r="D653" s="404" t="s">
        <v>4826</v>
      </c>
      <c r="E653" s="403" t="s">
        <v>4081</v>
      </c>
      <c r="F653" s="664" t="s">
        <v>4824</v>
      </c>
      <c r="G653" s="403" t="s">
        <v>4834</v>
      </c>
      <c r="H653" s="400">
        <v>4712702631531</v>
      </c>
      <c r="I653" s="297"/>
      <c r="J653" s="298">
        <v>14</v>
      </c>
      <c r="K653" s="298">
        <v>17.5</v>
      </c>
      <c r="L653" s="298">
        <v>21</v>
      </c>
      <c r="M653" s="299">
        <v>0.2</v>
      </c>
    </row>
    <row r="654" spans="1:13" ht="25.5">
      <c r="A654" s="414"/>
      <c r="B654" s="402" t="s">
        <v>4821</v>
      </c>
      <c r="C654" s="674" t="s">
        <v>4833</v>
      </c>
      <c r="D654" s="404" t="s">
        <v>4826</v>
      </c>
      <c r="E654" s="403" t="s">
        <v>4055</v>
      </c>
      <c r="F654" s="664" t="s">
        <v>4827</v>
      </c>
      <c r="G654" s="403" t="s">
        <v>4835</v>
      </c>
      <c r="H654" s="400">
        <v>4712702631579</v>
      </c>
      <c r="I654" s="297"/>
      <c r="J654" s="298">
        <v>26</v>
      </c>
      <c r="K654" s="298">
        <v>32.5</v>
      </c>
      <c r="L654" s="298">
        <v>39</v>
      </c>
      <c r="M654" s="299">
        <v>0.2</v>
      </c>
    </row>
    <row r="655" spans="1:13" ht="25.5">
      <c r="A655" s="414"/>
      <c r="B655" s="402" t="s">
        <v>4821</v>
      </c>
      <c r="C655" s="674" t="s">
        <v>4833</v>
      </c>
      <c r="D655" s="404" t="s">
        <v>4826</v>
      </c>
      <c r="E655" s="403" t="s">
        <v>4055</v>
      </c>
      <c r="F655" s="664" t="s">
        <v>4829</v>
      </c>
      <c r="G655" s="403" t="s">
        <v>4836</v>
      </c>
      <c r="H655" s="400">
        <v>4712702631708</v>
      </c>
      <c r="I655" s="297"/>
      <c r="J655" s="298">
        <v>23</v>
      </c>
      <c r="K655" s="298">
        <v>28.75</v>
      </c>
      <c r="L655" s="298">
        <v>35</v>
      </c>
      <c r="M655" s="299">
        <v>0.2</v>
      </c>
    </row>
    <row r="656" spans="1:13" ht="25.5">
      <c r="A656" s="414"/>
      <c r="B656" s="402" t="s">
        <v>4821</v>
      </c>
      <c r="C656" s="674" t="s">
        <v>4833</v>
      </c>
      <c r="D656" s="404" t="s">
        <v>4826</v>
      </c>
      <c r="E656" s="403" t="s">
        <v>3943</v>
      </c>
      <c r="F656" s="664" t="s">
        <v>4831</v>
      </c>
      <c r="G656" s="403" t="s">
        <v>4837</v>
      </c>
      <c r="H656" s="400">
        <v>4712702631739</v>
      </c>
      <c r="I656" s="297"/>
      <c r="J656" s="298">
        <v>42</v>
      </c>
      <c r="K656" s="298">
        <v>52.5</v>
      </c>
      <c r="L656" s="298">
        <v>63</v>
      </c>
      <c r="M656" s="299">
        <v>0.2</v>
      </c>
    </row>
    <row r="657" spans="1:13" ht="25.5">
      <c r="A657" s="414"/>
      <c r="B657" s="402" t="s">
        <v>4821</v>
      </c>
      <c r="C657" s="674" t="s">
        <v>4822</v>
      </c>
      <c r="D657" s="404" t="s">
        <v>4838</v>
      </c>
      <c r="E657" s="403" t="s">
        <v>4081</v>
      </c>
      <c r="F657" s="664" t="s">
        <v>4824</v>
      </c>
      <c r="G657" s="403" t="s">
        <v>4839</v>
      </c>
      <c r="H657" s="400">
        <v>4712702631470</v>
      </c>
      <c r="I657" s="297"/>
      <c r="J657" s="298">
        <v>14</v>
      </c>
      <c r="K657" s="298">
        <v>17.5</v>
      </c>
      <c r="L657" s="298">
        <v>21</v>
      </c>
      <c r="M657" s="299">
        <v>0.2</v>
      </c>
    </row>
    <row r="658" spans="1:13" ht="25.5">
      <c r="A658" s="414"/>
      <c r="B658" s="402" t="s">
        <v>4821</v>
      </c>
      <c r="C658" s="674" t="s">
        <v>4822</v>
      </c>
      <c r="D658" s="404" t="s">
        <v>4838</v>
      </c>
      <c r="E658" s="403" t="s">
        <v>4055</v>
      </c>
      <c r="F658" s="664" t="s">
        <v>4827</v>
      </c>
      <c r="G658" s="403" t="s">
        <v>4840</v>
      </c>
      <c r="H658" s="400">
        <v>4712702631517</v>
      </c>
      <c r="I658" s="297"/>
      <c r="J658" s="298">
        <v>26</v>
      </c>
      <c r="K658" s="298">
        <v>32.5</v>
      </c>
      <c r="L658" s="298">
        <v>39</v>
      </c>
      <c r="M658" s="299">
        <v>0.2</v>
      </c>
    </row>
    <row r="659" spans="1:13" ht="25.5">
      <c r="A659" s="414"/>
      <c r="B659" s="402" t="s">
        <v>4821</v>
      </c>
      <c r="C659" s="674" t="s">
        <v>4822</v>
      </c>
      <c r="D659" s="404" t="s">
        <v>4838</v>
      </c>
      <c r="E659" s="403" t="s">
        <v>4055</v>
      </c>
      <c r="F659" s="664" t="s">
        <v>4829</v>
      </c>
      <c r="G659" s="403" t="s">
        <v>4841</v>
      </c>
      <c r="H659" s="400">
        <v>4712702631647</v>
      </c>
      <c r="I659" s="297"/>
      <c r="J659" s="298">
        <v>23</v>
      </c>
      <c r="K659" s="298">
        <v>28.75</v>
      </c>
      <c r="L659" s="298">
        <v>35</v>
      </c>
      <c r="M659" s="299">
        <v>0.2</v>
      </c>
    </row>
    <row r="660" spans="1:13" ht="25.5">
      <c r="A660" s="414"/>
      <c r="B660" s="402" t="s">
        <v>4821</v>
      </c>
      <c r="C660" s="674" t="s">
        <v>4822</v>
      </c>
      <c r="D660" s="404" t="s">
        <v>4838</v>
      </c>
      <c r="E660" s="403" t="s">
        <v>3943</v>
      </c>
      <c r="F660" s="664" t="s">
        <v>4831</v>
      </c>
      <c r="G660" s="403" t="s">
        <v>4842</v>
      </c>
      <c r="H660" s="400">
        <v>4712702631685</v>
      </c>
      <c r="I660" s="297"/>
      <c r="J660" s="298">
        <v>42</v>
      </c>
      <c r="K660" s="298">
        <v>52.5</v>
      </c>
      <c r="L660" s="298">
        <v>63</v>
      </c>
      <c r="M660" s="299">
        <v>0.2</v>
      </c>
    </row>
    <row r="661" spans="1:13" ht="25.5">
      <c r="A661" s="414"/>
      <c r="B661" s="402" t="s">
        <v>4821</v>
      </c>
      <c r="C661" s="674" t="s">
        <v>4833</v>
      </c>
      <c r="D661" s="404" t="s">
        <v>4838</v>
      </c>
      <c r="E661" s="403" t="s">
        <v>4081</v>
      </c>
      <c r="F661" s="664" t="s">
        <v>4824</v>
      </c>
      <c r="G661" s="403" t="s">
        <v>4843</v>
      </c>
      <c r="H661" s="400">
        <v>4712702631555</v>
      </c>
      <c r="I661" s="297"/>
      <c r="J661" s="298">
        <v>14</v>
      </c>
      <c r="K661" s="298">
        <v>17.5</v>
      </c>
      <c r="L661" s="298">
        <v>21</v>
      </c>
      <c r="M661" s="299">
        <v>0.2</v>
      </c>
    </row>
    <row r="662" spans="1:13" ht="25.5">
      <c r="A662" s="414"/>
      <c r="B662" s="402" t="s">
        <v>4821</v>
      </c>
      <c r="C662" s="674" t="s">
        <v>4833</v>
      </c>
      <c r="D662" s="404" t="s">
        <v>4838</v>
      </c>
      <c r="E662" s="403" t="s">
        <v>4081</v>
      </c>
      <c r="F662" s="664" t="s">
        <v>4844</v>
      </c>
      <c r="G662" s="403" t="s">
        <v>4845</v>
      </c>
      <c r="H662" s="400">
        <v>4712702641011</v>
      </c>
      <c r="I662" s="297"/>
      <c r="J662" s="298">
        <v>14</v>
      </c>
      <c r="K662" s="298">
        <v>17.5</v>
      </c>
      <c r="L662" s="298">
        <v>21</v>
      </c>
      <c r="M662" s="299">
        <v>0.2</v>
      </c>
    </row>
    <row r="663" spans="1:13" ht="25.5">
      <c r="A663" s="414"/>
      <c r="B663" s="402" t="s">
        <v>4821</v>
      </c>
      <c r="C663" s="674" t="s">
        <v>4833</v>
      </c>
      <c r="D663" s="404" t="s">
        <v>4838</v>
      </c>
      <c r="E663" s="403" t="s">
        <v>4055</v>
      </c>
      <c r="F663" s="664" t="s">
        <v>4827</v>
      </c>
      <c r="G663" s="403" t="s">
        <v>4846</v>
      </c>
      <c r="H663" s="400">
        <v>4712702631593</v>
      </c>
      <c r="I663" s="297"/>
      <c r="J663" s="298">
        <v>26</v>
      </c>
      <c r="K663" s="298">
        <v>32.5</v>
      </c>
      <c r="L663" s="298">
        <v>39</v>
      </c>
      <c r="M663" s="299">
        <v>0.2</v>
      </c>
    </row>
    <row r="664" spans="1:13" ht="25.5">
      <c r="A664" s="414"/>
      <c r="B664" s="402" t="s">
        <v>4821</v>
      </c>
      <c r="C664" s="674" t="s">
        <v>4833</v>
      </c>
      <c r="D664" s="404" t="s">
        <v>4838</v>
      </c>
      <c r="E664" s="403" t="s">
        <v>4055</v>
      </c>
      <c r="F664" s="664" t="s">
        <v>4829</v>
      </c>
      <c r="G664" s="403" t="s">
        <v>4847</v>
      </c>
      <c r="H664" s="400">
        <v>4712702631234</v>
      </c>
      <c r="I664" s="297"/>
      <c r="J664" s="298">
        <v>23</v>
      </c>
      <c r="K664" s="298">
        <v>28.75</v>
      </c>
      <c r="L664" s="298">
        <v>35</v>
      </c>
      <c r="M664" s="299">
        <v>0.2</v>
      </c>
    </row>
    <row r="665" spans="1:13" ht="25.5">
      <c r="A665" s="414"/>
      <c r="B665" s="402" t="s">
        <v>4821</v>
      </c>
      <c r="C665" s="674" t="s">
        <v>4833</v>
      </c>
      <c r="D665" s="404" t="s">
        <v>4838</v>
      </c>
      <c r="E665" s="403" t="s">
        <v>4055</v>
      </c>
      <c r="F665" s="664" t="s">
        <v>4848</v>
      </c>
      <c r="G665" s="403" t="s">
        <v>4849</v>
      </c>
      <c r="H665" s="400">
        <v>4712702641073</v>
      </c>
      <c r="I665" s="297"/>
      <c r="J665" s="298">
        <v>23</v>
      </c>
      <c r="K665" s="298">
        <v>28.75</v>
      </c>
      <c r="L665" s="298">
        <v>35</v>
      </c>
      <c r="M665" s="299">
        <v>0.2</v>
      </c>
    </row>
    <row r="666" spans="1:13" ht="25.5">
      <c r="A666" s="414"/>
      <c r="B666" s="402" t="s">
        <v>4821</v>
      </c>
      <c r="C666" s="674" t="s">
        <v>4833</v>
      </c>
      <c r="D666" s="404" t="s">
        <v>4838</v>
      </c>
      <c r="E666" s="403" t="s">
        <v>3943</v>
      </c>
      <c r="F666" s="664" t="s">
        <v>4831</v>
      </c>
      <c r="G666" s="403" t="s">
        <v>4850</v>
      </c>
      <c r="H666" s="400">
        <v>4712702631258</v>
      </c>
      <c r="I666" s="297"/>
      <c r="J666" s="298">
        <v>42</v>
      </c>
      <c r="K666" s="298">
        <v>52.5</v>
      </c>
      <c r="L666" s="298">
        <v>63</v>
      </c>
      <c r="M666" s="299">
        <v>0.2</v>
      </c>
    </row>
    <row r="667" spans="1:13" ht="25.5">
      <c r="A667" s="414"/>
      <c r="B667" s="320" t="s">
        <v>4797</v>
      </c>
      <c r="C667" s="673" t="s">
        <v>4769</v>
      </c>
      <c r="D667" s="405" t="s">
        <v>4851</v>
      </c>
      <c r="E667" s="398" t="s">
        <v>4081</v>
      </c>
      <c r="F667" s="650" t="s">
        <v>4824</v>
      </c>
      <c r="G667" s="374" t="s">
        <v>4852</v>
      </c>
      <c r="H667" s="400">
        <v>4712702623765</v>
      </c>
      <c r="I667" s="297"/>
      <c r="J667" s="298">
        <v>14</v>
      </c>
      <c r="K667" s="298">
        <v>17.5</v>
      </c>
      <c r="L667" s="298">
        <v>21</v>
      </c>
      <c r="M667" s="299">
        <v>0.2</v>
      </c>
    </row>
    <row r="668" spans="1:13" ht="25.5">
      <c r="A668" s="414"/>
      <c r="B668" s="320" t="s">
        <v>4797</v>
      </c>
      <c r="C668" s="673" t="s">
        <v>4769</v>
      </c>
      <c r="D668" s="401" t="s">
        <v>4851</v>
      </c>
      <c r="E668" s="398" t="s">
        <v>4055</v>
      </c>
      <c r="F668" s="650" t="s">
        <v>4853</v>
      </c>
      <c r="G668" s="374" t="s">
        <v>4854</v>
      </c>
      <c r="H668" s="400">
        <v>4712702619133</v>
      </c>
      <c r="I668" s="297"/>
      <c r="J668" s="298">
        <v>26</v>
      </c>
      <c r="K668" s="298">
        <v>32.5</v>
      </c>
      <c r="L668" s="298">
        <v>39</v>
      </c>
      <c r="M668" s="299">
        <v>0.2</v>
      </c>
    </row>
    <row r="669" spans="1:13" ht="25.5">
      <c r="A669" s="414"/>
      <c r="B669" s="320" t="s">
        <v>4797</v>
      </c>
      <c r="C669" s="673" t="s">
        <v>4769</v>
      </c>
      <c r="D669" s="401" t="s">
        <v>4855</v>
      </c>
      <c r="E669" s="398" t="s">
        <v>4081</v>
      </c>
      <c r="F669" s="650" t="s">
        <v>4824</v>
      </c>
      <c r="G669" s="374" t="s">
        <v>4856</v>
      </c>
      <c r="H669" s="400">
        <v>4712702619027</v>
      </c>
      <c r="I669" s="297"/>
      <c r="J669" s="298">
        <v>14</v>
      </c>
      <c r="K669" s="298">
        <v>17.5</v>
      </c>
      <c r="L669" s="298">
        <v>21</v>
      </c>
      <c r="M669" s="299">
        <v>0.2</v>
      </c>
    </row>
    <row r="670" spans="1:13" ht="25.5">
      <c r="A670" s="414"/>
      <c r="B670" s="320" t="s">
        <v>4797</v>
      </c>
      <c r="C670" s="673" t="s">
        <v>4769</v>
      </c>
      <c r="D670" s="401" t="s">
        <v>4855</v>
      </c>
      <c r="E670" s="398" t="s">
        <v>4055</v>
      </c>
      <c r="F670" s="650" t="s">
        <v>4853</v>
      </c>
      <c r="G670" s="374" t="s">
        <v>4857</v>
      </c>
      <c r="H670" s="400">
        <v>4712702618075</v>
      </c>
      <c r="I670" s="297"/>
      <c r="J670" s="298">
        <v>26</v>
      </c>
      <c r="K670" s="298">
        <v>32.5</v>
      </c>
      <c r="L670" s="298">
        <v>39</v>
      </c>
      <c r="M670" s="299">
        <v>0.2</v>
      </c>
    </row>
    <row r="671" spans="1:13" ht="25.5">
      <c r="A671" s="414"/>
      <c r="B671" s="320" t="s">
        <v>4797</v>
      </c>
      <c r="C671" s="673" t="s">
        <v>4769</v>
      </c>
      <c r="D671" s="401" t="s">
        <v>4855</v>
      </c>
      <c r="E671" s="398" t="s">
        <v>4055</v>
      </c>
      <c r="F671" s="650" t="s">
        <v>4858</v>
      </c>
      <c r="G671" s="374" t="s">
        <v>4859</v>
      </c>
      <c r="H671" s="400">
        <v>4712702626940</v>
      </c>
      <c r="I671" s="297"/>
      <c r="J671" s="298">
        <v>23</v>
      </c>
      <c r="K671" s="298">
        <v>28.75</v>
      </c>
      <c r="L671" s="298">
        <v>35</v>
      </c>
      <c r="M671" s="299">
        <v>0.2</v>
      </c>
    </row>
    <row r="672" spans="1:13" ht="25.5">
      <c r="A672" s="414"/>
      <c r="B672" s="320" t="s">
        <v>4797</v>
      </c>
      <c r="C672" s="673" t="s">
        <v>4769</v>
      </c>
      <c r="D672" s="401" t="s">
        <v>4855</v>
      </c>
      <c r="E672" s="398" t="s">
        <v>3943</v>
      </c>
      <c r="F672" s="650" t="s">
        <v>4831</v>
      </c>
      <c r="G672" s="374" t="s">
        <v>4860</v>
      </c>
      <c r="H672" s="400">
        <v>4712702625554</v>
      </c>
      <c r="I672" s="297"/>
      <c r="J672" s="298">
        <v>42</v>
      </c>
      <c r="K672" s="298">
        <v>52.5</v>
      </c>
      <c r="L672" s="298">
        <v>63</v>
      </c>
      <c r="M672" s="299">
        <v>0.2</v>
      </c>
    </row>
    <row r="673" spans="1:13" ht="25.5">
      <c r="A673" s="414"/>
      <c r="B673" s="320" t="s">
        <v>4797</v>
      </c>
      <c r="C673" s="673" t="s">
        <v>4769</v>
      </c>
      <c r="D673" s="401" t="s">
        <v>4861</v>
      </c>
      <c r="E673" s="398" t="s">
        <v>4081</v>
      </c>
      <c r="F673" s="650" t="s">
        <v>4824</v>
      </c>
      <c r="G673" s="374" t="s">
        <v>4862</v>
      </c>
      <c r="H673" s="400">
        <v>4712702624373</v>
      </c>
      <c r="I673" s="297"/>
      <c r="J673" s="298">
        <v>14</v>
      </c>
      <c r="K673" s="298">
        <v>17.5</v>
      </c>
      <c r="L673" s="298">
        <v>21</v>
      </c>
      <c r="M673" s="299">
        <v>0.2</v>
      </c>
    </row>
    <row r="674" spans="1:13" ht="25.5">
      <c r="A674" s="414"/>
      <c r="B674" s="320" t="s">
        <v>4797</v>
      </c>
      <c r="C674" s="673" t="s">
        <v>4769</v>
      </c>
      <c r="D674" s="401" t="s">
        <v>4861</v>
      </c>
      <c r="E674" s="398" t="s">
        <v>4055</v>
      </c>
      <c r="F674" s="650" t="s">
        <v>4853</v>
      </c>
      <c r="G674" s="374" t="s">
        <v>4863</v>
      </c>
      <c r="H674" s="400">
        <v>4712702624397</v>
      </c>
      <c r="I674" s="297"/>
      <c r="J674" s="298">
        <v>26</v>
      </c>
      <c r="K674" s="298">
        <v>32.5</v>
      </c>
      <c r="L674" s="298">
        <v>39</v>
      </c>
      <c r="M674" s="299">
        <v>0.2</v>
      </c>
    </row>
    <row r="675" spans="1:13" ht="25.5">
      <c r="A675" s="414"/>
      <c r="B675" s="320" t="s">
        <v>4797</v>
      </c>
      <c r="C675" s="673" t="s">
        <v>4769</v>
      </c>
      <c r="D675" s="401" t="s">
        <v>4861</v>
      </c>
      <c r="E675" s="398" t="s">
        <v>4055</v>
      </c>
      <c r="F675" s="650" t="s">
        <v>4864</v>
      </c>
      <c r="G675" s="374" t="s">
        <v>4865</v>
      </c>
      <c r="H675" s="400">
        <v>4712702626988</v>
      </c>
      <c r="I675" s="297"/>
      <c r="J675" s="298">
        <v>23</v>
      </c>
      <c r="K675" s="298">
        <v>28.75</v>
      </c>
      <c r="L675" s="298">
        <v>35</v>
      </c>
      <c r="M675" s="299">
        <v>0.2</v>
      </c>
    </row>
    <row r="676" spans="1:13" ht="25.5">
      <c r="A676" s="414"/>
      <c r="B676" s="320" t="s">
        <v>4785</v>
      </c>
      <c r="C676" s="673" t="s">
        <v>4866</v>
      </c>
      <c r="D676" s="401" t="s">
        <v>4867</v>
      </c>
      <c r="E676" s="398" t="s">
        <v>693</v>
      </c>
      <c r="F676" s="650" t="s">
        <v>4829</v>
      </c>
      <c r="G676" s="374" t="s">
        <v>4868</v>
      </c>
      <c r="H676" s="400">
        <v>4712702635690</v>
      </c>
      <c r="I676" s="297"/>
      <c r="J676" s="298">
        <v>22</v>
      </c>
      <c r="K676" s="298">
        <v>27.5</v>
      </c>
      <c r="L676" s="298">
        <v>33</v>
      </c>
      <c r="M676" s="299">
        <v>0.2</v>
      </c>
    </row>
    <row r="677" spans="1:13" ht="25.5">
      <c r="A677" s="414"/>
      <c r="B677" s="320" t="s">
        <v>4797</v>
      </c>
      <c r="C677" s="673" t="s">
        <v>4769</v>
      </c>
      <c r="D677" s="401" t="s">
        <v>4861</v>
      </c>
      <c r="E677" s="398" t="s">
        <v>3943</v>
      </c>
      <c r="F677" s="650" t="s">
        <v>4831</v>
      </c>
      <c r="G677" s="374" t="s">
        <v>4869</v>
      </c>
      <c r="H677" s="400">
        <v>4712702626353</v>
      </c>
      <c r="I677" s="297"/>
      <c r="J677" s="298">
        <v>42</v>
      </c>
      <c r="K677" s="298">
        <v>52.5</v>
      </c>
      <c r="L677" s="298">
        <v>63</v>
      </c>
      <c r="M677" s="299">
        <v>0.2</v>
      </c>
    </row>
    <row r="678" spans="1:13" ht="25.5">
      <c r="A678" s="414"/>
      <c r="B678" s="320" t="s">
        <v>4870</v>
      </c>
      <c r="C678" s="673" t="s">
        <v>4769</v>
      </c>
      <c r="D678" s="401" t="s">
        <v>4871</v>
      </c>
      <c r="E678" s="398" t="s">
        <v>4872</v>
      </c>
      <c r="F678" s="650" t="s">
        <v>4873</v>
      </c>
      <c r="G678" s="374" t="s">
        <v>4874</v>
      </c>
      <c r="H678" s="400">
        <v>4710700397428</v>
      </c>
      <c r="I678" s="297"/>
      <c r="J678" s="298">
        <v>15</v>
      </c>
      <c r="K678" s="298">
        <v>18.75</v>
      </c>
      <c r="L678" s="298">
        <v>23</v>
      </c>
      <c r="M678" s="299">
        <v>0.2</v>
      </c>
    </row>
    <row r="679" spans="1:13" ht="25.5">
      <c r="A679" s="414"/>
      <c r="B679" s="320" t="s">
        <v>4875</v>
      </c>
      <c r="C679" s="673" t="s">
        <v>4769</v>
      </c>
      <c r="D679" s="401" t="s">
        <v>4871</v>
      </c>
      <c r="E679" s="398" t="s">
        <v>4081</v>
      </c>
      <c r="F679" s="650" t="s">
        <v>4876</v>
      </c>
      <c r="G679" s="374" t="s">
        <v>4877</v>
      </c>
      <c r="H679" s="400">
        <v>4712702612813</v>
      </c>
      <c r="I679" s="297"/>
      <c r="J679" s="298">
        <v>27</v>
      </c>
      <c r="K679" s="298">
        <v>33.75</v>
      </c>
      <c r="L679" s="298">
        <v>41</v>
      </c>
      <c r="M679" s="299">
        <v>0.2</v>
      </c>
    </row>
    <row r="680" spans="1:13" ht="25.5">
      <c r="A680" s="414"/>
      <c r="B680" s="320" t="s">
        <v>4875</v>
      </c>
      <c r="C680" s="673" t="s">
        <v>4769</v>
      </c>
      <c r="D680" s="401" t="s">
        <v>4878</v>
      </c>
      <c r="E680" s="398" t="s">
        <v>4872</v>
      </c>
      <c r="F680" s="650" t="s">
        <v>4873</v>
      </c>
      <c r="G680" s="374" t="s">
        <v>4879</v>
      </c>
      <c r="H680" s="400">
        <v>4710700398494</v>
      </c>
      <c r="I680" s="297"/>
      <c r="J680" s="298">
        <v>15</v>
      </c>
      <c r="K680" s="298">
        <v>18.75</v>
      </c>
      <c r="L680" s="298">
        <v>23</v>
      </c>
      <c r="M680" s="299">
        <v>0.2</v>
      </c>
    </row>
    <row r="681" spans="1:13" ht="25.5">
      <c r="A681" s="414"/>
      <c r="B681" s="320" t="s">
        <v>4875</v>
      </c>
      <c r="C681" s="673" t="s">
        <v>4769</v>
      </c>
      <c r="D681" s="401" t="s">
        <v>4878</v>
      </c>
      <c r="E681" s="398" t="s">
        <v>4081</v>
      </c>
      <c r="F681" s="650" t="s">
        <v>4876</v>
      </c>
      <c r="G681" s="374" t="s">
        <v>4880</v>
      </c>
      <c r="H681" s="400">
        <v>4710700398036</v>
      </c>
      <c r="I681" s="297"/>
      <c r="J681" s="298">
        <v>27</v>
      </c>
      <c r="K681" s="298">
        <v>33.75</v>
      </c>
      <c r="L681" s="298">
        <v>41</v>
      </c>
      <c r="M681" s="299">
        <v>0.2</v>
      </c>
    </row>
    <row r="682" spans="1:13" ht="25.5">
      <c r="A682" s="414"/>
      <c r="B682" s="320" t="s">
        <v>4875</v>
      </c>
      <c r="C682" s="673" t="s">
        <v>4769</v>
      </c>
      <c r="D682" s="401" t="s">
        <v>4881</v>
      </c>
      <c r="E682" s="398" t="s">
        <v>4872</v>
      </c>
      <c r="F682" s="650" t="s">
        <v>4873</v>
      </c>
      <c r="G682" s="374" t="s">
        <v>4882</v>
      </c>
      <c r="H682" s="400">
        <v>4710700397350</v>
      </c>
      <c r="I682" s="297"/>
      <c r="J682" s="298">
        <v>15</v>
      </c>
      <c r="K682" s="298">
        <v>18.75</v>
      </c>
      <c r="L682" s="298">
        <v>23</v>
      </c>
      <c r="M682" s="299">
        <v>0.2</v>
      </c>
    </row>
    <row r="683" spans="1:13" ht="25.5">
      <c r="A683" s="414"/>
      <c r="B683" s="320" t="s">
        <v>4875</v>
      </c>
      <c r="C683" s="673" t="s">
        <v>4769</v>
      </c>
      <c r="D683" s="401" t="s">
        <v>4881</v>
      </c>
      <c r="E683" s="398" t="s">
        <v>4081</v>
      </c>
      <c r="F683" s="650" t="s">
        <v>4876</v>
      </c>
      <c r="G683" s="374" t="s">
        <v>4883</v>
      </c>
      <c r="H683" s="400">
        <v>4710700397367</v>
      </c>
      <c r="I683" s="297"/>
      <c r="J683" s="298">
        <v>27</v>
      </c>
      <c r="K683" s="298">
        <v>33.75</v>
      </c>
      <c r="L683" s="298">
        <v>41</v>
      </c>
      <c r="M683" s="299">
        <v>0.2</v>
      </c>
    </row>
    <row r="684" spans="1:13" ht="25.5">
      <c r="A684" s="414"/>
      <c r="B684" s="320" t="s">
        <v>4884</v>
      </c>
      <c r="C684" s="673" t="s">
        <v>4769</v>
      </c>
      <c r="D684" s="401" t="s">
        <v>4885</v>
      </c>
      <c r="E684" s="398" t="s">
        <v>4886</v>
      </c>
      <c r="F684" s="650" t="s">
        <v>4887</v>
      </c>
      <c r="G684" s="374" t="s">
        <v>4888</v>
      </c>
      <c r="H684" s="400">
        <v>4710700398210</v>
      </c>
      <c r="I684" s="297"/>
      <c r="J684" s="298">
        <v>17</v>
      </c>
      <c r="K684" s="298">
        <v>21.25</v>
      </c>
      <c r="L684" s="298">
        <v>26</v>
      </c>
      <c r="M684" s="299">
        <v>0.2</v>
      </c>
    </row>
    <row r="685" spans="1:13" ht="25.5">
      <c r="A685" s="414"/>
      <c r="B685" s="320" t="s">
        <v>4889</v>
      </c>
      <c r="C685" s="673" t="s">
        <v>4769</v>
      </c>
      <c r="D685" s="401" t="s">
        <v>4890</v>
      </c>
      <c r="E685" s="398" t="s">
        <v>4872</v>
      </c>
      <c r="F685" s="650" t="s">
        <v>4891</v>
      </c>
      <c r="G685" s="374" t="s">
        <v>4892</v>
      </c>
      <c r="H685" s="400">
        <v>4710700397510</v>
      </c>
      <c r="I685" s="297"/>
      <c r="J685" s="298">
        <v>29</v>
      </c>
      <c r="K685" s="298">
        <v>36.25</v>
      </c>
      <c r="L685" s="298">
        <v>44</v>
      </c>
      <c r="M685" s="299">
        <v>0.2</v>
      </c>
    </row>
    <row r="686" spans="1:13" ht="25.5">
      <c r="A686" s="414"/>
      <c r="B686" s="320" t="s">
        <v>4889</v>
      </c>
      <c r="C686" s="673" t="s">
        <v>4769</v>
      </c>
      <c r="D686" s="401" t="s">
        <v>4893</v>
      </c>
      <c r="E686" s="398" t="s">
        <v>4886</v>
      </c>
      <c r="F686" s="650" t="s">
        <v>4887</v>
      </c>
      <c r="G686" s="374" t="s">
        <v>4894</v>
      </c>
      <c r="H686" s="400">
        <v>4710700396926</v>
      </c>
      <c r="I686" s="297"/>
      <c r="J686" s="298">
        <v>17</v>
      </c>
      <c r="K686" s="298">
        <v>21.25</v>
      </c>
      <c r="L686" s="298">
        <v>26</v>
      </c>
      <c r="M686" s="299">
        <v>0.2</v>
      </c>
    </row>
    <row r="687" spans="1:13" ht="25.5">
      <c r="A687" s="414"/>
      <c r="B687" s="320" t="s">
        <v>4889</v>
      </c>
      <c r="C687" s="673" t="s">
        <v>4769</v>
      </c>
      <c r="D687" s="401" t="s">
        <v>4893</v>
      </c>
      <c r="E687" s="398" t="s">
        <v>4872</v>
      </c>
      <c r="F687" s="650" t="s">
        <v>4891</v>
      </c>
      <c r="G687" s="374" t="s">
        <v>4895</v>
      </c>
      <c r="H687" s="400">
        <v>4710700396933</v>
      </c>
      <c r="I687" s="297"/>
      <c r="J687" s="298">
        <v>29</v>
      </c>
      <c r="K687" s="298">
        <v>36.25</v>
      </c>
      <c r="L687" s="298">
        <v>44</v>
      </c>
      <c r="M687" s="299">
        <v>0.2</v>
      </c>
    </row>
    <row r="688" spans="1:13" ht="25.5">
      <c r="A688" s="414"/>
      <c r="B688" s="320" t="s">
        <v>4889</v>
      </c>
      <c r="C688" s="673" t="s">
        <v>4769</v>
      </c>
      <c r="D688" s="401" t="s">
        <v>4896</v>
      </c>
      <c r="E688" s="398" t="s">
        <v>4886</v>
      </c>
      <c r="F688" s="650" t="s">
        <v>4887</v>
      </c>
      <c r="G688" s="374" t="s">
        <v>4897</v>
      </c>
      <c r="H688" s="400">
        <v>4710700397084</v>
      </c>
      <c r="I688" s="297"/>
      <c r="J688" s="298">
        <v>17</v>
      </c>
      <c r="K688" s="298">
        <v>21.25</v>
      </c>
      <c r="L688" s="298">
        <v>26</v>
      </c>
      <c r="M688" s="299">
        <v>0.2</v>
      </c>
    </row>
    <row r="689" spans="1:13" ht="25.5">
      <c r="A689" s="414"/>
      <c r="B689" s="320" t="s">
        <v>4889</v>
      </c>
      <c r="C689" s="673" t="s">
        <v>4769</v>
      </c>
      <c r="D689" s="401" t="s">
        <v>4896</v>
      </c>
      <c r="E689" s="398" t="s">
        <v>4872</v>
      </c>
      <c r="F689" s="650" t="s">
        <v>4891</v>
      </c>
      <c r="G689" s="374" t="s">
        <v>4898</v>
      </c>
      <c r="H689" s="400">
        <v>4710700397091</v>
      </c>
      <c r="I689" s="297"/>
      <c r="J689" s="298">
        <v>29</v>
      </c>
      <c r="K689" s="298">
        <v>36.25</v>
      </c>
      <c r="L689" s="298">
        <v>44</v>
      </c>
      <c r="M689" s="299">
        <v>0.2</v>
      </c>
    </row>
    <row r="690" spans="1:13" ht="25.5">
      <c r="A690" s="414"/>
      <c r="B690" s="320" t="s">
        <v>4785</v>
      </c>
      <c r="C690" s="673" t="s">
        <v>4899</v>
      </c>
      <c r="D690" s="401" t="s">
        <v>4900</v>
      </c>
      <c r="E690" s="398" t="s">
        <v>4081</v>
      </c>
      <c r="F690" s="650" t="s">
        <v>4824</v>
      </c>
      <c r="G690" s="374" t="s">
        <v>4901</v>
      </c>
      <c r="H690" s="400">
        <v>4712702619775</v>
      </c>
      <c r="I690" s="297"/>
      <c r="J690" s="298">
        <v>14</v>
      </c>
      <c r="K690" s="298">
        <v>17.5</v>
      </c>
      <c r="L690" s="298">
        <v>21</v>
      </c>
      <c r="M690" s="299">
        <v>0.2</v>
      </c>
    </row>
    <row r="691" spans="1:13" ht="25.5">
      <c r="A691" s="414"/>
      <c r="B691" s="320" t="s">
        <v>4785</v>
      </c>
      <c r="C691" s="673" t="s">
        <v>4899</v>
      </c>
      <c r="D691" s="401" t="s">
        <v>4900</v>
      </c>
      <c r="E691" s="398" t="s">
        <v>4055</v>
      </c>
      <c r="F691" s="650" t="s">
        <v>4853</v>
      </c>
      <c r="G691" s="374" t="s">
        <v>4902</v>
      </c>
      <c r="H691" s="400">
        <v>4712702619157</v>
      </c>
      <c r="I691" s="297"/>
      <c r="J691" s="298">
        <v>26</v>
      </c>
      <c r="K691" s="298">
        <v>32.5</v>
      </c>
      <c r="L691" s="298">
        <v>39</v>
      </c>
      <c r="M691" s="299">
        <v>0.2</v>
      </c>
    </row>
    <row r="692" spans="1:13" ht="25.5">
      <c r="A692" s="414"/>
      <c r="B692" s="320" t="s">
        <v>4785</v>
      </c>
      <c r="C692" s="673" t="s">
        <v>4899</v>
      </c>
      <c r="D692" s="401" t="s">
        <v>4903</v>
      </c>
      <c r="E692" s="398" t="s">
        <v>4081</v>
      </c>
      <c r="F692" s="650" t="s">
        <v>4824</v>
      </c>
      <c r="G692" s="374" t="s">
        <v>4904</v>
      </c>
      <c r="H692" s="400">
        <v>4712702618877</v>
      </c>
      <c r="I692" s="297"/>
      <c r="J692" s="298">
        <v>14</v>
      </c>
      <c r="K692" s="298">
        <v>17.5</v>
      </c>
      <c r="L692" s="298">
        <v>21</v>
      </c>
      <c r="M692" s="299">
        <v>0.2</v>
      </c>
    </row>
    <row r="693" spans="1:13" ht="25.5">
      <c r="A693" s="414"/>
      <c r="B693" s="320" t="s">
        <v>4797</v>
      </c>
      <c r="C693" s="673" t="s">
        <v>4899</v>
      </c>
      <c r="D693" s="401" t="s">
        <v>4903</v>
      </c>
      <c r="E693" s="398" t="s">
        <v>4081</v>
      </c>
      <c r="F693" s="650" t="s">
        <v>4844</v>
      </c>
      <c r="G693" s="374" t="s">
        <v>4905</v>
      </c>
      <c r="H693" s="400">
        <v>4712702640557</v>
      </c>
      <c r="I693" s="297"/>
      <c r="J693" s="298">
        <v>14</v>
      </c>
      <c r="K693" s="298">
        <v>17.5</v>
      </c>
      <c r="L693" s="298">
        <v>21</v>
      </c>
      <c r="M693" s="299">
        <v>0.2</v>
      </c>
    </row>
    <row r="694" spans="1:13" ht="25.5">
      <c r="A694" s="414"/>
      <c r="B694" s="320" t="s">
        <v>4785</v>
      </c>
      <c r="C694" s="673" t="s">
        <v>4899</v>
      </c>
      <c r="D694" s="401" t="s">
        <v>4903</v>
      </c>
      <c r="E694" s="398" t="s">
        <v>4055</v>
      </c>
      <c r="F694" s="650" t="s">
        <v>4853</v>
      </c>
      <c r="G694" s="374" t="s">
        <v>4906</v>
      </c>
      <c r="H694" s="400">
        <v>4712702618082</v>
      </c>
      <c r="I694" s="297"/>
      <c r="J694" s="298">
        <v>26</v>
      </c>
      <c r="K694" s="298">
        <v>32.5</v>
      </c>
      <c r="L694" s="298">
        <v>39</v>
      </c>
      <c r="M694" s="299">
        <v>0.2</v>
      </c>
    </row>
    <row r="695" spans="1:13" ht="25.5">
      <c r="A695" s="414"/>
      <c r="B695" s="320" t="s">
        <v>4797</v>
      </c>
      <c r="C695" s="673" t="s">
        <v>4899</v>
      </c>
      <c r="D695" s="401" t="s">
        <v>4903</v>
      </c>
      <c r="E695" s="398" t="s">
        <v>4055</v>
      </c>
      <c r="F695" s="650" t="s">
        <v>4848</v>
      </c>
      <c r="G695" s="374" t="s">
        <v>4907</v>
      </c>
      <c r="H695" s="400">
        <v>4712702640618</v>
      </c>
      <c r="I695" s="297"/>
      <c r="J695" s="298">
        <v>23</v>
      </c>
      <c r="K695" s="298">
        <v>28.75</v>
      </c>
      <c r="L695" s="298">
        <v>35</v>
      </c>
      <c r="M695" s="299">
        <v>0.2</v>
      </c>
    </row>
    <row r="696" spans="1:13" ht="25.5">
      <c r="A696" s="414"/>
      <c r="B696" s="320" t="s">
        <v>4785</v>
      </c>
      <c r="C696" s="673" t="s">
        <v>4899</v>
      </c>
      <c r="D696" s="401" t="s">
        <v>4903</v>
      </c>
      <c r="E696" s="398" t="s">
        <v>4055</v>
      </c>
      <c r="F696" s="650" t="s">
        <v>4864</v>
      </c>
      <c r="G696" s="374" t="s">
        <v>4908</v>
      </c>
      <c r="H696" s="400">
        <v>4712702626964</v>
      </c>
      <c r="I696" s="297"/>
      <c r="J696" s="298">
        <v>23</v>
      </c>
      <c r="K696" s="298">
        <v>28.75</v>
      </c>
      <c r="L696" s="298">
        <v>35</v>
      </c>
      <c r="M696" s="299">
        <v>0.2</v>
      </c>
    </row>
    <row r="697" spans="1:13" ht="25.5">
      <c r="A697" s="414"/>
      <c r="B697" s="320" t="s">
        <v>4785</v>
      </c>
      <c r="C697" s="673" t="s">
        <v>4899</v>
      </c>
      <c r="D697" s="401" t="s">
        <v>4903</v>
      </c>
      <c r="E697" s="398" t="s">
        <v>3943</v>
      </c>
      <c r="F697" s="650" t="s">
        <v>4831</v>
      </c>
      <c r="G697" s="374" t="s">
        <v>4909</v>
      </c>
      <c r="H697" s="400">
        <v>4712702625561</v>
      </c>
      <c r="I697" s="297"/>
      <c r="J697" s="298">
        <v>42</v>
      </c>
      <c r="K697" s="298">
        <v>52.5</v>
      </c>
      <c r="L697" s="298">
        <v>63</v>
      </c>
      <c r="M697" s="299">
        <v>0.2</v>
      </c>
    </row>
    <row r="698" spans="1:13" ht="25.5">
      <c r="A698" s="414"/>
      <c r="B698" s="320" t="s">
        <v>4785</v>
      </c>
      <c r="C698" s="673" t="s">
        <v>4899</v>
      </c>
      <c r="D698" s="401" t="s">
        <v>4910</v>
      </c>
      <c r="E698" s="398" t="s">
        <v>4081</v>
      </c>
      <c r="F698" s="650" t="s">
        <v>4824</v>
      </c>
      <c r="G698" s="374" t="s">
        <v>4911</v>
      </c>
      <c r="H698" s="400">
        <v>4712702624410</v>
      </c>
      <c r="I698" s="297"/>
      <c r="J698" s="298">
        <v>14</v>
      </c>
      <c r="K698" s="298">
        <v>17.5</v>
      </c>
      <c r="L698" s="298">
        <v>21</v>
      </c>
      <c r="M698" s="299">
        <v>0.2</v>
      </c>
    </row>
    <row r="699" spans="1:13" ht="25.5">
      <c r="A699" s="414"/>
      <c r="B699" s="320" t="s">
        <v>4785</v>
      </c>
      <c r="C699" s="673" t="s">
        <v>4899</v>
      </c>
      <c r="D699" s="401" t="s">
        <v>4910</v>
      </c>
      <c r="E699" s="398" t="s">
        <v>4081</v>
      </c>
      <c r="F699" s="650" t="s">
        <v>4844</v>
      </c>
      <c r="G699" s="374" t="s">
        <v>4912</v>
      </c>
      <c r="H699" s="400">
        <v>4712702640533</v>
      </c>
      <c r="I699" s="297"/>
      <c r="J699" s="298">
        <v>14</v>
      </c>
      <c r="K699" s="298">
        <v>17.5</v>
      </c>
      <c r="L699" s="298">
        <v>21</v>
      </c>
      <c r="M699" s="299">
        <v>0.2</v>
      </c>
    </row>
    <row r="700" spans="1:13" ht="25.5">
      <c r="A700" s="414"/>
      <c r="B700" s="320" t="s">
        <v>4785</v>
      </c>
      <c r="C700" s="673" t="s">
        <v>4899</v>
      </c>
      <c r="D700" s="401" t="s">
        <v>4913</v>
      </c>
      <c r="E700" s="398" t="s">
        <v>4055</v>
      </c>
      <c r="F700" s="650" t="s">
        <v>4853</v>
      </c>
      <c r="G700" s="374" t="s">
        <v>4914</v>
      </c>
      <c r="H700" s="400">
        <v>4712702624434</v>
      </c>
      <c r="I700" s="297"/>
      <c r="J700" s="298">
        <v>26</v>
      </c>
      <c r="K700" s="298">
        <v>32.5</v>
      </c>
      <c r="L700" s="298">
        <v>39</v>
      </c>
      <c r="M700" s="299">
        <v>0.2</v>
      </c>
    </row>
    <row r="701" spans="1:13" ht="25.5">
      <c r="A701" s="414"/>
      <c r="B701" s="320" t="s">
        <v>4785</v>
      </c>
      <c r="C701" s="673" t="s">
        <v>4899</v>
      </c>
      <c r="D701" s="401" t="s">
        <v>4913</v>
      </c>
      <c r="E701" s="398" t="s">
        <v>4055</v>
      </c>
      <c r="F701" s="650" t="s">
        <v>4864</v>
      </c>
      <c r="G701" s="374" t="s">
        <v>4915</v>
      </c>
      <c r="H701" s="400">
        <v>4712702627008</v>
      </c>
      <c r="I701" s="297"/>
      <c r="J701" s="298">
        <v>23</v>
      </c>
      <c r="K701" s="298">
        <v>28.75</v>
      </c>
      <c r="L701" s="298">
        <v>35</v>
      </c>
      <c r="M701" s="299">
        <v>0.2</v>
      </c>
    </row>
    <row r="702" spans="1:13" ht="25.5">
      <c r="A702" s="414"/>
      <c r="B702" s="320" t="s">
        <v>4785</v>
      </c>
      <c r="C702" s="673" t="s">
        <v>4899</v>
      </c>
      <c r="D702" s="401" t="s">
        <v>4913</v>
      </c>
      <c r="E702" s="398" t="s">
        <v>4055</v>
      </c>
      <c r="F702" s="650" t="s">
        <v>4848</v>
      </c>
      <c r="G702" s="374" t="s">
        <v>4916</v>
      </c>
      <c r="H702" s="400">
        <v>4712702640595</v>
      </c>
      <c r="I702" s="297"/>
      <c r="J702" s="298">
        <v>23</v>
      </c>
      <c r="K702" s="298">
        <v>28.75</v>
      </c>
      <c r="L702" s="298">
        <v>35</v>
      </c>
      <c r="M702" s="299">
        <v>0.2</v>
      </c>
    </row>
    <row r="703" spans="1:13" ht="25.5">
      <c r="A703" s="414"/>
      <c r="B703" s="320" t="s">
        <v>4785</v>
      </c>
      <c r="C703" s="673" t="s">
        <v>4899</v>
      </c>
      <c r="D703" s="401" t="s">
        <v>4913</v>
      </c>
      <c r="E703" s="398" t="s">
        <v>3943</v>
      </c>
      <c r="F703" s="650" t="s">
        <v>4831</v>
      </c>
      <c r="G703" s="374" t="s">
        <v>4917</v>
      </c>
      <c r="H703" s="400">
        <v>4712702626360</v>
      </c>
      <c r="I703" s="297"/>
      <c r="J703" s="298">
        <v>42</v>
      </c>
      <c r="K703" s="298">
        <v>52.5</v>
      </c>
      <c r="L703" s="298">
        <v>63</v>
      </c>
      <c r="M703" s="299">
        <v>0.2</v>
      </c>
    </row>
    <row r="704" spans="1:13" ht="25.5">
      <c r="A704" s="414"/>
      <c r="B704" s="320" t="s">
        <v>4870</v>
      </c>
      <c r="C704" s="673" t="s">
        <v>4899</v>
      </c>
      <c r="D704" s="401" t="s">
        <v>4918</v>
      </c>
      <c r="E704" s="398" t="s">
        <v>4872</v>
      </c>
      <c r="F704" s="650" t="s">
        <v>4873</v>
      </c>
      <c r="G704" s="374" t="s">
        <v>4919</v>
      </c>
      <c r="H704" s="400">
        <v>4712702612820</v>
      </c>
      <c r="I704" s="297"/>
      <c r="J704" s="298">
        <v>15</v>
      </c>
      <c r="K704" s="298">
        <v>18.75</v>
      </c>
      <c r="L704" s="298">
        <v>23</v>
      </c>
      <c r="M704" s="299">
        <v>0.2</v>
      </c>
    </row>
    <row r="705" spans="1:13" ht="25.5">
      <c r="A705" s="414"/>
      <c r="B705" s="320" t="s">
        <v>4875</v>
      </c>
      <c r="C705" s="673" t="s">
        <v>4899</v>
      </c>
      <c r="D705" s="401" t="s">
        <v>4918</v>
      </c>
      <c r="E705" s="398" t="s">
        <v>4081</v>
      </c>
      <c r="F705" s="650" t="s">
        <v>4876</v>
      </c>
      <c r="G705" s="374" t="s">
        <v>4920</v>
      </c>
      <c r="H705" s="400">
        <v>4712702612837</v>
      </c>
      <c r="I705" s="297"/>
      <c r="J705" s="298">
        <v>27</v>
      </c>
      <c r="K705" s="298">
        <v>33.75</v>
      </c>
      <c r="L705" s="298">
        <v>41</v>
      </c>
      <c r="M705" s="299">
        <v>0.2</v>
      </c>
    </row>
    <row r="706" spans="1:13" ht="25.5">
      <c r="A706" s="414"/>
      <c r="B706" s="320" t="s">
        <v>4875</v>
      </c>
      <c r="C706" s="673" t="s">
        <v>4899</v>
      </c>
      <c r="D706" s="401" t="s">
        <v>4921</v>
      </c>
      <c r="E706" s="398" t="s">
        <v>4872</v>
      </c>
      <c r="F706" s="650" t="s">
        <v>4873</v>
      </c>
      <c r="G706" s="374" t="s">
        <v>4922</v>
      </c>
      <c r="H706" s="400">
        <v>4710700398685</v>
      </c>
      <c r="I706" s="297"/>
      <c r="J706" s="298">
        <v>15</v>
      </c>
      <c r="K706" s="298">
        <v>18.75</v>
      </c>
      <c r="L706" s="298">
        <v>23</v>
      </c>
      <c r="M706" s="299">
        <v>0.2</v>
      </c>
    </row>
    <row r="707" spans="1:13" ht="25.5">
      <c r="A707" s="414"/>
      <c r="B707" s="320" t="s">
        <v>4875</v>
      </c>
      <c r="C707" s="673" t="s">
        <v>4899</v>
      </c>
      <c r="D707" s="401" t="s">
        <v>4921</v>
      </c>
      <c r="E707" s="398" t="s">
        <v>4081</v>
      </c>
      <c r="F707" s="650" t="s">
        <v>4876</v>
      </c>
      <c r="G707" s="374" t="s">
        <v>4923</v>
      </c>
      <c r="H707" s="400">
        <v>4710700398449</v>
      </c>
      <c r="I707" s="297"/>
      <c r="J707" s="298">
        <v>27</v>
      </c>
      <c r="K707" s="298">
        <v>33.75</v>
      </c>
      <c r="L707" s="298">
        <v>41</v>
      </c>
      <c r="M707" s="299">
        <v>0.2</v>
      </c>
    </row>
    <row r="708" spans="1:13" ht="25.5">
      <c r="A708" s="414"/>
      <c r="B708" s="320" t="s">
        <v>4875</v>
      </c>
      <c r="C708" s="673" t="s">
        <v>4899</v>
      </c>
      <c r="D708" s="401" t="s">
        <v>4924</v>
      </c>
      <c r="E708" s="398" t="s">
        <v>4872</v>
      </c>
      <c r="F708" s="650" t="s">
        <v>4873</v>
      </c>
      <c r="G708" s="374" t="s">
        <v>4925</v>
      </c>
      <c r="H708" s="400">
        <v>4710700396063</v>
      </c>
      <c r="I708" s="297"/>
      <c r="J708" s="298">
        <v>15</v>
      </c>
      <c r="K708" s="298">
        <v>18.75</v>
      </c>
      <c r="L708" s="298">
        <v>23</v>
      </c>
      <c r="M708" s="299">
        <v>0.2</v>
      </c>
    </row>
    <row r="709" spans="1:13" ht="25.5">
      <c r="A709" s="414"/>
      <c r="B709" s="320" t="s">
        <v>4875</v>
      </c>
      <c r="C709" s="673" t="s">
        <v>4899</v>
      </c>
      <c r="D709" s="401" t="s">
        <v>4924</v>
      </c>
      <c r="E709" s="398" t="s">
        <v>4081</v>
      </c>
      <c r="F709" s="650" t="s">
        <v>4876</v>
      </c>
      <c r="G709" s="374" t="s">
        <v>4926</v>
      </c>
      <c r="H709" s="400">
        <v>4710700393000</v>
      </c>
      <c r="I709" s="297"/>
      <c r="J709" s="298">
        <v>27</v>
      </c>
      <c r="K709" s="298">
        <v>33.75</v>
      </c>
      <c r="L709" s="298">
        <v>41</v>
      </c>
      <c r="M709" s="299">
        <v>0.2</v>
      </c>
    </row>
    <row r="710" spans="1:13" ht="25.5">
      <c r="A710" s="414"/>
      <c r="B710" s="320" t="s">
        <v>4884</v>
      </c>
      <c r="C710" s="673" t="s">
        <v>4899</v>
      </c>
      <c r="D710" s="401" t="s">
        <v>4927</v>
      </c>
      <c r="E710" s="398" t="s">
        <v>4886</v>
      </c>
      <c r="F710" s="650" t="s">
        <v>4887</v>
      </c>
      <c r="G710" s="374" t="s">
        <v>4928</v>
      </c>
      <c r="H710" s="400">
        <v>4710700396582</v>
      </c>
      <c r="I710" s="297"/>
      <c r="J710" s="298">
        <v>17</v>
      </c>
      <c r="K710" s="298">
        <v>21.25</v>
      </c>
      <c r="L710" s="298">
        <v>26</v>
      </c>
      <c r="M710" s="299">
        <v>0.2</v>
      </c>
    </row>
    <row r="711" spans="1:13" ht="25.5">
      <c r="A711" s="414"/>
      <c r="B711" s="320" t="s">
        <v>4884</v>
      </c>
      <c r="C711" s="673" t="s">
        <v>4899</v>
      </c>
      <c r="D711" s="401" t="s">
        <v>4927</v>
      </c>
      <c r="E711" s="398" t="s">
        <v>4872</v>
      </c>
      <c r="F711" s="650" t="s">
        <v>4891</v>
      </c>
      <c r="G711" s="374" t="s">
        <v>4929</v>
      </c>
      <c r="H711" s="400">
        <v>4710700398661</v>
      </c>
      <c r="I711" s="297"/>
      <c r="J711" s="298">
        <v>29</v>
      </c>
      <c r="K711" s="298">
        <v>36.25</v>
      </c>
      <c r="L711" s="298">
        <v>44</v>
      </c>
      <c r="M711" s="299">
        <v>0.2</v>
      </c>
    </row>
    <row r="712" spans="1:13" ht="25.5">
      <c r="A712" s="414"/>
      <c r="B712" s="320" t="s">
        <v>4884</v>
      </c>
      <c r="C712" s="673" t="s">
        <v>4899</v>
      </c>
      <c r="D712" s="401" t="s">
        <v>4930</v>
      </c>
      <c r="E712" s="398" t="s">
        <v>4886</v>
      </c>
      <c r="F712" s="650" t="s">
        <v>4887</v>
      </c>
      <c r="G712" s="374" t="s">
        <v>4931</v>
      </c>
      <c r="H712" s="400">
        <v>4710700396605</v>
      </c>
      <c r="I712" s="297"/>
      <c r="J712" s="298">
        <v>17</v>
      </c>
      <c r="K712" s="298">
        <v>21.25</v>
      </c>
      <c r="L712" s="298">
        <v>26</v>
      </c>
      <c r="M712" s="299">
        <v>0.2</v>
      </c>
    </row>
    <row r="713" spans="1:13" ht="25.5">
      <c r="A713" s="414"/>
      <c r="B713" s="320" t="s">
        <v>4884</v>
      </c>
      <c r="C713" s="673" t="s">
        <v>4899</v>
      </c>
      <c r="D713" s="401" t="s">
        <v>4930</v>
      </c>
      <c r="E713" s="398" t="s">
        <v>4872</v>
      </c>
      <c r="F713" s="650" t="s">
        <v>4891</v>
      </c>
      <c r="G713" s="374" t="s">
        <v>4932</v>
      </c>
      <c r="H713" s="400">
        <v>4712702611908</v>
      </c>
      <c r="I713" s="297"/>
      <c r="J713" s="298">
        <v>29</v>
      </c>
      <c r="K713" s="298">
        <v>36.25</v>
      </c>
      <c r="L713" s="298">
        <v>44</v>
      </c>
      <c r="M713" s="299">
        <v>0.2</v>
      </c>
    </row>
    <row r="714" spans="1:13" ht="25.5">
      <c r="A714" s="414"/>
      <c r="B714" s="320" t="s">
        <v>4785</v>
      </c>
      <c r="C714" s="673" t="s">
        <v>4933</v>
      </c>
      <c r="D714" s="401" t="s">
        <v>4934</v>
      </c>
      <c r="E714" s="398" t="s">
        <v>4055</v>
      </c>
      <c r="F714" s="650" t="s">
        <v>4935</v>
      </c>
      <c r="G714" s="374" t="s">
        <v>4936</v>
      </c>
      <c r="H714" s="400">
        <v>4712702642117</v>
      </c>
      <c r="I714" s="297"/>
      <c r="J714" s="298">
        <v>27</v>
      </c>
      <c r="K714" s="298">
        <v>33.75</v>
      </c>
      <c r="L714" s="298">
        <v>41</v>
      </c>
      <c r="M714" s="299">
        <v>0.2</v>
      </c>
    </row>
    <row r="715" spans="1:13" ht="25.5">
      <c r="A715" s="414"/>
      <c r="B715" s="320" t="s">
        <v>4785</v>
      </c>
      <c r="C715" s="673" t="s">
        <v>4933</v>
      </c>
      <c r="D715" s="401" t="s">
        <v>4937</v>
      </c>
      <c r="E715" s="398" t="s">
        <v>4055</v>
      </c>
      <c r="F715" s="650" t="s">
        <v>4938</v>
      </c>
      <c r="G715" s="374" t="s">
        <v>4939</v>
      </c>
      <c r="H715" s="400">
        <v>4712702619713</v>
      </c>
      <c r="I715" s="297"/>
      <c r="J715" s="298">
        <v>27</v>
      </c>
      <c r="K715" s="298">
        <v>33.75</v>
      </c>
      <c r="L715" s="298">
        <v>41</v>
      </c>
      <c r="M715" s="299">
        <v>0.2</v>
      </c>
    </row>
    <row r="716" spans="1:13" ht="25.5">
      <c r="A716" s="414"/>
      <c r="B716" s="320" t="s">
        <v>4785</v>
      </c>
      <c r="C716" s="673" t="s">
        <v>4933</v>
      </c>
      <c r="D716" s="401" t="s">
        <v>4861</v>
      </c>
      <c r="E716" s="398" t="s">
        <v>4055</v>
      </c>
      <c r="F716" s="650" t="s">
        <v>4940</v>
      </c>
      <c r="G716" s="374" t="s">
        <v>4941</v>
      </c>
      <c r="H716" s="400">
        <v>4712702637243</v>
      </c>
      <c r="I716" s="297"/>
      <c r="J716" s="298">
        <v>27</v>
      </c>
      <c r="K716" s="298">
        <v>33.75</v>
      </c>
      <c r="L716" s="298">
        <v>41</v>
      </c>
      <c r="M716" s="299">
        <v>0.2</v>
      </c>
    </row>
    <row r="717" spans="1:13" ht="25.5">
      <c r="A717" s="414"/>
      <c r="B717" s="320" t="s">
        <v>4785</v>
      </c>
      <c r="C717" s="673" t="s">
        <v>4933</v>
      </c>
      <c r="D717" s="401" t="s">
        <v>4937</v>
      </c>
      <c r="E717" s="398" t="s">
        <v>3943</v>
      </c>
      <c r="F717" s="650" t="s">
        <v>4942</v>
      </c>
      <c r="G717" s="374" t="s">
        <v>4943</v>
      </c>
      <c r="H717" s="400">
        <v>4712702619218</v>
      </c>
      <c r="I717" s="297"/>
      <c r="J717" s="298">
        <v>49</v>
      </c>
      <c r="K717" s="298">
        <v>61.25</v>
      </c>
      <c r="L717" s="298">
        <v>73</v>
      </c>
      <c r="M717" s="299">
        <v>0.2</v>
      </c>
    </row>
    <row r="718" spans="1:13" ht="25.5">
      <c r="A718" s="414"/>
      <c r="B718" s="320" t="s">
        <v>4785</v>
      </c>
      <c r="C718" s="673" t="s">
        <v>4933</v>
      </c>
      <c r="D718" s="401" t="s">
        <v>4861</v>
      </c>
      <c r="E718" s="398" t="s">
        <v>3943</v>
      </c>
      <c r="F718" s="650" t="s">
        <v>4944</v>
      </c>
      <c r="G718" s="374" t="s">
        <v>4945</v>
      </c>
      <c r="H718" s="400">
        <v>4712702637250</v>
      </c>
      <c r="I718" s="297"/>
      <c r="J718" s="298">
        <v>49</v>
      </c>
      <c r="K718" s="298">
        <v>61.25</v>
      </c>
      <c r="L718" s="298">
        <v>73</v>
      </c>
      <c r="M718" s="299">
        <v>0.2</v>
      </c>
    </row>
    <row r="719" spans="1:13" ht="25.5">
      <c r="A719" s="414"/>
      <c r="B719" s="320" t="s">
        <v>4785</v>
      </c>
      <c r="C719" s="673" t="s">
        <v>4933</v>
      </c>
      <c r="D719" s="401" t="s">
        <v>4937</v>
      </c>
      <c r="E719" s="398" t="s">
        <v>3943</v>
      </c>
      <c r="F719" s="650" t="s">
        <v>4946</v>
      </c>
      <c r="G719" s="374" t="s">
        <v>4947</v>
      </c>
      <c r="H719" s="400">
        <v>4712702628531</v>
      </c>
      <c r="I719" s="297"/>
      <c r="J719" s="298">
        <v>43</v>
      </c>
      <c r="K719" s="298">
        <v>53.75</v>
      </c>
      <c r="L719" s="298">
        <v>64</v>
      </c>
      <c r="M719" s="299">
        <v>0.2</v>
      </c>
    </row>
    <row r="720" spans="1:13" ht="25.5">
      <c r="A720" s="414"/>
      <c r="B720" s="320" t="s">
        <v>4785</v>
      </c>
      <c r="C720" s="673" t="s">
        <v>4933</v>
      </c>
      <c r="D720" s="401" t="s">
        <v>4861</v>
      </c>
      <c r="E720" s="398" t="s">
        <v>3943</v>
      </c>
      <c r="F720" s="650" t="s">
        <v>4944</v>
      </c>
      <c r="G720" s="374" t="s">
        <v>4948</v>
      </c>
      <c r="H720" s="400">
        <v>4712702628555</v>
      </c>
      <c r="I720" s="297"/>
      <c r="J720" s="298">
        <v>43</v>
      </c>
      <c r="K720" s="298">
        <v>53.75</v>
      </c>
      <c r="L720" s="298">
        <v>64</v>
      </c>
      <c r="M720" s="299">
        <v>0.2</v>
      </c>
    </row>
    <row r="721" spans="1:13" ht="25.5">
      <c r="A721" s="414"/>
      <c r="B721" s="320" t="s">
        <v>4785</v>
      </c>
      <c r="C721" s="673" t="s">
        <v>4933</v>
      </c>
      <c r="D721" s="401" t="s">
        <v>4861</v>
      </c>
      <c r="E721" s="398" t="s">
        <v>3993</v>
      </c>
      <c r="F721" s="650" t="s">
        <v>4949</v>
      </c>
      <c r="G721" s="374" t="s">
        <v>4950</v>
      </c>
      <c r="H721" s="400">
        <v>4712702625592</v>
      </c>
      <c r="I721" s="297"/>
      <c r="J721" s="298">
        <v>81</v>
      </c>
      <c r="K721" s="298">
        <v>101.25</v>
      </c>
      <c r="L721" s="298">
        <v>121</v>
      </c>
      <c r="M721" s="299">
        <v>0.2</v>
      </c>
    </row>
    <row r="722" spans="1:13" ht="25.5">
      <c r="A722" s="414"/>
      <c r="B722" s="320" t="s">
        <v>4785</v>
      </c>
      <c r="C722" s="673" t="s">
        <v>4933</v>
      </c>
      <c r="D722" s="401" t="s">
        <v>4861</v>
      </c>
      <c r="E722" s="398" t="s">
        <v>3993</v>
      </c>
      <c r="F722" s="650" t="s">
        <v>4951</v>
      </c>
      <c r="G722" s="374" t="s">
        <v>4952</v>
      </c>
      <c r="H722" s="400">
        <v>4712702627213</v>
      </c>
      <c r="I722" s="297"/>
      <c r="J722" s="298">
        <v>81</v>
      </c>
      <c r="K722" s="298">
        <v>101.25</v>
      </c>
      <c r="L722" s="298">
        <v>121</v>
      </c>
      <c r="M722" s="299">
        <v>0.2</v>
      </c>
    </row>
    <row r="723" spans="1:13" ht="25.5">
      <c r="A723" s="414"/>
      <c r="B723" s="320" t="s">
        <v>4785</v>
      </c>
      <c r="C723" s="673" t="s">
        <v>4933</v>
      </c>
      <c r="D723" s="401" t="s">
        <v>4937</v>
      </c>
      <c r="E723" s="398" t="s">
        <v>4055</v>
      </c>
      <c r="F723" s="650" t="s">
        <v>4938</v>
      </c>
      <c r="G723" s="374" t="s">
        <v>4953</v>
      </c>
      <c r="H723" s="400">
        <v>4712702642124</v>
      </c>
      <c r="I723" s="297"/>
      <c r="J723" s="298">
        <v>27</v>
      </c>
      <c r="K723" s="298">
        <v>33.75</v>
      </c>
      <c r="L723" s="298">
        <v>41</v>
      </c>
      <c r="M723" s="299">
        <v>0.2</v>
      </c>
    </row>
    <row r="724" spans="1:13" ht="25.5">
      <c r="A724" s="414"/>
      <c r="B724" s="320" t="s">
        <v>4785</v>
      </c>
      <c r="C724" s="673" t="s">
        <v>4933</v>
      </c>
      <c r="D724" s="401" t="s">
        <v>4937</v>
      </c>
      <c r="E724" s="398" t="s">
        <v>3943</v>
      </c>
      <c r="F724" s="650" t="s">
        <v>4946</v>
      </c>
      <c r="G724" s="374" t="s">
        <v>4954</v>
      </c>
      <c r="H724" s="400">
        <v>4712702619232</v>
      </c>
      <c r="I724" s="297"/>
      <c r="J724" s="298">
        <v>49</v>
      </c>
      <c r="K724" s="298">
        <v>61.25</v>
      </c>
      <c r="L724" s="298">
        <v>73</v>
      </c>
      <c r="M724" s="299">
        <v>0.2</v>
      </c>
    </row>
    <row r="725" spans="1:13" ht="25.5">
      <c r="A725" s="414"/>
      <c r="B725" s="320" t="s">
        <v>4785</v>
      </c>
      <c r="C725" s="673" t="s">
        <v>4933</v>
      </c>
      <c r="D725" s="401" t="s">
        <v>4937</v>
      </c>
      <c r="E725" s="398" t="s">
        <v>3943</v>
      </c>
      <c r="F725" s="650" t="s">
        <v>4944</v>
      </c>
      <c r="G725" s="374" t="s">
        <v>4955</v>
      </c>
      <c r="H725" s="400">
        <v>4712702642131</v>
      </c>
      <c r="I725" s="297"/>
      <c r="J725" s="298">
        <v>49</v>
      </c>
      <c r="K725" s="298">
        <v>61.25</v>
      </c>
      <c r="L725" s="298">
        <v>73</v>
      </c>
      <c r="M725" s="299">
        <v>0.2</v>
      </c>
    </row>
    <row r="726" spans="1:13" ht="25.5">
      <c r="A726" s="414"/>
      <c r="B726" s="320" t="s">
        <v>4785</v>
      </c>
      <c r="C726" s="673" t="s">
        <v>4933</v>
      </c>
      <c r="D726" s="401" t="s">
        <v>4861</v>
      </c>
      <c r="E726" s="398" t="s">
        <v>3993</v>
      </c>
      <c r="F726" s="650" t="s">
        <v>4949</v>
      </c>
      <c r="G726" s="374" t="s">
        <v>4956</v>
      </c>
      <c r="H726" s="400">
        <v>4712702625608</v>
      </c>
      <c r="I726" s="297"/>
      <c r="J726" s="298">
        <v>81</v>
      </c>
      <c r="K726" s="298">
        <v>101.25</v>
      </c>
      <c r="L726" s="298">
        <v>121</v>
      </c>
      <c r="M726" s="299">
        <v>0.2</v>
      </c>
    </row>
    <row r="727" spans="1:13" ht="25.5">
      <c r="A727" s="414"/>
      <c r="B727" s="320" t="s">
        <v>4785</v>
      </c>
      <c r="C727" s="673" t="s">
        <v>4933</v>
      </c>
      <c r="D727" s="401" t="s">
        <v>4861</v>
      </c>
      <c r="E727" s="398" t="s">
        <v>3993</v>
      </c>
      <c r="F727" s="650" t="s">
        <v>4951</v>
      </c>
      <c r="G727" s="374" t="s">
        <v>4957</v>
      </c>
      <c r="H727" s="400">
        <v>4712702627237</v>
      </c>
      <c r="I727" s="297"/>
      <c r="J727" s="298">
        <v>81</v>
      </c>
      <c r="K727" s="298">
        <v>101.25</v>
      </c>
      <c r="L727" s="298">
        <v>121</v>
      </c>
      <c r="M727" s="299">
        <v>0.2</v>
      </c>
    </row>
    <row r="728" spans="1:13" ht="25.5">
      <c r="A728" s="414"/>
      <c r="B728" s="320" t="s">
        <v>4870</v>
      </c>
      <c r="C728" s="673" t="s">
        <v>4933</v>
      </c>
      <c r="D728" s="401" t="s">
        <v>4958</v>
      </c>
      <c r="E728" s="398" t="s">
        <v>4081</v>
      </c>
      <c r="F728" s="650" t="s">
        <v>4959</v>
      </c>
      <c r="G728" s="374" t="s">
        <v>4960</v>
      </c>
      <c r="H728" s="400">
        <v>4710700394595</v>
      </c>
      <c r="I728" s="297"/>
      <c r="J728" s="298">
        <v>52</v>
      </c>
      <c r="K728" s="298">
        <v>65</v>
      </c>
      <c r="L728" s="298">
        <v>78</v>
      </c>
      <c r="M728" s="299">
        <v>0.2</v>
      </c>
    </row>
    <row r="729" spans="1:13" ht="25.5">
      <c r="A729" s="414"/>
      <c r="B729" s="320" t="s">
        <v>4870</v>
      </c>
      <c r="C729" s="673" t="s">
        <v>4933</v>
      </c>
      <c r="D729" s="401" t="s">
        <v>4958</v>
      </c>
      <c r="E729" s="398" t="s">
        <v>4081</v>
      </c>
      <c r="F729" s="650" t="s">
        <v>4961</v>
      </c>
      <c r="G729" s="374" t="s">
        <v>4962</v>
      </c>
      <c r="H729" s="400">
        <v>4710700399002</v>
      </c>
      <c r="I729" s="297"/>
      <c r="J729" s="298">
        <v>52</v>
      </c>
      <c r="K729" s="298">
        <v>65</v>
      </c>
      <c r="L729" s="298">
        <v>78</v>
      </c>
      <c r="M729" s="299">
        <v>0.2</v>
      </c>
    </row>
    <row r="730" spans="1:13" ht="26.25" thickBot="1">
      <c r="A730" s="415"/>
      <c r="B730" s="324" t="s">
        <v>4870</v>
      </c>
      <c r="C730" s="675" t="s">
        <v>4933</v>
      </c>
      <c r="D730" s="407" t="s">
        <v>4958</v>
      </c>
      <c r="E730" s="408" t="s">
        <v>4055</v>
      </c>
      <c r="F730" s="651" t="s">
        <v>4963</v>
      </c>
      <c r="G730" s="406" t="s">
        <v>4964</v>
      </c>
      <c r="H730" s="382">
        <v>4710700398180</v>
      </c>
      <c r="I730" s="297"/>
      <c r="J730" s="298">
        <v>52</v>
      </c>
      <c r="K730" s="298">
        <v>65</v>
      </c>
      <c r="L730" s="298">
        <v>78</v>
      </c>
      <c r="M730" s="299">
        <v>0.2</v>
      </c>
    </row>
  </sheetData>
  <mergeCells count="9">
    <mergeCell ref="D645:D646"/>
    <mergeCell ref="D647:D648"/>
    <mergeCell ref="N1:O1"/>
    <mergeCell ref="B624:B625"/>
    <mergeCell ref="D635:D636"/>
    <mergeCell ref="D637:D638"/>
    <mergeCell ref="D639:D640"/>
    <mergeCell ref="D641:D642"/>
    <mergeCell ref="D643:D644"/>
  </mergeCells>
  <hyperlinks>
    <hyperlink ref="N1:O1" location="Pricelist!A1" display="back to catalog"/>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sheetPr codeName="Sheet28"/>
  <dimension ref="A1:K19"/>
  <sheetViews>
    <sheetView workbookViewId="0">
      <pane ySplit="3" topLeftCell="A4" activePane="bottomLeft" state="frozen"/>
      <selection pane="bottomLeft" activeCell="G1" sqref="G1:H1"/>
    </sheetView>
  </sheetViews>
  <sheetFormatPr defaultRowHeight="15"/>
  <cols>
    <col min="1" max="1" width="19.5703125" style="24" customWidth="1"/>
    <col min="2" max="2" width="43.28515625" style="18" customWidth="1"/>
    <col min="3" max="3" width="10.42578125" customWidth="1"/>
    <col min="5" max="5" width="10.85546875" customWidth="1"/>
    <col min="6" max="6" width="13.42578125" style="510" customWidth="1"/>
    <col min="7" max="7" width="11.140625" style="970" customWidth="1"/>
    <col min="8" max="8" width="10" style="970" customWidth="1"/>
    <col min="9" max="9" width="9.140625" style="970"/>
  </cols>
  <sheetData>
    <row r="1" spans="1:11" ht="31.5">
      <c r="A1" s="16" t="s">
        <v>2049</v>
      </c>
      <c r="B1" s="10"/>
      <c r="C1" s="37" t="s">
        <v>4</v>
      </c>
      <c r="D1" s="4" t="s">
        <v>3</v>
      </c>
      <c r="E1" s="14" t="s">
        <v>2</v>
      </c>
      <c r="F1" s="51" t="s">
        <v>0</v>
      </c>
      <c r="G1" s="1046" t="s">
        <v>2102</v>
      </c>
      <c r="H1" s="1046"/>
    </row>
    <row r="2" spans="1:11" ht="15.75">
      <c r="A2" s="5"/>
      <c r="B2" s="11" t="s">
        <v>76</v>
      </c>
      <c r="C2" s="38"/>
      <c r="D2" s="4">
        <v>0.2</v>
      </c>
      <c r="E2" s="6">
        <v>0.19</v>
      </c>
      <c r="F2" s="52"/>
    </row>
    <row r="3" spans="1:11" ht="18">
      <c r="A3" s="17"/>
      <c r="B3" s="28"/>
      <c r="C3" s="12"/>
      <c r="D3" s="12"/>
      <c r="E3" s="12"/>
      <c r="F3" s="12"/>
      <c r="G3" s="902"/>
      <c r="H3" s="902"/>
      <c r="I3" s="902"/>
      <c r="J3" s="902"/>
      <c r="K3" s="902"/>
    </row>
    <row r="4" spans="1:11" ht="31.5">
      <c r="A4" s="23" t="s">
        <v>2050</v>
      </c>
      <c r="B4" s="25" t="s">
        <v>2051</v>
      </c>
      <c r="C4" s="3">
        <v>16</v>
      </c>
      <c r="D4" s="2">
        <v>0.3</v>
      </c>
      <c r="E4" s="3">
        <v>22.857142857142858</v>
      </c>
      <c r="F4" s="678">
        <v>28</v>
      </c>
      <c r="G4" s="902"/>
      <c r="H4" s="902"/>
      <c r="I4" s="902"/>
      <c r="J4" s="902"/>
      <c r="K4" s="902"/>
    </row>
    <row r="5" spans="1:11" ht="31.5">
      <c r="A5" s="23" t="s">
        <v>2052</v>
      </c>
      <c r="B5" s="25" t="s">
        <v>2053</v>
      </c>
      <c r="C5" s="3">
        <v>11</v>
      </c>
      <c r="D5" s="2">
        <v>0.30000000000000004</v>
      </c>
      <c r="E5" s="3">
        <v>15.714285714285715</v>
      </c>
      <c r="F5" s="678">
        <v>19</v>
      </c>
      <c r="G5" s="902"/>
      <c r="H5" s="902"/>
      <c r="I5" s="902"/>
      <c r="J5" s="902"/>
      <c r="K5" s="902"/>
    </row>
    <row r="6" spans="1:11" ht="31.5">
      <c r="A6" s="23" t="s">
        <v>2054</v>
      </c>
      <c r="B6" s="25" t="s">
        <v>2055</v>
      </c>
      <c r="C6" s="3">
        <v>11</v>
      </c>
      <c r="D6" s="2">
        <v>0.30000000000000004</v>
      </c>
      <c r="E6" s="3">
        <v>15.714285714285715</v>
      </c>
      <c r="F6" s="678">
        <v>19</v>
      </c>
      <c r="G6" s="902"/>
      <c r="H6" s="902"/>
      <c r="I6" s="902"/>
      <c r="J6" s="902"/>
      <c r="K6" s="902"/>
    </row>
    <row r="7" spans="1:11" ht="31.5">
      <c r="A7" s="23" t="s">
        <v>2056</v>
      </c>
      <c r="B7" s="25" t="s">
        <v>2057</v>
      </c>
      <c r="C7" s="3">
        <v>11</v>
      </c>
      <c r="D7" s="2">
        <v>0.30000000000000004</v>
      </c>
      <c r="E7" s="3">
        <v>15.714285714285715</v>
      </c>
      <c r="F7" s="678">
        <v>19</v>
      </c>
      <c r="G7" s="902"/>
      <c r="H7" s="902"/>
      <c r="I7" s="902"/>
      <c r="J7" s="902"/>
      <c r="K7" s="902"/>
    </row>
    <row r="8" spans="1:11" ht="31.5">
      <c r="A8" s="23" t="s">
        <v>2058</v>
      </c>
      <c r="B8" s="25" t="s">
        <v>2059</v>
      </c>
      <c r="C8" s="3">
        <v>14</v>
      </c>
      <c r="D8" s="2">
        <v>0.3</v>
      </c>
      <c r="E8" s="3">
        <v>20</v>
      </c>
      <c r="F8" s="678">
        <v>24</v>
      </c>
      <c r="G8" s="902"/>
      <c r="H8" s="902"/>
      <c r="I8" s="902"/>
      <c r="J8" s="902"/>
      <c r="K8" s="902"/>
    </row>
    <row r="9" spans="1:11" ht="31.5">
      <c r="A9" s="23" t="s">
        <v>2060</v>
      </c>
      <c r="B9" s="25" t="s">
        <v>2061</v>
      </c>
      <c r="C9" s="3">
        <v>14</v>
      </c>
      <c r="D9" s="2">
        <v>0.3</v>
      </c>
      <c r="E9" s="3">
        <v>20</v>
      </c>
      <c r="F9" s="678">
        <v>24</v>
      </c>
      <c r="G9" s="902"/>
      <c r="H9" s="902"/>
      <c r="I9" s="902"/>
      <c r="J9" s="902"/>
      <c r="K9" s="902"/>
    </row>
    <row r="10" spans="1:11" ht="31.5">
      <c r="A10" s="23" t="s">
        <v>2062</v>
      </c>
      <c r="B10" s="25" t="s">
        <v>2063</v>
      </c>
      <c r="C10" s="3">
        <v>14</v>
      </c>
      <c r="D10" s="2">
        <v>0.3</v>
      </c>
      <c r="E10" s="3">
        <v>20</v>
      </c>
      <c r="F10" s="678">
        <v>24</v>
      </c>
      <c r="G10" s="902"/>
      <c r="H10" s="902"/>
      <c r="I10" s="902"/>
      <c r="J10" s="902"/>
      <c r="K10" s="902"/>
    </row>
    <row r="11" spans="1:11" ht="31.5">
      <c r="A11" s="23" t="s">
        <v>2064</v>
      </c>
      <c r="B11" s="25" t="s">
        <v>2065</v>
      </c>
      <c r="C11" s="3">
        <v>108</v>
      </c>
      <c r="D11" s="2">
        <v>0.3000000000000001</v>
      </c>
      <c r="E11" s="3">
        <v>154.28571428571431</v>
      </c>
      <c r="F11" s="678">
        <v>184</v>
      </c>
      <c r="G11" s="902"/>
      <c r="H11" s="902"/>
      <c r="I11" s="902"/>
      <c r="J11" s="902"/>
      <c r="K11" s="902"/>
    </row>
    <row r="12" spans="1:11" ht="31.5">
      <c r="A12" s="23" t="s">
        <v>2066</v>
      </c>
      <c r="B12" s="25" t="s">
        <v>2067</v>
      </c>
      <c r="C12" s="3">
        <v>108</v>
      </c>
      <c r="D12" s="2">
        <v>0.3000000000000001</v>
      </c>
      <c r="E12" s="3">
        <v>154.28571428571431</v>
      </c>
      <c r="F12" s="678">
        <v>184</v>
      </c>
      <c r="G12" s="902"/>
      <c r="H12" s="902"/>
      <c r="I12" s="902"/>
      <c r="J12" s="902"/>
      <c r="K12" s="902"/>
    </row>
    <row r="13" spans="1:11" ht="31.5">
      <c r="A13" s="23" t="s">
        <v>2068</v>
      </c>
      <c r="B13" s="25" t="s">
        <v>2069</v>
      </c>
      <c r="C13" s="3">
        <v>108</v>
      </c>
      <c r="D13" s="2">
        <v>0.3000000000000001</v>
      </c>
      <c r="E13" s="3">
        <v>154.28571428571431</v>
      </c>
      <c r="F13" s="678">
        <v>184</v>
      </c>
      <c r="G13" s="902"/>
      <c r="H13" s="902"/>
      <c r="I13" s="902"/>
      <c r="J13" s="902"/>
      <c r="K13" s="902"/>
    </row>
    <row r="14" spans="1:11" ht="31.5">
      <c r="A14" s="23" t="s">
        <v>2070</v>
      </c>
      <c r="B14" s="25" t="s">
        <v>2071</v>
      </c>
      <c r="C14" s="3">
        <v>12</v>
      </c>
      <c r="D14" s="2">
        <v>0.3</v>
      </c>
      <c r="E14" s="3">
        <v>17.142857142857142</v>
      </c>
      <c r="F14" s="678">
        <v>21</v>
      </c>
      <c r="G14" s="902"/>
      <c r="H14" s="902"/>
      <c r="I14" s="902"/>
      <c r="J14" s="902"/>
      <c r="K14" s="902"/>
    </row>
    <row r="15" spans="1:11" ht="31.5">
      <c r="A15" s="23" t="s">
        <v>2072</v>
      </c>
      <c r="B15" s="25" t="s">
        <v>2073</v>
      </c>
      <c r="C15" s="3">
        <v>12</v>
      </c>
      <c r="D15" s="2">
        <v>0.3</v>
      </c>
      <c r="E15" s="3">
        <v>17.142857142857142</v>
      </c>
      <c r="F15" s="678">
        <v>21</v>
      </c>
      <c r="G15" s="902"/>
      <c r="H15" s="902"/>
      <c r="I15" s="902"/>
      <c r="J15" s="902"/>
      <c r="K15" s="902"/>
    </row>
    <row r="16" spans="1:11" ht="31.5">
      <c r="A16" s="23" t="s">
        <v>2074</v>
      </c>
      <c r="B16" s="25" t="s">
        <v>2075</v>
      </c>
      <c r="C16" s="3">
        <v>12</v>
      </c>
      <c r="D16" s="2">
        <v>0.3</v>
      </c>
      <c r="E16" s="3">
        <v>17.142857142857142</v>
      </c>
      <c r="F16" s="678">
        <v>21</v>
      </c>
      <c r="G16" s="902"/>
      <c r="H16" s="902"/>
      <c r="I16" s="902"/>
      <c r="J16" s="902"/>
      <c r="K16" s="902"/>
    </row>
    <row r="17" spans="1:11" ht="31.5">
      <c r="A17" s="23" t="s">
        <v>2076</v>
      </c>
      <c r="B17" s="25" t="s">
        <v>2077</v>
      </c>
      <c r="C17" s="3">
        <v>10</v>
      </c>
      <c r="D17" s="2">
        <v>0.30000000000000004</v>
      </c>
      <c r="E17" s="3">
        <v>14.285714285714286</v>
      </c>
      <c r="F17" s="678">
        <v>17</v>
      </c>
      <c r="G17" s="902"/>
      <c r="H17" s="902"/>
      <c r="I17" s="902"/>
      <c r="J17" s="902"/>
      <c r="K17" s="902"/>
    </row>
    <row r="18" spans="1:11" ht="31.5">
      <c r="A18" s="23" t="s">
        <v>2078</v>
      </c>
      <c r="B18" s="25" t="s">
        <v>2079</v>
      </c>
      <c r="C18" s="3">
        <v>17</v>
      </c>
      <c r="D18" s="2">
        <v>0.3000000000000001</v>
      </c>
      <c r="E18" s="3">
        <v>24.285714285714288</v>
      </c>
      <c r="F18" s="678">
        <v>29</v>
      </c>
      <c r="G18" s="902"/>
      <c r="H18" s="902"/>
      <c r="I18" s="902"/>
      <c r="J18" s="902"/>
      <c r="K18" s="902"/>
    </row>
    <row r="19" spans="1:11" ht="47.25">
      <c r="A19" s="23" t="s">
        <v>2080</v>
      </c>
      <c r="B19" s="25" t="s">
        <v>2081</v>
      </c>
      <c r="C19" s="3">
        <v>17</v>
      </c>
      <c r="D19" s="2">
        <v>0.3000000000000001</v>
      </c>
      <c r="E19" s="3">
        <v>24.285714285714288</v>
      </c>
      <c r="F19" s="678">
        <v>29</v>
      </c>
      <c r="G19" s="902"/>
      <c r="H19" s="902"/>
      <c r="I19" s="902"/>
      <c r="J19" s="902"/>
    </row>
  </sheetData>
  <mergeCells count="1">
    <mergeCell ref="G1:H1"/>
  </mergeCells>
  <hyperlinks>
    <hyperlink ref="G1:H1" location="Pricelist!A1" display="back to catalog"/>
  </hyperlinks>
  <pageMargins left="0.7" right="0.7" top="0.75" bottom="0.75" header="0.3" footer="0.3"/>
</worksheet>
</file>

<file path=xl/worksheets/sheet28.xml><?xml version="1.0" encoding="utf-8"?>
<worksheet xmlns="http://schemas.openxmlformats.org/spreadsheetml/2006/main" xmlns:r="http://schemas.openxmlformats.org/officeDocument/2006/relationships">
  <sheetPr codeName="Sheet30"/>
  <dimension ref="A1:K77"/>
  <sheetViews>
    <sheetView workbookViewId="0">
      <pane ySplit="1" topLeftCell="A2" activePane="bottomLeft" state="frozen"/>
      <selection pane="bottomLeft" activeCell="J1" sqref="J1:K1"/>
    </sheetView>
  </sheetViews>
  <sheetFormatPr defaultRowHeight="15"/>
  <cols>
    <col min="1" max="1" width="25.85546875" bestFit="1" customWidth="1"/>
    <col min="4" max="4" width="9.140625" style="49"/>
    <col min="5" max="5" width="25.7109375" style="18" customWidth="1"/>
    <col min="6" max="6" width="11" style="58" bestFit="1" customWidth="1"/>
    <col min="7" max="7" width="9.28515625" style="58" bestFit="1" customWidth="1"/>
    <col min="8" max="8" width="11" style="58" bestFit="1" customWidth="1"/>
    <col min="9" max="9" width="13.140625" style="58" customWidth="1"/>
  </cols>
  <sheetData>
    <row r="1" spans="1:11" ht="25.5">
      <c r="A1" s="1029" t="s">
        <v>2116</v>
      </c>
      <c r="B1" s="1029" t="s">
        <v>2117</v>
      </c>
      <c r="C1" s="1029" t="s">
        <v>2118</v>
      </c>
      <c r="D1" s="1029" t="s">
        <v>2119</v>
      </c>
      <c r="E1" s="1030" t="s">
        <v>2120</v>
      </c>
      <c r="F1" s="56" t="s">
        <v>4</v>
      </c>
      <c r="G1" s="72" t="s">
        <v>3</v>
      </c>
      <c r="H1" s="71" t="s">
        <v>7265</v>
      </c>
      <c r="I1" s="56" t="s">
        <v>0</v>
      </c>
      <c r="J1" s="1047" t="s">
        <v>2102</v>
      </c>
      <c r="K1" s="1047"/>
    </row>
    <row r="2" spans="1:11" s="49" customFormat="1">
      <c r="A2" s="17" t="s">
        <v>2209</v>
      </c>
      <c r="B2" s="17"/>
      <c r="C2" s="17"/>
      <c r="D2" s="17"/>
      <c r="E2" s="53"/>
      <c r="F2" s="57"/>
      <c r="G2" s="57"/>
      <c r="H2" s="57"/>
      <c r="I2" s="679"/>
    </row>
    <row r="3" spans="1:11" s="49" customFormat="1" ht="15.75">
      <c r="A3" s="933" t="s">
        <v>7232</v>
      </c>
      <c r="B3" s="78"/>
      <c r="C3" s="78"/>
      <c r="D3" s="78"/>
      <c r="E3" s="78"/>
      <c r="F3" s="75">
        <v>51</v>
      </c>
      <c r="G3" s="76">
        <v>0.15000000000000005</v>
      </c>
      <c r="H3" s="75">
        <v>59.996648231942352</v>
      </c>
      <c r="I3" s="77">
        <v>72</v>
      </c>
    </row>
    <row r="4" spans="1:11" s="49" customFormat="1" ht="15.75">
      <c r="A4" s="933" t="s">
        <v>7233</v>
      </c>
      <c r="B4" s="78"/>
      <c r="C4" s="78"/>
      <c r="D4" s="78"/>
      <c r="E4" s="78"/>
      <c r="F4" s="75">
        <v>96</v>
      </c>
      <c r="G4" s="76">
        <v>0.15000000000000005</v>
      </c>
      <c r="H4" s="75">
        <v>112.06875912758265</v>
      </c>
      <c r="I4" s="77">
        <v>134</v>
      </c>
    </row>
    <row r="5" spans="1:11" s="49" customFormat="1" ht="15.75">
      <c r="A5" s="933" t="s">
        <v>7234</v>
      </c>
      <c r="B5" s="78"/>
      <c r="C5" s="78"/>
      <c r="D5" s="78"/>
      <c r="E5" s="78"/>
      <c r="F5" s="75">
        <v>222</v>
      </c>
      <c r="G5" s="76">
        <v>0.15000000000000008</v>
      </c>
      <c r="H5" s="75">
        <v>260.50420168067228</v>
      </c>
      <c r="I5" s="77">
        <v>310</v>
      </c>
    </row>
    <row r="6" spans="1:11" s="49" customFormat="1" ht="15.75">
      <c r="A6" s="931" t="s">
        <v>7235</v>
      </c>
      <c r="B6" s="78"/>
      <c r="C6" s="78"/>
      <c r="D6" s="78"/>
      <c r="E6" s="78"/>
      <c r="F6" s="75">
        <v>54</v>
      </c>
      <c r="G6" s="76">
        <v>0.15000000000000002</v>
      </c>
      <c r="H6" s="75">
        <v>62.390768273121218</v>
      </c>
      <c r="I6" s="77">
        <v>75</v>
      </c>
    </row>
    <row r="7" spans="1:11" s="49" customFormat="1" ht="15.75">
      <c r="A7" s="931" t="s">
        <v>7236</v>
      </c>
      <c r="B7" s="78"/>
      <c r="C7" s="78"/>
      <c r="D7" s="78"/>
      <c r="E7" s="78"/>
      <c r="F7" s="75">
        <v>102</v>
      </c>
      <c r="G7" s="76">
        <v>0.15000000000000002</v>
      </c>
      <c r="H7" s="75">
        <v>119.25111925111923</v>
      </c>
      <c r="I7" s="77">
        <v>142</v>
      </c>
    </row>
    <row r="8" spans="1:11" s="49" customFormat="1" ht="15.75">
      <c r="A8" s="931" t="s">
        <v>7237</v>
      </c>
      <c r="B8" s="78"/>
      <c r="C8" s="78"/>
      <c r="D8" s="78"/>
      <c r="E8" s="78"/>
      <c r="F8" s="75">
        <v>218</v>
      </c>
      <c r="G8" s="76">
        <v>0.15</v>
      </c>
      <c r="H8" s="75">
        <v>255.71596159831452</v>
      </c>
      <c r="I8" s="77">
        <v>305</v>
      </c>
    </row>
    <row r="9" spans="1:11" s="902" customFormat="1" ht="15.75">
      <c r="A9" s="932" t="s">
        <v>7238</v>
      </c>
      <c r="B9" s="929"/>
      <c r="C9" s="929"/>
      <c r="D9" s="929"/>
      <c r="E9" s="929"/>
      <c r="F9" s="75">
        <v>13</v>
      </c>
      <c r="G9" s="76">
        <v>0.15000000000000005</v>
      </c>
      <c r="H9" s="75">
        <v>15.202662261485791</v>
      </c>
      <c r="I9" s="77">
        <v>19</v>
      </c>
    </row>
    <row r="10" spans="1:11" s="902" customFormat="1" ht="15.75">
      <c r="A10" s="932" t="s">
        <v>7239</v>
      </c>
      <c r="B10" s="929"/>
      <c r="C10" s="929"/>
      <c r="D10" s="929"/>
      <c r="E10" s="929"/>
      <c r="F10" s="75">
        <v>22</v>
      </c>
      <c r="G10" s="76">
        <v>0.15000000000000005</v>
      </c>
      <c r="H10" s="75">
        <v>24.874907227848404</v>
      </c>
      <c r="I10" s="77">
        <v>30</v>
      </c>
    </row>
    <row r="11" spans="1:11" s="902" customFormat="1" ht="15.75">
      <c r="A11" s="932" t="s">
        <v>7240</v>
      </c>
      <c r="B11" s="929"/>
      <c r="C11" s="929"/>
      <c r="D11" s="929"/>
      <c r="E11" s="929"/>
      <c r="F11" s="75">
        <v>39</v>
      </c>
      <c r="G11" s="76">
        <v>0.15000000000000008</v>
      </c>
      <c r="H11" s="75">
        <v>45.320692379515911</v>
      </c>
      <c r="I11" s="77">
        <v>54</v>
      </c>
    </row>
    <row r="12" spans="1:11" s="902" customFormat="1" ht="15.75">
      <c r="A12" s="932" t="s">
        <v>7241</v>
      </c>
      <c r="B12" s="929"/>
      <c r="C12" s="929"/>
      <c r="D12" s="929"/>
      <c r="E12" s="929"/>
      <c r="F12" s="75">
        <v>25</v>
      </c>
      <c r="G12" s="76">
        <v>0.15</v>
      </c>
      <c r="H12" s="75">
        <v>28.657616892911005</v>
      </c>
      <c r="I12" s="77">
        <v>35</v>
      </c>
    </row>
    <row r="13" spans="1:11" s="902" customFormat="1" ht="15.75">
      <c r="A13" s="932" t="s">
        <v>7242</v>
      </c>
      <c r="B13" s="929"/>
      <c r="C13" s="929"/>
      <c r="D13" s="929"/>
      <c r="E13" s="929"/>
      <c r="F13" s="75">
        <v>42</v>
      </c>
      <c r="G13" s="76">
        <v>0.15000000000000005</v>
      </c>
      <c r="H13" s="75">
        <v>49.103402044578516</v>
      </c>
      <c r="I13" s="77">
        <v>59</v>
      </c>
    </row>
    <row r="14" spans="1:11" s="902" customFormat="1" ht="15.75">
      <c r="A14" s="932" t="s">
        <v>7243</v>
      </c>
      <c r="B14" s="929"/>
      <c r="C14" s="929"/>
      <c r="D14" s="929"/>
      <c r="E14" s="930"/>
      <c r="F14" s="75">
        <v>83</v>
      </c>
      <c r="G14" s="76">
        <v>0.14999999999999997</v>
      </c>
      <c r="H14" s="75">
        <v>97.081567669802965</v>
      </c>
      <c r="I14" s="77">
        <v>116</v>
      </c>
    </row>
    <row r="15" spans="1:11" s="902" customFormat="1" ht="15.75">
      <c r="A15" s="932" t="s">
        <v>7244</v>
      </c>
      <c r="B15" s="929"/>
      <c r="C15" s="929"/>
      <c r="D15" s="929"/>
      <c r="E15" s="930"/>
      <c r="F15" s="75">
        <v>56</v>
      </c>
      <c r="G15" s="76">
        <v>0.15000000000000002</v>
      </c>
      <c r="H15" s="75">
        <v>64.856711915535442</v>
      </c>
      <c r="I15" s="77">
        <v>78</v>
      </c>
    </row>
    <row r="16" spans="1:11" s="902" customFormat="1" ht="15.75">
      <c r="A16" s="932" t="s">
        <v>7245</v>
      </c>
      <c r="B16" s="929"/>
      <c r="C16" s="929"/>
      <c r="D16" s="929"/>
      <c r="E16" s="930"/>
      <c r="F16" s="75">
        <v>62</v>
      </c>
      <c r="G16" s="76">
        <v>0.15000000000000008</v>
      </c>
      <c r="H16" s="75">
        <v>72.134836840719188</v>
      </c>
      <c r="I16" s="77">
        <v>86</v>
      </c>
    </row>
    <row r="17" spans="1:11" s="902" customFormat="1" ht="15.75">
      <c r="A17" s="932" t="s">
        <v>7246</v>
      </c>
      <c r="B17" s="929"/>
      <c r="C17" s="929"/>
      <c r="D17" s="929"/>
      <c r="E17" s="930"/>
      <c r="F17" s="75">
        <v>240</v>
      </c>
      <c r="G17" s="76">
        <v>0.15000000000000002</v>
      </c>
      <c r="H17" s="75">
        <v>281.71610524551699</v>
      </c>
      <c r="I17" s="77">
        <v>336</v>
      </c>
    </row>
    <row r="18" spans="1:11" s="49" customFormat="1" ht="15.75">
      <c r="A18" s="932" t="s">
        <v>7247</v>
      </c>
      <c r="B18" s="78"/>
      <c r="C18" s="78"/>
      <c r="D18" s="78"/>
      <c r="E18" s="79"/>
      <c r="F18" s="75">
        <v>247</v>
      </c>
      <c r="G18" s="76">
        <v>0.15000000000000002</v>
      </c>
      <c r="H18" s="75">
        <v>290.19129019129019</v>
      </c>
      <c r="I18" s="77">
        <v>346</v>
      </c>
    </row>
    <row r="19" spans="1:11">
      <c r="A19" s="17" t="s">
        <v>2016</v>
      </c>
      <c r="B19" s="17"/>
      <c r="C19" s="17"/>
      <c r="D19" s="17"/>
      <c r="E19" s="53"/>
      <c r="F19" s="57"/>
      <c r="G19" s="57"/>
      <c r="H19" s="57"/>
      <c r="I19" s="679"/>
      <c r="J19" s="49"/>
      <c r="K19" s="49"/>
    </row>
    <row r="20" spans="1:11" ht="15.75" thickBot="1">
      <c r="A20" s="1098" t="s">
        <v>2121</v>
      </c>
      <c r="B20" s="1087" t="s">
        <v>2122</v>
      </c>
      <c r="C20" s="60" t="s">
        <v>520</v>
      </c>
      <c r="D20" s="61">
        <v>120</v>
      </c>
      <c r="E20" s="62" t="s">
        <v>2123</v>
      </c>
      <c r="F20" s="75">
        <v>61</v>
      </c>
      <c r="G20" s="76">
        <v>0.15</v>
      </c>
      <c r="H20" s="75">
        <v>70.818070818070808</v>
      </c>
      <c r="I20" s="77">
        <v>85</v>
      </c>
      <c r="J20" s="49"/>
      <c r="K20" s="49"/>
    </row>
    <row r="21" spans="1:11" ht="15.75" thickBot="1">
      <c r="A21" s="1099"/>
      <c r="B21" s="1083"/>
      <c r="C21" s="60" t="s">
        <v>571</v>
      </c>
      <c r="D21" s="61">
        <v>120</v>
      </c>
      <c r="E21" s="62" t="s">
        <v>2125</v>
      </c>
      <c r="F21" s="75">
        <v>107</v>
      </c>
      <c r="G21" s="76">
        <v>0.15000000000000002</v>
      </c>
      <c r="H21" s="75">
        <v>124.78153654624244</v>
      </c>
      <c r="I21" s="77">
        <v>149</v>
      </c>
    </row>
    <row r="22" spans="1:11" ht="15.75" thickBot="1">
      <c r="A22" s="1099"/>
      <c r="B22" s="1085"/>
      <c r="C22" s="60" t="s">
        <v>573</v>
      </c>
      <c r="D22" s="61">
        <v>120</v>
      </c>
      <c r="E22" s="62" t="s">
        <v>2126</v>
      </c>
      <c r="F22" s="75">
        <v>202</v>
      </c>
      <c r="G22" s="76">
        <v>0.15000000000000008</v>
      </c>
      <c r="H22" s="75">
        <v>237.40094328329621</v>
      </c>
      <c r="I22" s="77">
        <v>283</v>
      </c>
    </row>
    <row r="23" spans="1:11" ht="15.75" thickBot="1">
      <c r="A23" s="1099"/>
      <c r="B23" s="1086" t="s">
        <v>2127</v>
      </c>
      <c r="C23" s="60" t="s">
        <v>520</v>
      </c>
      <c r="D23" s="61">
        <v>400</v>
      </c>
      <c r="E23" s="62" t="s">
        <v>2128</v>
      </c>
      <c r="F23" s="75">
        <v>62</v>
      </c>
      <c r="G23" s="76">
        <v>0.14999999999999997</v>
      </c>
      <c r="H23" s="75">
        <v>72.302425243601704</v>
      </c>
      <c r="I23" s="77">
        <v>87</v>
      </c>
    </row>
    <row r="24" spans="1:11" ht="15.75" thickBot="1">
      <c r="A24" s="1099"/>
      <c r="B24" s="1083"/>
      <c r="C24" s="60" t="s">
        <v>571</v>
      </c>
      <c r="D24" s="61">
        <v>400</v>
      </c>
      <c r="E24" s="62" t="s">
        <v>2129</v>
      </c>
      <c r="F24" s="75">
        <v>108</v>
      </c>
      <c r="G24" s="76">
        <v>0.15000000000000005</v>
      </c>
      <c r="H24" s="75">
        <v>126.26589097177332</v>
      </c>
      <c r="I24" s="77">
        <v>151</v>
      </c>
    </row>
    <row r="25" spans="1:11" ht="15.75" thickBot="1">
      <c r="A25" s="1099"/>
      <c r="B25" s="1084"/>
      <c r="C25" s="60" t="s">
        <v>573</v>
      </c>
      <c r="D25" s="61">
        <v>400</v>
      </c>
      <c r="E25" s="62" t="s">
        <v>2130</v>
      </c>
      <c r="F25" s="75">
        <v>204</v>
      </c>
      <c r="G25" s="76">
        <v>0.15000000000000002</v>
      </c>
      <c r="H25" s="75">
        <v>238.8852977088271</v>
      </c>
      <c r="I25" s="77">
        <v>285</v>
      </c>
    </row>
    <row r="26" spans="1:11" ht="15.75" thickBot="1">
      <c r="A26" s="1099"/>
      <c r="B26" s="1082" t="s">
        <v>2131</v>
      </c>
      <c r="C26" s="60" t="s">
        <v>520</v>
      </c>
      <c r="D26" s="61">
        <v>300</v>
      </c>
      <c r="E26" s="62" t="s">
        <v>2132</v>
      </c>
      <c r="F26" s="75">
        <v>65</v>
      </c>
      <c r="G26" s="76">
        <v>0.15000000000000002</v>
      </c>
      <c r="H26" s="75">
        <v>76.180899710311479</v>
      </c>
      <c r="I26" s="77">
        <v>91</v>
      </c>
    </row>
    <row r="27" spans="1:11" ht="15.75" thickBot="1">
      <c r="A27" s="1099"/>
      <c r="B27" s="1083"/>
      <c r="C27" s="60" t="s">
        <v>571</v>
      </c>
      <c r="D27" s="61">
        <v>300</v>
      </c>
      <c r="E27" s="62" t="s">
        <v>2133</v>
      </c>
      <c r="F27" s="75">
        <v>111</v>
      </c>
      <c r="G27" s="76">
        <v>0.15000000000000002</v>
      </c>
      <c r="H27" s="75">
        <v>130.14436543848308</v>
      </c>
      <c r="I27" s="77">
        <v>155</v>
      </c>
    </row>
    <row r="28" spans="1:11" ht="15.75" thickBot="1">
      <c r="A28" s="1100"/>
      <c r="B28" s="1084"/>
      <c r="C28" s="60" t="s">
        <v>573</v>
      </c>
      <c r="D28" s="61">
        <v>300</v>
      </c>
      <c r="E28" s="62" t="s">
        <v>2134</v>
      </c>
      <c r="F28" s="75">
        <v>207</v>
      </c>
      <c r="G28" s="76">
        <v>0.15000000000000005</v>
      </c>
      <c r="H28" s="75">
        <v>242.76377217553687</v>
      </c>
      <c r="I28" s="77">
        <v>289</v>
      </c>
    </row>
    <row r="29" spans="1:11" ht="15.75" thickBot="1">
      <c r="A29" s="1101" t="s">
        <v>2135</v>
      </c>
      <c r="B29" s="1082" t="s">
        <v>2122</v>
      </c>
      <c r="C29" s="60" t="s">
        <v>520</v>
      </c>
      <c r="D29" s="61">
        <v>120</v>
      </c>
      <c r="E29" s="63" t="s">
        <v>2136</v>
      </c>
      <c r="F29" s="75">
        <v>68</v>
      </c>
      <c r="G29" s="76">
        <v>0.15</v>
      </c>
      <c r="H29" s="75">
        <v>78.862314156431808</v>
      </c>
      <c r="I29" s="77">
        <v>94</v>
      </c>
    </row>
    <row r="30" spans="1:11" ht="15.75" thickBot="1">
      <c r="A30" s="1099"/>
      <c r="B30" s="1083"/>
      <c r="C30" s="60" t="s">
        <v>571</v>
      </c>
      <c r="D30" s="61">
        <v>120</v>
      </c>
      <c r="E30" s="62" t="s">
        <v>2137</v>
      </c>
      <c r="F30" s="75">
        <v>111</v>
      </c>
      <c r="G30" s="76">
        <v>0.15000000000000002</v>
      </c>
      <c r="H30" s="75">
        <v>130.43165984342454</v>
      </c>
      <c r="I30" s="77">
        <v>156</v>
      </c>
    </row>
    <row r="31" spans="1:11" ht="15.75" thickBot="1">
      <c r="A31" s="1099"/>
      <c r="B31" s="1085"/>
      <c r="C31" s="60" t="s">
        <v>573</v>
      </c>
      <c r="D31" s="61">
        <v>120</v>
      </c>
      <c r="E31" s="62" t="s">
        <v>2138</v>
      </c>
      <c r="F31" s="75">
        <v>198</v>
      </c>
      <c r="G31" s="76">
        <v>0.15000000000000002</v>
      </c>
      <c r="H31" s="75">
        <v>232.27752639517345</v>
      </c>
      <c r="I31" s="77">
        <v>277</v>
      </c>
    </row>
    <row r="32" spans="1:11" ht="15.75" thickBot="1">
      <c r="A32" s="1099"/>
      <c r="B32" s="1086" t="s">
        <v>2131</v>
      </c>
      <c r="C32" s="60" t="s">
        <v>520</v>
      </c>
      <c r="D32" s="61">
        <v>300</v>
      </c>
      <c r="E32" s="62" t="s">
        <v>2139</v>
      </c>
      <c r="F32" s="75">
        <v>69</v>
      </c>
      <c r="G32" s="76">
        <v>0.15000000000000002</v>
      </c>
      <c r="H32" s="75">
        <v>80.346668581962689</v>
      </c>
      <c r="I32" s="77">
        <v>96</v>
      </c>
    </row>
    <row r="33" spans="1:9" ht="15.75" thickBot="1">
      <c r="A33" s="1099"/>
      <c r="B33" s="1083"/>
      <c r="C33" s="60" t="s">
        <v>571</v>
      </c>
      <c r="D33" s="61">
        <v>300</v>
      </c>
      <c r="E33" s="62" t="s">
        <v>2140</v>
      </c>
      <c r="F33" s="75">
        <v>113</v>
      </c>
      <c r="G33" s="76">
        <v>0.15</v>
      </c>
      <c r="H33" s="75">
        <v>131.91601426895545</v>
      </c>
      <c r="I33" s="77">
        <v>157</v>
      </c>
    </row>
    <row r="34" spans="1:9" ht="15.75" thickBot="1">
      <c r="A34" s="1100"/>
      <c r="B34" s="1084"/>
      <c r="C34" s="60" t="s">
        <v>573</v>
      </c>
      <c r="D34" s="61">
        <v>300</v>
      </c>
      <c r="E34" s="62" t="s">
        <v>2141</v>
      </c>
      <c r="F34" s="75">
        <v>199</v>
      </c>
      <c r="G34" s="76">
        <v>0.15000000000000008</v>
      </c>
      <c r="H34" s="75">
        <v>233.76188082070436</v>
      </c>
      <c r="I34" s="77">
        <v>279</v>
      </c>
    </row>
    <row r="35" spans="1:9" ht="15.75" thickBot="1">
      <c r="A35" s="1088" t="s">
        <v>2142</v>
      </c>
      <c r="B35" s="1082" t="s">
        <v>2131</v>
      </c>
      <c r="C35" s="60" t="s">
        <v>520</v>
      </c>
      <c r="D35" s="61">
        <v>300</v>
      </c>
      <c r="E35" s="63" t="s">
        <v>2143</v>
      </c>
      <c r="F35" s="75">
        <v>98</v>
      </c>
      <c r="G35" s="76">
        <v>0.15000000000000002</v>
      </c>
      <c r="H35" s="75">
        <v>114.75017357370298</v>
      </c>
      <c r="I35" s="77">
        <v>137</v>
      </c>
    </row>
    <row r="36" spans="1:9" ht="15.75" thickBot="1">
      <c r="A36" s="1089"/>
      <c r="B36" s="1083"/>
      <c r="C36" s="60" t="s">
        <v>571</v>
      </c>
      <c r="D36" s="61">
        <v>300</v>
      </c>
      <c r="E36" s="63" t="s">
        <v>2144</v>
      </c>
      <c r="F36" s="75">
        <v>158</v>
      </c>
      <c r="G36" s="76">
        <v>0.15</v>
      </c>
      <c r="H36" s="75">
        <v>184.87394957983193</v>
      </c>
      <c r="I36" s="77">
        <v>220</v>
      </c>
    </row>
    <row r="37" spans="1:9" ht="15.75" thickBot="1">
      <c r="A37" s="1090"/>
      <c r="B37" s="1084"/>
      <c r="C37" s="60" t="s">
        <v>573</v>
      </c>
      <c r="D37" s="61">
        <v>300</v>
      </c>
      <c r="E37" s="63" t="s">
        <v>2145</v>
      </c>
      <c r="F37" s="75">
        <v>286</v>
      </c>
      <c r="G37" s="76">
        <v>0.15000000000000008</v>
      </c>
      <c r="H37" s="75">
        <v>335.7992769757476</v>
      </c>
      <c r="I37" s="77">
        <v>400</v>
      </c>
    </row>
    <row r="38" spans="1:9" ht="15.75" thickBot="1">
      <c r="A38" s="1088" t="s">
        <v>2146</v>
      </c>
      <c r="B38" s="1082" t="s">
        <v>2131</v>
      </c>
      <c r="C38" s="60" t="s">
        <v>520</v>
      </c>
      <c r="D38" s="61">
        <v>300</v>
      </c>
      <c r="E38" s="63" t="s">
        <v>2147</v>
      </c>
      <c r="F38" s="75">
        <v>101</v>
      </c>
      <c r="G38" s="76">
        <v>0.15000000000000002</v>
      </c>
      <c r="H38" s="75">
        <v>118.62864804041274</v>
      </c>
      <c r="I38" s="77">
        <v>142</v>
      </c>
    </row>
    <row r="39" spans="1:9" ht="15.75" thickBot="1">
      <c r="A39" s="1089"/>
      <c r="B39" s="1083"/>
      <c r="C39" s="60" t="s">
        <v>571</v>
      </c>
      <c r="D39" s="61">
        <v>300</v>
      </c>
      <c r="E39" s="63" t="s">
        <v>2148</v>
      </c>
      <c r="F39" s="75">
        <v>161</v>
      </c>
      <c r="G39" s="76">
        <v>0.15000000000000005</v>
      </c>
      <c r="H39" s="75">
        <v>188.75242404654171</v>
      </c>
      <c r="I39" s="77">
        <v>225</v>
      </c>
    </row>
    <row r="40" spans="1:9" ht="15.75" thickBot="1">
      <c r="A40" s="1090"/>
      <c r="B40" s="1084"/>
      <c r="C40" s="60" t="s">
        <v>573</v>
      </c>
      <c r="D40" s="61">
        <v>300</v>
      </c>
      <c r="E40" s="63" t="s">
        <v>2149</v>
      </c>
      <c r="F40" s="75">
        <v>289</v>
      </c>
      <c r="G40" s="76">
        <v>0.15000000000000005</v>
      </c>
      <c r="H40" s="75">
        <v>339.67775144245735</v>
      </c>
      <c r="I40" s="77">
        <v>405</v>
      </c>
    </row>
    <row r="41" spans="1:9" ht="15.75" thickBot="1">
      <c r="A41" s="1088" t="s">
        <v>2150</v>
      </c>
      <c r="B41" s="1082" t="s">
        <v>2131</v>
      </c>
      <c r="C41" s="60" t="s">
        <v>520</v>
      </c>
      <c r="D41" s="61">
        <v>300</v>
      </c>
      <c r="E41" s="63" t="s">
        <v>2151</v>
      </c>
      <c r="F41" s="75">
        <v>87</v>
      </c>
      <c r="G41" s="76">
        <v>0.15</v>
      </c>
      <c r="H41" s="75">
        <v>102.15710215710213</v>
      </c>
      <c r="I41" s="77">
        <v>122</v>
      </c>
    </row>
    <row r="42" spans="1:9" ht="15.75" thickBot="1">
      <c r="A42" s="1089"/>
      <c r="B42" s="1083"/>
      <c r="C42" s="60" t="s">
        <v>571</v>
      </c>
      <c r="D42" s="61">
        <v>300</v>
      </c>
      <c r="E42" s="63" t="s">
        <v>2152</v>
      </c>
      <c r="F42" s="75">
        <v>132</v>
      </c>
      <c r="G42" s="76">
        <v>0.14999999999999994</v>
      </c>
      <c r="H42" s="75">
        <v>154.3249778543896</v>
      </c>
      <c r="I42" s="77">
        <v>184</v>
      </c>
    </row>
    <row r="43" spans="1:9" ht="15.75" thickBot="1">
      <c r="A43" s="1096"/>
      <c r="B43" s="1085"/>
      <c r="C43" s="60" t="s">
        <v>573</v>
      </c>
      <c r="D43" s="61">
        <v>300</v>
      </c>
      <c r="E43" s="63" t="s">
        <v>2153</v>
      </c>
      <c r="F43" s="75">
        <v>229</v>
      </c>
      <c r="G43" s="76">
        <v>0.14999999999999997</v>
      </c>
      <c r="H43" s="75">
        <v>269.33850463262223</v>
      </c>
      <c r="I43" s="77">
        <v>321</v>
      </c>
    </row>
    <row r="44" spans="1:9" ht="15.75" thickBot="1">
      <c r="A44" s="1111" t="s">
        <v>2154</v>
      </c>
      <c r="B44" s="1086" t="s">
        <v>2122</v>
      </c>
      <c r="C44" s="60" t="s">
        <v>2155</v>
      </c>
      <c r="D44" s="61">
        <v>72</v>
      </c>
      <c r="E44" s="63" t="s">
        <v>2156</v>
      </c>
      <c r="F44" s="75">
        <v>161</v>
      </c>
      <c r="G44" s="76">
        <v>0.15000000000000005</v>
      </c>
      <c r="H44" s="75">
        <v>189.2312480547775</v>
      </c>
      <c r="I44" s="77">
        <v>226</v>
      </c>
    </row>
    <row r="45" spans="1:9" ht="15.75" thickBot="1">
      <c r="A45" s="1099"/>
      <c r="B45" s="1083"/>
      <c r="C45" s="60" t="s">
        <v>2157</v>
      </c>
      <c r="D45" s="61">
        <v>72</v>
      </c>
      <c r="E45" s="62" t="s">
        <v>2158</v>
      </c>
      <c r="F45" s="75">
        <v>264</v>
      </c>
      <c r="G45" s="76">
        <v>0.15000000000000005</v>
      </c>
      <c r="H45" s="75">
        <v>310.2300749359573</v>
      </c>
      <c r="I45" s="77">
        <v>370</v>
      </c>
    </row>
    <row r="46" spans="1:9" ht="15.75" thickBot="1">
      <c r="A46" s="1100"/>
      <c r="B46" s="1084"/>
      <c r="C46" s="60" t="s">
        <v>2159</v>
      </c>
      <c r="D46" s="61">
        <v>72</v>
      </c>
      <c r="E46" s="62" t="s">
        <v>2160</v>
      </c>
      <c r="F46" s="75">
        <v>499</v>
      </c>
      <c r="G46" s="76">
        <v>0.15000000000000005</v>
      </c>
      <c r="H46" s="75">
        <v>586.84670449376335</v>
      </c>
      <c r="I46" s="77">
        <v>699</v>
      </c>
    </row>
    <row r="47" spans="1:9" ht="15.75" thickBot="1">
      <c r="A47" s="1108" t="s">
        <v>2161</v>
      </c>
      <c r="B47" s="1082" t="s">
        <v>2122</v>
      </c>
      <c r="C47" s="60" t="s">
        <v>2162</v>
      </c>
      <c r="D47" s="61">
        <v>72</v>
      </c>
      <c r="E47" s="64" t="s">
        <v>2163</v>
      </c>
      <c r="F47" s="75">
        <v>101</v>
      </c>
      <c r="G47" s="76">
        <v>0.15000000000000002</v>
      </c>
      <c r="H47" s="75">
        <v>118.2934712346477</v>
      </c>
      <c r="I47" s="77">
        <v>141</v>
      </c>
    </row>
    <row r="48" spans="1:9" ht="15.75" thickBot="1">
      <c r="A48" s="1109"/>
      <c r="B48" s="1083"/>
      <c r="C48" s="60" t="s">
        <v>2155</v>
      </c>
      <c r="D48" s="61">
        <v>72</v>
      </c>
      <c r="E48" s="65" t="s">
        <v>2164</v>
      </c>
      <c r="F48" s="75">
        <v>150</v>
      </c>
      <c r="G48" s="76">
        <v>0.15000000000000005</v>
      </c>
      <c r="H48" s="75">
        <v>176.44664703488232</v>
      </c>
      <c r="I48" s="77">
        <v>210</v>
      </c>
    </row>
    <row r="49" spans="1:9" ht="15.75" thickBot="1">
      <c r="A49" s="1109"/>
      <c r="B49" s="1083"/>
      <c r="C49" s="60" t="s">
        <v>2157</v>
      </c>
      <c r="D49" s="61">
        <v>72</v>
      </c>
      <c r="E49" s="62" t="s">
        <v>2165</v>
      </c>
      <c r="F49" s="75">
        <v>248</v>
      </c>
      <c r="G49" s="76">
        <v>0.15000000000000002</v>
      </c>
      <c r="H49" s="75">
        <v>291.46017381311498</v>
      </c>
      <c r="I49" s="77">
        <v>347</v>
      </c>
    </row>
    <row r="50" spans="1:9" ht="15.75" thickBot="1">
      <c r="A50" s="1109"/>
      <c r="B50" s="1083"/>
      <c r="C50" s="60" t="s">
        <v>2159</v>
      </c>
      <c r="D50" s="61">
        <v>72</v>
      </c>
      <c r="E50" s="62" t="s">
        <v>2166</v>
      </c>
      <c r="F50" s="75">
        <v>443</v>
      </c>
      <c r="G50" s="76">
        <v>0.15000000000000002</v>
      </c>
      <c r="H50" s="75">
        <v>520.19440254734366</v>
      </c>
      <c r="I50" s="77">
        <v>620</v>
      </c>
    </row>
    <row r="51" spans="1:9" ht="15.75" thickBot="1">
      <c r="A51" s="1109"/>
      <c r="B51" s="1083"/>
      <c r="C51" s="60" t="s">
        <v>2167</v>
      </c>
      <c r="D51" s="61">
        <v>72</v>
      </c>
      <c r="E51" s="62" t="s">
        <v>2168</v>
      </c>
      <c r="F51" s="75">
        <v>851</v>
      </c>
      <c r="G51" s="76">
        <v>0.15000000000000005</v>
      </c>
      <c r="H51" s="75">
        <v>1000.3112356053532</v>
      </c>
      <c r="I51" s="77">
        <v>1191</v>
      </c>
    </row>
    <row r="52" spans="1:9" ht="15.75" thickBot="1">
      <c r="A52" s="1110"/>
      <c r="B52" s="1084"/>
      <c r="C52" s="60" t="s">
        <v>2169</v>
      </c>
      <c r="D52" s="61">
        <v>72</v>
      </c>
      <c r="E52" s="62" t="s">
        <v>2170</v>
      </c>
      <c r="F52" s="75">
        <v>1666</v>
      </c>
      <c r="G52" s="76">
        <v>0.14999999999999997</v>
      </c>
      <c r="H52" s="75">
        <v>1959.2520768991353</v>
      </c>
      <c r="I52" s="77">
        <v>2332</v>
      </c>
    </row>
    <row r="53" spans="1:9" ht="15.75" thickBot="1">
      <c r="A53" s="1088" t="s">
        <v>2171</v>
      </c>
      <c r="B53" s="1082" t="s">
        <v>2122</v>
      </c>
      <c r="C53" s="60" t="s">
        <v>2162</v>
      </c>
      <c r="D53" s="61">
        <v>72</v>
      </c>
      <c r="E53" s="62" t="s">
        <v>2172</v>
      </c>
      <c r="F53" s="75">
        <v>125</v>
      </c>
      <c r="G53" s="76">
        <v>0.14999999999999997</v>
      </c>
      <c r="H53" s="75">
        <v>146.99897052838227</v>
      </c>
      <c r="I53" s="77">
        <v>175</v>
      </c>
    </row>
    <row r="54" spans="1:9" ht="15.75" thickBot="1">
      <c r="A54" s="1089"/>
      <c r="B54" s="1083"/>
      <c r="C54" s="60" t="s">
        <v>2155</v>
      </c>
      <c r="D54" s="61">
        <v>72</v>
      </c>
      <c r="E54" s="62" t="s">
        <v>2173</v>
      </c>
      <c r="F54" s="75">
        <v>183</v>
      </c>
      <c r="G54" s="76">
        <v>0.15</v>
      </c>
      <c r="H54" s="75">
        <v>214.13009648303765</v>
      </c>
      <c r="I54" s="77">
        <v>255</v>
      </c>
    </row>
    <row r="55" spans="1:9" ht="15.75" thickBot="1">
      <c r="A55" s="1089"/>
      <c r="B55" s="1085"/>
      <c r="C55" s="60" t="s">
        <v>2157</v>
      </c>
      <c r="D55" s="61">
        <v>72</v>
      </c>
      <c r="E55" s="62" t="s">
        <v>2174</v>
      </c>
      <c r="F55" s="75">
        <v>306</v>
      </c>
      <c r="G55" s="76">
        <v>0.14999999999999997</v>
      </c>
      <c r="H55" s="75">
        <v>359.07012377600614</v>
      </c>
      <c r="I55" s="77">
        <v>428</v>
      </c>
    </row>
    <row r="56" spans="1:9" ht="15.75" thickBot="1">
      <c r="A56" s="1089"/>
      <c r="B56" s="1086" t="s">
        <v>2175</v>
      </c>
      <c r="C56" s="60" t="s">
        <v>2162</v>
      </c>
      <c r="D56" s="61">
        <v>160</v>
      </c>
      <c r="E56" s="62" t="s">
        <v>2176</v>
      </c>
      <c r="F56" s="75">
        <v>139</v>
      </c>
      <c r="G56" s="76">
        <v>0.15000000000000008</v>
      </c>
      <c r="H56" s="75">
        <v>162.84804520098638</v>
      </c>
      <c r="I56" s="77">
        <v>194</v>
      </c>
    </row>
    <row r="57" spans="1:9" ht="15.75" thickBot="1">
      <c r="A57" s="1089"/>
      <c r="B57" s="1083"/>
      <c r="C57" s="60" t="s">
        <v>2155</v>
      </c>
      <c r="D57" s="61">
        <v>160</v>
      </c>
      <c r="E57" s="62" t="s">
        <v>2177</v>
      </c>
      <c r="F57" s="75">
        <v>206</v>
      </c>
      <c r="G57" s="76">
        <v>0.15</v>
      </c>
      <c r="H57" s="75">
        <v>241.94977136153605</v>
      </c>
      <c r="I57" s="77">
        <v>288</v>
      </c>
    </row>
    <row r="58" spans="1:9" ht="15.75" thickBot="1">
      <c r="A58" s="1090"/>
      <c r="B58" s="1084"/>
      <c r="C58" s="61" t="s">
        <v>2157</v>
      </c>
      <c r="D58" s="61">
        <v>160</v>
      </c>
      <c r="E58" s="62" t="s">
        <v>2178</v>
      </c>
      <c r="F58" s="75">
        <v>350</v>
      </c>
      <c r="G58" s="76">
        <v>0.15000000000000002</v>
      </c>
      <c r="H58" s="75">
        <v>410.83099906629315</v>
      </c>
      <c r="I58" s="77">
        <v>489</v>
      </c>
    </row>
    <row r="59" spans="1:9" ht="15.75" thickBot="1">
      <c r="A59" s="1088" t="s">
        <v>2179</v>
      </c>
      <c r="B59" s="1082" t="s">
        <v>2122</v>
      </c>
      <c r="C59" s="60" t="s">
        <v>2157</v>
      </c>
      <c r="D59" s="61">
        <v>72</v>
      </c>
      <c r="E59" s="66" t="s">
        <v>2180</v>
      </c>
      <c r="F59" s="75">
        <v>305</v>
      </c>
      <c r="G59" s="76">
        <v>0.15000000000000002</v>
      </c>
      <c r="H59" s="75">
        <v>358.25612296200529</v>
      </c>
      <c r="I59" s="77">
        <v>427</v>
      </c>
    </row>
    <row r="60" spans="1:9" ht="15.75" thickBot="1">
      <c r="A60" s="1090"/>
      <c r="B60" s="1084"/>
      <c r="C60" s="60" t="s">
        <v>2159</v>
      </c>
      <c r="D60" s="61">
        <v>72</v>
      </c>
      <c r="E60" s="62" t="s">
        <v>2181</v>
      </c>
      <c r="F60" s="75">
        <v>515</v>
      </c>
      <c r="G60" s="76">
        <v>0.15</v>
      </c>
      <c r="H60" s="75">
        <v>604.94625200507551</v>
      </c>
      <c r="I60" s="77">
        <v>720</v>
      </c>
    </row>
    <row r="61" spans="1:9" ht="15.75" thickBot="1">
      <c r="A61" s="1101" t="s">
        <v>2182</v>
      </c>
      <c r="B61" s="1102" t="s">
        <v>2122</v>
      </c>
      <c r="C61" s="61" t="s">
        <v>2162</v>
      </c>
      <c r="D61" s="67" t="s">
        <v>2183</v>
      </c>
      <c r="E61" s="63" t="s">
        <v>2184</v>
      </c>
      <c r="F61" s="75">
        <v>124</v>
      </c>
      <c r="G61" s="76">
        <v>0.15000000000000005</v>
      </c>
      <c r="H61" s="75">
        <v>145.37096890038066</v>
      </c>
      <c r="I61" s="77">
        <v>173</v>
      </c>
    </row>
    <row r="62" spans="1:9" ht="15.75" thickBot="1">
      <c r="A62" s="1099"/>
      <c r="B62" s="1103"/>
      <c r="C62" s="61" t="s">
        <v>2155</v>
      </c>
      <c r="D62" s="68" t="s">
        <v>2183</v>
      </c>
      <c r="E62" s="62" t="s">
        <v>2185</v>
      </c>
      <c r="F62" s="75">
        <v>181</v>
      </c>
      <c r="G62" s="76">
        <v>0.15</v>
      </c>
      <c r="H62" s="75">
        <v>212.50209485503603</v>
      </c>
      <c r="I62" s="77">
        <v>253</v>
      </c>
    </row>
    <row r="63" spans="1:9" ht="15.75" thickBot="1">
      <c r="A63" s="1099"/>
      <c r="B63" s="1103"/>
      <c r="C63" s="61" t="s">
        <v>2157</v>
      </c>
      <c r="D63" s="68" t="s">
        <v>2183</v>
      </c>
      <c r="E63" s="62" t="s">
        <v>2186</v>
      </c>
      <c r="F63" s="75">
        <v>294</v>
      </c>
      <c r="G63" s="76">
        <v>0.15000000000000005</v>
      </c>
      <c r="H63" s="75">
        <v>345.47152194211009</v>
      </c>
      <c r="I63" s="77">
        <v>412</v>
      </c>
    </row>
    <row r="64" spans="1:9" ht="15.75" thickBot="1">
      <c r="A64" s="1099"/>
      <c r="B64" s="1103"/>
      <c r="C64" s="61" t="s">
        <v>2159</v>
      </c>
      <c r="D64" s="68" t="s">
        <v>2183</v>
      </c>
      <c r="E64" s="62" t="s">
        <v>2187</v>
      </c>
      <c r="F64" s="75">
        <v>524</v>
      </c>
      <c r="G64" s="76">
        <v>0.15000000000000005</v>
      </c>
      <c r="H64" s="75">
        <v>616.10285139696907</v>
      </c>
      <c r="I64" s="77">
        <v>734</v>
      </c>
    </row>
    <row r="65" spans="1:9" ht="15.75" thickBot="1">
      <c r="A65" s="1100"/>
      <c r="B65" s="1104"/>
      <c r="C65" s="61" t="s">
        <v>2167</v>
      </c>
      <c r="D65" s="69" t="s">
        <v>2183</v>
      </c>
      <c r="E65" s="62" t="s">
        <v>2188</v>
      </c>
      <c r="F65" s="75">
        <v>983</v>
      </c>
      <c r="G65" s="76">
        <v>0.15000000000000005</v>
      </c>
      <c r="H65" s="75">
        <v>1156.0726854844502</v>
      </c>
      <c r="I65" s="77">
        <v>1376</v>
      </c>
    </row>
    <row r="66" spans="1:9" ht="15.75" thickBot="1">
      <c r="A66" s="1105" t="s">
        <v>2189</v>
      </c>
      <c r="B66" s="1091" t="s">
        <v>2122</v>
      </c>
      <c r="C66" s="60" t="s">
        <v>2157</v>
      </c>
      <c r="D66" s="61">
        <v>72</v>
      </c>
      <c r="E66" s="63" t="s">
        <v>2190</v>
      </c>
      <c r="F66" s="75">
        <v>303</v>
      </c>
      <c r="G66" s="76">
        <v>0.15000000000000005</v>
      </c>
      <c r="H66" s="75">
        <v>355.33529651176713</v>
      </c>
      <c r="I66" s="77">
        <v>423</v>
      </c>
    </row>
    <row r="67" spans="1:9" ht="15.75" thickBot="1">
      <c r="A67" s="1106"/>
      <c r="B67" s="1092"/>
      <c r="C67" s="60" t="s">
        <v>2159</v>
      </c>
      <c r="D67" s="61">
        <v>72</v>
      </c>
      <c r="E67" s="63" t="s">
        <v>2191</v>
      </c>
      <c r="F67" s="75">
        <v>533</v>
      </c>
      <c r="G67" s="76">
        <v>0.15000000000000008</v>
      </c>
      <c r="H67" s="75">
        <v>625.966625966626</v>
      </c>
      <c r="I67" s="77">
        <v>745</v>
      </c>
    </row>
    <row r="68" spans="1:9" ht="15.75" thickBot="1">
      <c r="A68" s="1107"/>
      <c r="B68" s="1097"/>
      <c r="C68" s="60" t="s">
        <v>2167</v>
      </c>
      <c r="D68" s="61">
        <v>72</v>
      </c>
      <c r="E68" s="63" t="s">
        <v>2192</v>
      </c>
      <c r="F68" s="75">
        <v>1012</v>
      </c>
      <c r="G68" s="76">
        <v>0.14999999999999994</v>
      </c>
      <c r="H68" s="75">
        <v>1189.8776604658956</v>
      </c>
      <c r="I68" s="77">
        <v>1416</v>
      </c>
    </row>
    <row r="69" spans="1:9" ht="15.75" thickBot="1">
      <c r="A69" s="1094" t="s">
        <v>2193</v>
      </c>
      <c r="B69" s="1095" t="s">
        <v>2122</v>
      </c>
      <c r="C69" s="70" t="s">
        <v>2194</v>
      </c>
      <c r="D69" s="61">
        <v>50</v>
      </c>
      <c r="E69" s="63" t="s">
        <v>2195</v>
      </c>
      <c r="F69" s="75">
        <v>525</v>
      </c>
      <c r="G69" s="76">
        <v>0.15</v>
      </c>
      <c r="H69" s="75">
        <v>616.58167540520481</v>
      </c>
      <c r="I69" s="77">
        <v>734</v>
      </c>
    </row>
    <row r="70" spans="1:9" ht="15.75" thickBot="1">
      <c r="A70" s="1096"/>
      <c r="B70" s="1097"/>
      <c r="C70" s="70" t="s">
        <v>2196</v>
      </c>
      <c r="D70" s="61">
        <v>50</v>
      </c>
      <c r="E70" s="63" t="s">
        <v>2197</v>
      </c>
      <c r="F70" s="75">
        <v>933</v>
      </c>
      <c r="G70" s="76">
        <v>0.15</v>
      </c>
      <c r="H70" s="75">
        <v>1096.6985084632142</v>
      </c>
      <c r="I70" s="77">
        <v>1306</v>
      </c>
    </row>
    <row r="71" spans="1:9" ht="15.75" thickBot="1">
      <c r="A71" s="1094" t="s">
        <v>2198</v>
      </c>
      <c r="B71" s="1095" t="s">
        <v>2122</v>
      </c>
      <c r="C71" s="70" t="s">
        <v>2196</v>
      </c>
      <c r="D71" s="61">
        <v>50</v>
      </c>
      <c r="E71" s="63" t="s">
        <v>2199</v>
      </c>
      <c r="F71" s="75">
        <v>771</v>
      </c>
      <c r="G71" s="76">
        <v>0.15</v>
      </c>
      <c r="H71" s="75">
        <v>906.46172999114174</v>
      </c>
      <c r="I71" s="77">
        <v>1079</v>
      </c>
    </row>
    <row r="72" spans="1:9" ht="15.75" thickBot="1">
      <c r="A72" s="1089"/>
      <c r="B72" s="1092"/>
      <c r="C72" s="70" t="s">
        <v>2200</v>
      </c>
      <c r="D72" s="61">
        <v>50</v>
      </c>
      <c r="E72" s="63" t="s">
        <v>2201</v>
      </c>
      <c r="F72" s="75">
        <v>1423</v>
      </c>
      <c r="G72" s="76">
        <v>0.14999999999999997</v>
      </c>
      <c r="H72" s="75">
        <v>1673.8729679906148</v>
      </c>
      <c r="I72" s="77">
        <v>1992</v>
      </c>
    </row>
    <row r="73" spans="1:9" ht="15.75" thickBot="1">
      <c r="A73" s="1090"/>
      <c r="B73" s="1093"/>
      <c r="C73" s="70" t="s">
        <v>2202</v>
      </c>
      <c r="D73" s="61">
        <v>50</v>
      </c>
      <c r="E73" s="63" t="s">
        <v>2203</v>
      </c>
      <c r="F73" s="75">
        <v>2727</v>
      </c>
      <c r="G73" s="76">
        <v>0.14999999999999997</v>
      </c>
      <c r="H73" s="75">
        <v>3207.4026191673242</v>
      </c>
      <c r="I73" s="77">
        <v>3817</v>
      </c>
    </row>
    <row r="74" spans="1:9" ht="15.75" thickBot="1">
      <c r="A74" s="1088" t="s">
        <v>2204</v>
      </c>
      <c r="B74" s="1091" t="s">
        <v>2122</v>
      </c>
      <c r="C74" s="70" t="s">
        <v>2157</v>
      </c>
      <c r="D74" s="61">
        <v>50</v>
      </c>
      <c r="E74" s="63" t="s">
        <v>2205</v>
      </c>
      <c r="F74" s="75">
        <v>449</v>
      </c>
      <c r="G74" s="76">
        <v>0.15000000000000002</v>
      </c>
      <c r="H74" s="75">
        <v>527.28099786923315</v>
      </c>
      <c r="I74" s="77">
        <v>628</v>
      </c>
    </row>
    <row r="75" spans="1:9" ht="15.75" thickBot="1">
      <c r="A75" s="1089"/>
      <c r="B75" s="1092"/>
      <c r="C75" s="70" t="s">
        <v>2159</v>
      </c>
      <c r="D75" s="61">
        <v>50</v>
      </c>
      <c r="E75" s="63" t="s">
        <v>2206</v>
      </c>
      <c r="F75" s="75">
        <v>775</v>
      </c>
      <c r="G75" s="76">
        <v>0.15000000000000005</v>
      </c>
      <c r="H75" s="75">
        <v>911.63302928008807</v>
      </c>
      <c r="I75" s="77">
        <v>1085</v>
      </c>
    </row>
    <row r="76" spans="1:9" ht="15.75" thickBot="1">
      <c r="A76" s="1089"/>
      <c r="B76" s="1092"/>
      <c r="C76" s="70" t="s">
        <v>2167</v>
      </c>
      <c r="D76" s="61">
        <v>50</v>
      </c>
      <c r="E76" s="63" t="s">
        <v>2207</v>
      </c>
      <c r="F76" s="75">
        <v>1428</v>
      </c>
      <c r="G76" s="76">
        <v>0.15000000000000002</v>
      </c>
      <c r="H76" s="75">
        <v>1679.0442672795612</v>
      </c>
      <c r="I76" s="77">
        <v>1999</v>
      </c>
    </row>
    <row r="77" spans="1:9" ht="15.75" thickBot="1">
      <c r="A77" s="1090"/>
      <c r="B77" s="1093"/>
      <c r="C77" s="70" t="s">
        <v>2169</v>
      </c>
      <c r="D77" s="61">
        <v>50</v>
      </c>
      <c r="E77" s="63" t="s">
        <v>2208</v>
      </c>
      <c r="F77" s="75">
        <v>2731</v>
      </c>
      <c r="G77" s="76">
        <v>0.15</v>
      </c>
      <c r="H77" s="75">
        <v>3212.5739184562708</v>
      </c>
      <c r="I77" s="77">
        <v>3823</v>
      </c>
    </row>
  </sheetData>
  <mergeCells count="33">
    <mergeCell ref="A20:A28"/>
    <mergeCell ref="B59:B60"/>
    <mergeCell ref="A61:A65"/>
    <mergeCell ref="B61:B65"/>
    <mergeCell ref="A66:A68"/>
    <mergeCell ref="B66:B68"/>
    <mergeCell ref="A29:A34"/>
    <mergeCell ref="A35:A37"/>
    <mergeCell ref="A38:A40"/>
    <mergeCell ref="A47:A52"/>
    <mergeCell ref="B47:B52"/>
    <mergeCell ref="A41:A43"/>
    <mergeCell ref="B41:B43"/>
    <mergeCell ref="A44:A46"/>
    <mergeCell ref="B44:B46"/>
    <mergeCell ref="B38:B40"/>
    <mergeCell ref="A74:A77"/>
    <mergeCell ref="B74:B77"/>
    <mergeCell ref="A71:A73"/>
    <mergeCell ref="B71:B73"/>
    <mergeCell ref="A53:A58"/>
    <mergeCell ref="B53:B55"/>
    <mergeCell ref="B56:B58"/>
    <mergeCell ref="A59:A60"/>
    <mergeCell ref="A69:A70"/>
    <mergeCell ref="B69:B70"/>
    <mergeCell ref="J1:K1"/>
    <mergeCell ref="B26:B28"/>
    <mergeCell ref="B29:B31"/>
    <mergeCell ref="B32:B34"/>
    <mergeCell ref="B35:B37"/>
    <mergeCell ref="B20:B22"/>
    <mergeCell ref="B23:B25"/>
  </mergeCells>
  <hyperlinks>
    <hyperlink ref="J1:K1" location="Pricelist!A1" display="back to catalog"/>
  </hyperlinks>
  <pageMargins left="0.7" right="0.7" top="0.75" bottom="0.75" header="0.3" footer="0.3"/>
  <pageSetup paperSize="9" orientation="portrait" verticalDpi="0" r:id="rId1"/>
  <drawing r:id="rId2"/>
</worksheet>
</file>

<file path=xl/worksheets/sheet29.xml><?xml version="1.0" encoding="utf-8"?>
<worksheet xmlns="http://schemas.openxmlformats.org/spreadsheetml/2006/main" xmlns:r="http://schemas.openxmlformats.org/officeDocument/2006/relationships">
  <sheetPr codeName="Sheet31"/>
  <dimension ref="A1:L49"/>
  <sheetViews>
    <sheetView topLeftCell="C1" workbookViewId="0">
      <pane ySplit="2" topLeftCell="A3" activePane="bottomLeft" state="frozen"/>
      <selection pane="bottomLeft" activeCell="K1" sqref="K1:L1"/>
    </sheetView>
  </sheetViews>
  <sheetFormatPr defaultRowHeight="15"/>
  <cols>
    <col min="1" max="1" width="25.28515625" style="1021" customWidth="1"/>
    <col min="2" max="5" width="26.140625" style="1022" customWidth="1"/>
    <col min="6" max="6" width="19.5703125" style="1022" customWidth="1"/>
    <col min="7" max="7" width="14.140625" style="1021" customWidth="1"/>
    <col min="8" max="8" width="11.42578125" style="1021" customWidth="1"/>
    <col min="9" max="9" width="14.140625" style="1021" customWidth="1"/>
    <col min="10" max="10" width="13.5703125" style="1023" customWidth="1"/>
  </cols>
  <sheetData>
    <row r="1" spans="1:12" ht="30">
      <c r="A1" s="1001" t="s">
        <v>2210</v>
      </c>
      <c r="B1" s="1002"/>
      <c r="C1" s="1003"/>
      <c r="D1" s="1003"/>
      <c r="E1" s="1003"/>
      <c r="F1" s="1003"/>
      <c r="G1" s="1004" t="s">
        <v>4</v>
      </c>
      <c r="H1" s="1005" t="s">
        <v>3</v>
      </c>
      <c r="I1" s="1006" t="s">
        <v>2</v>
      </c>
      <c r="J1" s="1004" t="s">
        <v>0</v>
      </c>
      <c r="K1" s="1047" t="s">
        <v>2102</v>
      </c>
      <c r="L1" s="1047"/>
    </row>
    <row r="2" spans="1:12">
      <c r="A2" s="1007" t="s">
        <v>2212</v>
      </c>
      <c r="B2" s="1008" t="s">
        <v>2213</v>
      </c>
      <c r="C2" s="1009" t="s">
        <v>2214</v>
      </c>
      <c r="D2" s="1009" t="s">
        <v>2215</v>
      </c>
      <c r="E2" s="1009" t="s">
        <v>2216</v>
      </c>
      <c r="F2" s="1009" t="s">
        <v>2217</v>
      </c>
      <c r="G2" s="1010"/>
      <c r="H2" s="1005"/>
      <c r="I2" s="1011">
        <v>0.19</v>
      </c>
      <c r="J2" s="1012"/>
      <c r="K2" s="50"/>
      <c r="L2" s="50"/>
    </row>
    <row r="3" spans="1:12">
      <c r="A3" s="17" t="s">
        <v>2211</v>
      </c>
      <c r="B3" s="1013" t="s">
        <v>2211</v>
      </c>
      <c r="C3" s="1013"/>
      <c r="D3" s="1013"/>
      <c r="E3" s="1013"/>
      <c r="F3" s="1013"/>
      <c r="G3" s="1014"/>
      <c r="H3" s="1014"/>
      <c r="I3" s="1014"/>
      <c r="J3" s="1015"/>
      <c r="K3" s="50"/>
      <c r="L3" s="50"/>
    </row>
    <row r="4" spans="1:12" ht="45">
      <c r="A4" s="1016" t="s">
        <v>2218</v>
      </c>
      <c r="B4" s="1017" t="s">
        <v>2219</v>
      </c>
      <c r="C4" s="1017" t="s">
        <v>2220</v>
      </c>
      <c r="D4" s="1017" t="s">
        <v>2221</v>
      </c>
      <c r="E4" s="1017" t="s">
        <v>2222</v>
      </c>
      <c r="F4" s="1017" t="s">
        <v>2223</v>
      </c>
      <c r="G4" s="1018">
        <v>117</v>
      </c>
      <c r="H4" s="1019">
        <v>0.19999999999999987</v>
      </c>
      <c r="I4" s="1018">
        <v>145.62757201646087</v>
      </c>
      <c r="J4" s="1020">
        <v>174</v>
      </c>
      <c r="K4" s="50"/>
      <c r="L4" s="50"/>
    </row>
    <row r="5" spans="1:12" ht="45">
      <c r="A5" s="1016" t="s">
        <v>2224</v>
      </c>
      <c r="B5" s="1017" t="s">
        <v>2225</v>
      </c>
      <c r="C5" s="1017" t="s">
        <v>2220</v>
      </c>
      <c r="D5" s="1017" t="s">
        <v>2226</v>
      </c>
      <c r="E5" s="1017" t="s">
        <v>2222</v>
      </c>
      <c r="F5" s="1017" t="s">
        <v>2223</v>
      </c>
      <c r="G5" s="1018">
        <v>118</v>
      </c>
      <c r="H5" s="1019">
        <v>0.2</v>
      </c>
      <c r="I5" s="1018">
        <v>147.01646090534979</v>
      </c>
      <c r="J5" s="1020">
        <v>175</v>
      </c>
      <c r="K5" s="50"/>
      <c r="L5" s="50"/>
    </row>
    <row r="6" spans="1:12" ht="45">
      <c r="A6" s="1016" t="s">
        <v>2227</v>
      </c>
      <c r="B6" s="1017" t="s">
        <v>2228</v>
      </c>
      <c r="C6" s="1017" t="s">
        <v>2220</v>
      </c>
      <c r="D6" s="1017" t="s">
        <v>2229</v>
      </c>
      <c r="E6" s="1017" t="s">
        <v>2222</v>
      </c>
      <c r="F6" s="1017" t="s">
        <v>2223</v>
      </c>
      <c r="G6" s="1018">
        <v>119</v>
      </c>
      <c r="H6" s="1019">
        <v>0.19999999999999996</v>
      </c>
      <c r="I6" s="1018">
        <v>148.40534979423867</v>
      </c>
      <c r="J6" s="1020">
        <v>177</v>
      </c>
    </row>
    <row r="7" spans="1:12" ht="45">
      <c r="A7" s="1016" t="s">
        <v>2230</v>
      </c>
      <c r="B7" s="1017" t="s">
        <v>2231</v>
      </c>
      <c r="C7" s="1017" t="s">
        <v>2232</v>
      </c>
      <c r="D7" s="1017" t="s">
        <v>2221</v>
      </c>
      <c r="E7" s="1017" t="s">
        <v>2222</v>
      </c>
      <c r="F7" s="1017" t="s">
        <v>2223</v>
      </c>
      <c r="G7" s="1018">
        <v>120</v>
      </c>
      <c r="H7" s="1019">
        <v>0.2</v>
      </c>
      <c r="I7" s="1018">
        <v>149.79423868312756</v>
      </c>
      <c r="J7" s="1020">
        <v>179</v>
      </c>
    </row>
    <row r="8" spans="1:12" ht="45">
      <c r="A8" s="1016" t="s">
        <v>2233</v>
      </c>
      <c r="B8" s="1017" t="s">
        <v>2234</v>
      </c>
      <c r="C8" s="1017" t="s">
        <v>2232</v>
      </c>
      <c r="D8" s="1017" t="s">
        <v>2226</v>
      </c>
      <c r="E8" s="1017" t="s">
        <v>2222</v>
      </c>
      <c r="F8" s="1017" t="s">
        <v>2223</v>
      </c>
      <c r="G8" s="1018">
        <v>121</v>
      </c>
      <c r="H8" s="1019">
        <v>0.19999999999999998</v>
      </c>
      <c r="I8" s="1018">
        <v>151.18312757201645</v>
      </c>
      <c r="J8" s="1020">
        <v>180</v>
      </c>
    </row>
    <row r="9" spans="1:12" ht="45">
      <c r="A9" s="1016" t="s">
        <v>2235</v>
      </c>
      <c r="B9" s="1017" t="s">
        <v>2236</v>
      </c>
      <c r="C9" s="1017" t="s">
        <v>2232</v>
      </c>
      <c r="D9" s="1017" t="s">
        <v>2229</v>
      </c>
      <c r="E9" s="1017" t="s">
        <v>2222</v>
      </c>
      <c r="F9" s="1017" t="s">
        <v>2223</v>
      </c>
      <c r="G9" s="1018">
        <v>123</v>
      </c>
      <c r="H9" s="1019">
        <v>0.19999999999999996</v>
      </c>
      <c r="I9" s="1018">
        <v>152.57201646090533</v>
      </c>
      <c r="J9" s="1020">
        <v>182</v>
      </c>
    </row>
    <row r="10" spans="1:12" ht="45">
      <c r="A10" s="1016" t="s">
        <v>2237</v>
      </c>
      <c r="B10" s="1017" t="s">
        <v>2238</v>
      </c>
      <c r="C10" s="1017" t="s">
        <v>2220</v>
      </c>
      <c r="D10" s="1017" t="s">
        <v>2239</v>
      </c>
      <c r="E10" s="1017" t="s">
        <v>2222</v>
      </c>
      <c r="F10" s="1017" t="s">
        <v>2223</v>
      </c>
      <c r="G10" s="1018">
        <v>98</v>
      </c>
      <c r="H10" s="1019">
        <v>0.19999999999999993</v>
      </c>
      <c r="I10" s="1018">
        <v>121.81069958847733</v>
      </c>
      <c r="J10" s="1020">
        <v>145</v>
      </c>
    </row>
    <row r="11" spans="1:12" ht="45">
      <c r="A11" s="1016" t="s">
        <v>2240</v>
      </c>
      <c r="B11" s="1017" t="s">
        <v>2241</v>
      </c>
      <c r="C11" s="1017" t="s">
        <v>2220</v>
      </c>
      <c r="D11" s="1017" t="s">
        <v>2242</v>
      </c>
      <c r="E11" s="1017" t="s">
        <v>2222</v>
      </c>
      <c r="F11" s="1017" t="s">
        <v>2223</v>
      </c>
      <c r="G11" s="1018">
        <v>112</v>
      </c>
      <c r="H11" s="1019">
        <v>0.19999999999999987</v>
      </c>
      <c r="I11" s="1018">
        <v>139.917695473251</v>
      </c>
      <c r="J11" s="1020">
        <v>167</v>
      </c>
    </row>
    <row r="12" spans="1:12" ht="45">
      <c r="A12" s="1016" t="s">
        <v>2243</v>
      </c>
      <c r="B12" s="1017" t="s">
        <v>2244</v>
      </c>
      <c r="C12" s="1017" t="s">
        <v>2245</v>
      </c>
      <c r="D12" s="1017" t="s">
        <v>2221</v>
      </c>
      <c r="E12" s="1017" t="s">
        <v>2222</v>
      </c>
      <c r="F12" s="1017" t="s">
        <v>2223</v>
      </c>
      <c r="G12" s="1018">
        <v>114</v>
      </c>
      <c r="H12" s="1019">
        <v>0.19999999999999993</v>
      </c>
      <c r="I12" s="1018">
        <v>141.30658436213989</v>
      </c>
      <c r="J12" s="1020">
        <v>169</v>
      </c>
    </row>
    <row r="13" spans="1:12" ht="45">
      <c r="A13" s="1016" t="s">
        <v>2246</v>
      </c>
      <c r="B13" s="1017" t="s">
        <v>2247</v>
      </c>
      <c r="C13" s="1017" t="s">
        <v>2245</v>
      </c>
      <c r="D13" s="1017" t="s">
        <v>2226</v>
      </c>
      <c r="E13" s="1017" t="s">
        <v>2222</v>
      </c>
      <c r="F13" s="1017" t="s">
        <v>2223</v>
      </c>
      <c r="G13" s="1018">
        <v>113</v>
      </c>
      <c r="H13" s="1019">
        <v>0.19999999999999996</v>
      </c>
      <c r="I13" s="1018">
        <v>140.12345679012344</v>
      </c>
      <c r="J13" s="1020">
        <v>167</v>
      </c>
    </row>
    <row r="14" spans="1:12" ht="45">
      <c r="A14" s="1016" t="s">
        <v>2248</v>
      </c>
      <c r="B14" s="1017" t="s">
        <v>2249</v>
      </c>
      <c r="C14" s="1017" t="s">
        <v>2250</v>
      </c>
      <c r="D14" s="1017" t="s">
        <v>2251</v>
      </c>
      <c r="E14" s="1017" t="s">
        <v>2222</v>
      </c>
      <c r="F14" s="1017" t="s">
        <v>2223</v>
      </c>
      <c r="G14" s="1018">
        <v>405</v>
      </c>
      <c r="H14" s="1019">
        <v>0.2</v>
      </c>
      <c r="I14" s="1018">
        <v>505.45267489711932</v>
      </c>
      <c r="J14" s="1020">
        <v>602</v>
      </c>
    </row>
    <row r="15" spans="1:12" ht="45">
      <c r="A15" s="1016" t="s">
        <v>2252</v>
      </c>
      <c r="B15" s="1017" t="s">
        <v>2253</v>
      </c>
      <c r="C15" s="1017" t="s">
        <v>2250</v>
      </c>
      <c r="D15" s="1017" t="s">
        <v>2254</v>
      </c>
      <c r="E15" s="1017" t="s">
        <v>2222</v>
      </c>
      <c r="F15" s="1017" t="s">
        <v>2223</v>
      </c>
      <c r="G15" s="1018">
        <v>437</v>
      </c>
      <c r="H15" s="1019">
        <v>0.19999999999999993</v>
      </c>
      <c r="I15" s="1018">
        <v>545.42181069958838</v>
      </c>
      <c r="J15" s="1020">
        <v>650</v>
      </c>
    </row>
    <row r="16" spans="1:12" ht="45">
      <c r="A16" s="1016" t="s">
        <v>2255</v>
      </c>
      <c r="B16" s="1017" t="s">
        <v>2256</v>
      </c>
      <c r="C16" s="1017" t="s">
        <v>2250</v>
      </c>
      <c r="D16" s="1017" t="s">
        <v>2257</v>
      </c>
      <c r="E16" s="1017" t="s">
        <v>2222</v>
      </c>
      <c r="F16" s="1017" t="s">
        <v>2223</v>
      </c>
      <c r="G16" s="1018">
        <v>465</v>
      </c>
      <c r="H16" s="1019">
        <v>0.19999999999999998</v>
      </c>
      <c r="I16" s="1018">
        <v>580.24691358024688</v>
      </c>
      <c r="J16" s="1020">
        <v>691</v>
      </c>
    </row>
    <row r="17" spans="1:10" s="50" customFormat="1">
      <c r="A17" s="17" t="s">
        <v>2258</v>
      </c>
      <c r="B17" s="1013" t="s">
        <v>2258</v>
      </c>
      <c r="C17" s="1013"/>
      <c r="D17" s="1013"/>
      <c r="E17" s="1013"/>
      <c r="F17" s="1013"/>
      <c r="G17" s="1013"/>
      <c r="H17" s="1013"/>
      <c r="I17" s="1013"/>
      <c r="J17" s="1014"/>
    </row>
    <row r="18" spans="1:10" ht="45">
      <c r="A18" s="1016" t="s">
        <v>2264</v>
      </c>
      <c r="B18" s="1017" t="s">
        <v>2265</v>
      </c>
      <c r="C18" s="1017" t="s">
        <v>2266</v>
      </c>
      <c r="D18" s="1017"/>
      <c r="E18" s="1017" t="s">
        <v>2222</v>
      </c>
      <c r="F18" s="1017" t="s">
        <v>2223</v>
      </c>
      <c r="G18" s="1018">
        <v>696</v>
      </c>
      <c r="H18" s="1019">
        <v>0.19999999999999998</v>
      </c>
      <c r="I18" s="1018">
        <v>869.80452674897106</v>
      </c>
      <c r="J18" s="1020">
        <v>1036</v>
      </c>
    </row>
    <row r="19" spans="1:10" ht="45">
      <c r="A19" s="1016" t="s">
        <v>2267</v>
      </c>
      <c r="B19" s="1017" t="s">
        <v>2268</v>
      </c>
      <c r="C19" s="1017" t="s">
        <v>2269</v>
      </c>
      <c r="D19" s="1017"/>
      <c r="E19" s="1017" t="s">
        <v>2222</v>
      </c>
      <c r="F19" s="1017" t="s">
        <v>2223</v>
      </c>
      <c r="G19" s="1018">
        <v>335</v>
      </c>
      <c r="H19" s="1019">
        <v>0.2</v>
      </c>
      <c r="I19" s="1018">
        <v>418.51851851851848</v>
      </c>
      <c r="J19" s="1020">
        <v>499</v>
      </c>
    </row>
    <row r="20" spans="1:10" ht="45">
      <c r="A20" s="1016" t="s">
        <v>2270</v>
      </c>
      <c r="B20" s="1017" t="s">
        <v>2271</v>
      </c>
      <c r="C20" s="1017" t="s">
        <v>2272</v>
      </c>
      <c r="D20" s="1017"/>
      <c r="E20" s="1017" t="s">
        <v>2222</v>
      </c>
      <c r="F20" s="1017" t="s">
        <v>2223</v>
      </c>
      <c r="G20" s="1018">
        <v>384</v>
      </c>
      <c r="H20" s="1019">
        <v>0.2</v>
      </c>
      <c r="I20" s="1018">
        <v>479.06378600823047</v>
      </c>
      <c r="J20" s="1020">
        <v>571</v>
      </c>
    </row>
    <row r="21" spans="1:10" ht="60">
      <c r="A21" s="1016" t="s">
        <v>2273</v>
      </c>
      <c r="B21" s="1017" t="s">
        <v>2274</v>
      </c>
      <c r="C21" s="1017" t="s">
        <v>2261</v>
      </c>
      <c r="D21" s="1017" t="s">
        <v>2262</v>
      </c>
      <c r="E21" s="1017" t="s">
        <v>2222</v>
      </c>
      <c r="F21" s="1017" t="s">
        <v>2275</v>
      </c>
      <c r="G21" s="1018">
        <v>1282</v>
      </c>
      <c r="H21" s="1019">
        <v>0.19999999999999993</v>
      </c>
      <c r="I21" s="1018">
        <v>1601.9547325102878</v>
      </c>
      <c r="J21" s="1020">
        <v>1907</v>
      </c>
    </row>
    <row r="22" spans="1:10" ht="60">
      <c r="A22" s="1016" t="s">
        <v>2276</v>
      </c>
      <c r="B22" s="1017" t="s">
        <v>2277</v>
      </c>
      <c r="C22" s="1017" t="s">
        <v>2261</v>
      </c>
      <c r="D22" s="1017" t="s">
        <v>2262</v>
      </c>
      <c r="E22" s="1017" t="s">
        <v>2222</v>
      </c>
      <c r="F22" s="1017" t="s">
        <v>2275</v>
      </c>
      <c r="G22" s="1018">
        <v>2135</v>
      </c>
      <c r="H22" s="1019">
        <v>0.2</v>
      </c>
      <c r="I22" s="1018">
        <v>2668.1584362139915</v>
      </c>
      <c r="J22" s="1020">
        <v>3176</v>
      </c>
    </row>
    <row r="23" spans="1:10" ht="60">
      <c r="A23" s="1016" t="s">
        <v>2278</v>
      </c>
      <c r="B23" s="1017" t="s">
        <v>2279</v>
      </c>
      <c r="C23" s="1017" t="s">
        <v>2260</v>
      </c>
      <c r="D23" s="1017" t="s">
        <v>2280</v>
      </c>
      <c r="E23" s="1017" t="s">
        <v>2222</v>
      </c>
      <c r="F23" s="1017" t="s">
        <v>2259</v>
      </c>
      <c r="G23" s="1018">
        <v>1848</v>
      </c>
      <c r="H23" s="1019">
        <v>0.19999999999999987</v>
      </c>
      <c r="I23" s="1018">
        <v>2309.5679012345672</v>
      </c>
      <c r="J23" s="1020">
        <v>2749</v>
      </c>
    </row>
    <row r="24" spans="1:10" ht="60">
      <c r="A24" s="1016" t="s">
        <v>2281</v>
      </c>
      <c r="B24" s="1017" t="s">
        <v>2282</v>
      </c>
      <c r="C24" s="1017" t="s">
        <v>2261</v>
      </c>
      <c r="D24" s="1017" t="s">
        <v>2283</v>
      </c>
      <c r="E24" s="1017" t="s">
        <v>2222</v>
      </c>
      <c r="F24" s="1017" t="s">
        <v>2223</v>
      </c>
      <c r="G24" s="1018">
        <v>2755</v>
      </c>
      <c r="H24" s="1019">
        <v>0.19999999999999998</v>
      </c>
      <c r="I24" s="1018">
        <v>3442.6440329218103</v>
      </c>
      <c r="J24" s="1020">
        <v>4097</v>
      </c>
    </row>
    <row r="25" spans="1:10" ht="60">
      <c r="A25" s="1016" t="s">
        <v>2284</v>
      </c>
      <c r="B25" s="1017" t="s">
        <v>2285</v>
      </c>
      <c r="C25" s="1017" t="s">
        <v>2286</v>
      </c>
      <c r="D25" s="1017" t="s">
        <v>2283</v>
      </c>
      <c r="E25" s="1017" t="s">
        <v>2222</v>
      </c>
      <c r="F25" s="1017" t="s">
        <v>2259</v>
      </c>
      <c r="G25" s="1018">
        <v>2910</v>
      </c>
      <c r="H25" s="1019">
        <v>0.19999999999999996</v>
      </c>
      <c r="I25" s="1018">
        <v>3636.9341563786006</v>
      </c>
      <c r="J25" s="1020">
        <v>4328</v>
      </c>
    </row>
    <row r="26" spans="1:10" ht="60">
      <c r="A26" s="1016" t="s">
        <v>2287</v>
      </c>
      <c r="B26" s="1017" t="s">
        <v>2288</v>
      </c>
      <c r="C26" s="1017" t="s">
        <v>2263</v>
      </c>
      <c r="D26" s="1017" t="s">
        <v>2283</v>
      </c>
      <c r="E26" s="1017" t="s">
        <v>2222</v>
      </c>
      <c r="F26" s="1017" t="s">
        <v>2223</v>
      </c>
      <c r="G26" s="1018">
        <v>5479</v>
      </c>
      <c r="H26" s="1019">
        <v>0.19999999999999998</v>
      </c>
      <c r="I26" s="1018">
        <v>6848.1995884773651</v>
      </c>
      <c r="J26" s="1020">
        <v>8150</v>
      </c>
    </row>
    <row r="27" spans="1:10" ht="45">
      <c r="A27" s="1016" t="s">
        <v>2289</v>
      </c>
      <c r="B27" s="1017" t="s">
        <v>2290</v>
      </c>
      <c r="C27" s="1017" t="s">
        <v>2291</v>
      </c>
      <c r="D27" s="1017" t="s">
        <v>2292</v>
      </c>
      <c r="E27" s="1017" t="s">
        <v>2222</v>
      </c>
      <c r="F27" s="1017" t="s">
        <v>2223</v>
      </c>
      <c r="G27" s="1018">
        <v>1007</v>
      </c>
      <c r="H27" s="1019">
        <v>0.19999999999999996</v>
      </c>
      <c r="I27" s="1018">
        <v>1258.0246913580245</v>
      </c>
      <c r="J27" s="1020">
        <v>1498</v>
      </c>
    </row>
    <row r="28" spans="1:10" s="50" customFormat="1">
      <c r="A28" s="17" t="s">
        <v>2293</v>
      </c>
      <c r="B28" s="1013" t="s">
        <v>2358</v>
      </c>
      <c r="C28" s="1013"/>
      <c r="D28" s="1013"/>
      <c r="E28" s="1013"/>
      <c r="F28" s="1013"/>
      <c r="G28" s="1013"/>
      <c r="H28" s="1013"/>
      <c r="I28" s="1013"/>
      <c r="J28" s="1014"/>
    </row>
    <row r="29" spans="1:10" ht="105">
      <c r="A29" s="1021" t="s">
        <v>2294</v>
      </c>
      <c r="B29" s="1017" t="s">
        <v>2295</v>
      </c>
      <c r="C29" s="1017" t="s">
        <v>2296</v>
      </c>
      <c r="D29" s="1017" t="s">
        <v>2297</v>
      </c>
      <c r="E29" s="1017" t="s">
        <v>2222</v>
      </c>
      <c r="F29" s="1017" t="s">
        <v>2223</v>
      </c>
      <c r="G29" s="1018">
        <v>4066</v>
      </c>
      <c r="H29" s="1019">
        <v>0.2</v>
      </c>
      <c r="I29" s="1018">
        <v>5081.532921810699</v>
      </c>
      <c r="J29" s="1020">
        <v>6048</v>
      </c>
    </row>
    <row r="30" spans="1:10" ht="105">
      <c r="A30" s="1021" t="s">
        <v>2298</v>
      </c>
      <c r="B30" s="1017" t="s">
        <v>2299</v>
      </c>
      <c r="C30" s="1017" t="s">
        <v>2300</v>
      </c>
      <c r="D30" s="1017" t="s">
        <v>2297</v>
      </c>
      <c r="E30" s="1017" t="s">
        <v>2222</v>
      </c>
      <c r="F30" s="1017" t="s">
        <v>2259</v>
      </c>
      <c r="G30" s="1018">
        <v>4129</v>
      </c>
      <c r="H30" s="1019">
        <v>0.1999999999999999</v>
      </c>
      <c r="I30" s="1018">
        <v>5160.082304526748</v>
      </c>
      <c r="J30" s="1020">
        <v>6141</v>
      </c>
    </row>
    <row r="31" spans="1:10" ht="105">
      <c r="A31" s="1021" t="s">
        <v>2301</v>
      </c>
      <c r="B31" s="1017" t="s">
        <v>2302</v>
      </c>
      <c r="C31" s="1017" t="s">
        <v>2303</v>
      </c>
      <c r="D31" s="1017" t="s">
        <v>2304</v>
      </c>
      <c r="E31" s="1017" t="s">
        <v>2222</v>
      </c>
      <c r="F31" s="1017" t="s">
        <v>2223</v>
      </c>
      <c r="G31" s="1018">
        <v>5035</v>
      </c>
      <c r="H31" s="1019">
        <v>0.19999999999999996</v>
      </c>
      <c r="I31" s="1018">
        <v>6293.1584362139911</v>
      </c>
      <c r="J31" s="1020">
        <v>7489</v>
      </c>
    </row>
    <row r="32" spans="1:10" ht="105">
      <c r="A32" s="1021" t="s">
        <v>2305</v>
      </c>
      <c r="B32" s="1017" t="s">
        <v>2306</v>
      </c>
      <c r="C32" s="1017" t="s">
        <v>2307</v>
      </c>
      <c r="D32" s="1017" t="s">
        <v>2308</v>
      </c>
      <c r="E32" s="1017" t="s">
        <v>2222</v>
      </c>
      <c r="F32" s="1017" t="s">
        <v>2259</v>
      </c>
      <c r="G32" s="1018">
        <v>5190</v>
      </c>
      <c r="H32" s="1019">
        <v>0.19999999999999996</v>
      </c>
      <c r="I32" s="1018">
        <v>6487.4485596707809</v>
      </c>
      <c r="J32" s="1020">
        <v>7721</v>
      </c>
    </row>
    <row r="33" spans="1:10" ht="105">
      <c r="A33" s="1021" t="s">
        <v>2309</v>
      </c>
      <c r="B33" s="1017" t="s">
        <v>2310</v>
      </c>
      <c r="C33" s="1017" t="s">
        <v>2311</v>
      </c>
      <c r="D33" s="1017" t="s">
        <v>2312</v>
      </c>
      <c r="E33" s="1017" t="s">
        <v>2222</v>
      </c>
      <c r="F33" s="1017" t="s">
        <v>2223</v>
      </c>
      <c r="G33" s="1018">
        <v>7759</v>
      </c>
      <c r="H33" s="1019">
        <v>0.1999999999999999</v>
      </c>
      <c r="I33" s="1018">
        <v>9698.7139917695458</v>
      </c>
      <c r="J33" s="1020">
        <v>11542</v>
      </c>
    </row>
    <row r="34" spans="1:10" ht="135">
      <c r="A34" s="1021" t="s">
        <v>2313</v>
      </c>
      <c r="B34" s="1017" t="s">
        <v>2314</v>
      </c>
      <c r="C34" s="1017" t="s">
        <v>2315</v>
      </c>
      <c r="D34" s="1017" t="s">
        <v>2316</v>
      </c>
      <c r="E34" s="1017" t="s">
        <v>2222</v>
      </c>
      <c r="F34" s="1017" t="s">
        <v>2223</v>
      </c>
      <c r="G34" s="1018">
        <v>6870</v>
      </c>
      <c r="H34" s="1019">
        <v>0.19999999999999993</v>
      </c>
      <c r="I34" s="1018">
        <v>8586.4197530864185</v>
      </c>
      <c r="J34" s="1020">
        <v>10218</v>
      </c>
    </row>
    <row r="35" spans="1:10" ht="135">
      <c r="A35" s="1021" t="s">
        <v>2317</v>
      </c>
      <c r="B35" s="1017" t="s">
        <v>2318</v>
      </c>
      <c r="C35" s="1017" t="s">
        <v>2319</v>
      </c>
      <c r="D35" s="1017" t="s">
        <v>2320</v>
      </c>
      <c r="E35" s="1017" t="s">
        <v>2222</v>
      </c>
      <c r="F35" s="1017" t="s">
        <v>2259</v>
      </c>
      <c r="G35" s="1018">
        <v>6932</v>
      </c>
      <c r="H35" s="1019">
        <v>0.19999999999999996</v>
      </c>
      <c r="I35" s="1018">
        <v>8664.9691358024684</v>
      </c>
      <c r="J35" s="1020">
        <v>10312</v>
      </c>
    </row>
    <row r="36" spans="1:10" ht="135">
      <c r="A36" s="1021" t="s">
        <v>2321</v>
      </c>
      <c r="B36" s="1017" t="s">
        <v>2322</v>
      </c>
      <c r="C36" s="1017" t="s">
        <v>2323</v>
      </c>
      <c r="D36" s="1017" t="s">
        <v>2324</v>
      </c>
      <c r="E36" s="1017" t="s">
        <v>2222</v>
      </c>
      <c r="F36" s="1017" t="s">
        <v>2223</v>
      </c>
      <c r="G36" s="1018">
        <v>7839</v>
      </c>
      <c r="H36" s="1019">
        <v>0.19999999999999993</v>
      </c>
      <c r="I36" s="1018">
        <v>9798.0452674897097</v>
      </c>
      <c r="J36" s="1020">
        <v>11660</v>
      </c>
    </row>
    <row r="37" spans="1:10" ht="135">
      <c r="A37" s="1021" t="s">
        <v>2325</v>
      </c>
      <c r="B37" s="1017" t="s">
        <v>2326</v>
      </c>
      <c r="C37" s="1017" t="s">
        <v>2327</v>
      </c>
      <c r="D37" s="1017" t="s">
        <v>2328</v>
      </c>
      <c r="E37" s="1017" t="s">
        <v>2222</v>
      </c>
      <c r="F37" s="1017" t="s">
        <v>2259</v>
      </c>
      <c r="G37" s="1018">
        <v>7994</v>
      </c>
      <c r="H37" s="1019">
        <v>0.2</v>
      </c>
      <c r="I37" s="1018">
        <v>9992.3353909465004</v>
      </c>
      <c r="J37" s="1020">
        <v>11891</v>
      </c>
    </row>
    <row r="38" spans="1:10" ht="135">
      <c r="A38" s="1021" t="s">
        <v>2329</v>
      </c>
      <c r="B38" s="1017" t="s">
        <v>2330</v>
      </c>
      <c r="C38" s="1017" t="s">
        <v>2331</v>
      </c>
      <c r="D38" s="1017" t="s">
        <v>2332</v>
      </c>
      <c r="E38" s="1017" t="s">
        <v>2222</v>
      </c>
      <c r="F38" s="1017" t="s">
        <v>2223</v>
      </c>
      <c r="G38" s="1018">
        <v>10563</v>
      </c>
      <c r="H38" s="1019">
        <v>0.19999999999999998</v>
      </c>
      <c r="I38" s="1018">
        <v>13203.600823045264</v>
      </c>
      <c r="J38" s="1020">
        <v>15713</v>
      </c>
    </row>
    <row r="39" spans="1:10" ht="60">
      <c r="A39" s="1021" t="s">
        <v>2333</v>
      </c>
      <c r="B39" s="1017" t="s">
        <v>2334</v>
      </c>
      <c r="C39" s="1017" t="s">
        <v>2335</v>
      </c>
      <c r="D39" s="1017" t="s">
        <v>2336</v>
      </c>
      <c r="E39" s="1017" t="s">
        <v>2222</v>
      </c>
      <c r="F39" s="1017" t="s">
        <v>2223</v>
      </c>
      <c r="G39" s="1018">
        <v>3413</v>
      </c>
      <c r="H39" s="1019">
        <v>0.19999999999999993</v>
      </c>
      <c r="I39" s="1018">
        <v>4265.9465020576126</v>
      </c>
      <c r="J39" s="1020">
        <v>5077</v>
      </c>
    </row>
    <row r="40" spans="1:10" ht="60">
      <c r="A40" s="1021" t="s">
        <v>2337</v>
      </c>
      <c r="B40" s="1017" t="s">
        <v>2338</v>
      </c>
      <c r="C40" s="1017" t="s">
        <v>2339</v>
      </c>
      <c r="D40" s="1017" t="s">
        <v>2340</v>
      </c>
      <c r="E40" s="1017" t="s">
        <v>2222</v>
      </c>
      <c r="F40" s="1017" t="s">
        <v>2223</v>
      </c>
      <c r="G40" s="1018">
        <v>2992</v>
      </c>
      <c r="H40" s="1019">
        <v>0.19999999999999998</v>
      </c>
      <c r="I40" s="1018">
        <v>3738.7860082304524</v>
      </c>
      <c r="J40" s="1020">
        <v>4450</v>
      </c>
    </row>
    <row r="41" spans="1:10" s="50" customFormat="1" ht="30">
      <c r="A41" s="17" t="s">
        <v>2258</v>
      </c>
      <c r="B41" s="1013" t="s">
        <v>2293</v>
      </c>
      <c r="C41" s="1013"/>
      <c r="D41" s="1013"/>
      <c r="E41" s="1013"/>
      <c r="F41" s="1013"/>
      <c r="G41" s="1013"/>
      <c r="H41" s="1013"/>
      <c r="I41" s="1013"/>
      <c r="J41" s="1014"/>
    </row>
    <row r="42" spans="1:10" ht="210">
      <c r="A42" s="1021" t="s">
        <v>2341</v>
      </c>
      <c r="B42" s="1017" t="s">
        <v>2342</v>
      </c>
      <c r="C42" s="1017" t="s">
        <v>2343</v>
      </c>
      <c r="D42" s="1017"/>
      <c r="E42" s="1017"/>
      <c r="F42" s="1017"/>
      <c r="G42" s="1018">
        <v>81</v>
      </c>
      <c r="H42" s="1019">
        <v>0.19999999999999993</v>
      </c>
      <c r="I42" s="1018">
        <v>100.8744855967078</v>
      </c>
      <c r="J42" s="1020">
        <v>121</v>
      </c>
    </row>
    <row r="43" spans="1:10" ht="165">
      <c r="A43" s="1021" t="s">
        <v>2344</v>
      </c>
      <c r="B43" s="1017" t="s">
        <v>2342</v>
      </c>
      <c r="C43" s="1017" t="s">
        <v>2345</v>
      </c>
      <c r="D43" s="1017"/>
      <c r="E43" s="1017"/>
      <c r="F43" s="1017"/>
      <c r="G43" s="1018">
        <v>141</v>
      </c>
      <c r="H43" s="1019">
        <v>0.2</v>
      </c>
      <c r="I43" s="1018">
        <v>175.56584362139915</v>
      </c>
      <c r="J43" s="1020">
        <v>209</v>
      </c>
    </row>
    <row r="44" spans="1:10" ht="75">
      <c r="A44" s="1021" t="s">
        <v>2346</v>
      </c>
      <c r="B44" s="1017" t="s">
        <v>2342</v>
      </c>
      <c r="C44" s="1017" t="s">
        <v>2347</v>
      </c>
      <c r="D44" s="1017"/>
      <c r="E44" s="1017"/>
      <c r="F44" s="1017"/>
      <c r="G44" s="1018">
        <v>220</v>
      </c>
      <c r="H44" s="1019">
        <v>0.19999999999999987</v>
      </c>
      <c r="I44" s="1018">
        <v>274.69135802469128</v>
      </c>
      <c r="J44" s="1020">
        <v>327</v>
      </c>
    </row>
    <row r="45" spans="1:10" ht="120">
      <c r="A45" s="1021" t="s">
        <v>2348</v>
      </c>
      <c r="B45" s="1017" t="s">
        <v>2342</v>
      </c>
      <c r="C45" s="1017" t="s">
        <v>2349</v>
      </c>
      <c r="D45" s="1017"/>
      <c r="E45" s="1017"/>
      <c r="F45" s="1017"/>
      <c r="G45" s="1018">
        <v>430</v>
      </c>
      <c r="H45" s="1019">
        <v>0.19999999999999996</v>
      </c>
      <c r="I45" s="1018">
        <v>537.13991769547317</v>
      </c>
      <c r="J45" s="1020">
        <v>640</v>
      </c>
    </row>
    <row r="46" spans="1:10" ht="135">
      <c r="A46" s="1021" t="s">
        <v>2350</v>
      </c>
      <c r="B46" s="1017" t="s">
        <v>2342</v>
      </c>
      <c r="C46" s="1017" t="s">
        <v>2351</v>
      </c>
      <c r="D46" s="1017"/>
      <c r="E46" s="1017"/>
      <c r="F46" s="1017"/>
      <c r="G46" s="1018">
        <v>942</v>
      </c>
      <c r="H46" s="1019">
        <v>0.19999999999999987</v>
      </c>
      <c r="I46" s="1018">
        <v>1176.3888888888887</v>
      </c>
      <c r="J46" s="1020">
        <v>1400</v>
      </c>
    </row>
    <row r="47" spans="1:10" ht="60">
      <c r="A47" s="1021" t="s">
        <v>2352</v>
      </c>
      <c r="B47" s="1017" t="s">
        <v>2342</v>
      </c>
      <c r="C47" s="1017" t="s">
        <v>2353</v>
      </c>
      <c r="D47" s="1017"/>
      <c r="E47" s="1017"/>
      <c r="F47" s="1017"/>
      <c r="G47" s="1018">
        <v>707</v>
      </c>
      <c r="H47" s="1019">
        <v>0.19999999999999998</v>
      </c>
      <c r="I47" s="1018">
        <v>883.2818930041152</v>
      </c>
      <c r="J47" s="1020">
        <v>1052</v>
      </c>
    </row>
    <row r="48" spans="1:10" ht="45">
      <c r="A48" s="1021" t="s">
        <v>2354</v>
      </c>
      <c r="B48" s="1017" t="s">
        <v>2342</v>
      </c>
      <c r="C48" s="1017" t="s">
        <v>2355</v>
      </c>
      <c r="D48" s="1017"/>
      <c r="E48" s="1017"/>
      <c r="F48" s="1017"/>
      <c r="G48" s="1018">
        <v>1362</v>
      </c>
      <c r="H48" s="1019">
        <v>0.19999999999999996</v>
      </c>
      <c r="I48" s="1018">
        <v>1701.2860082304524</v>
      </c>
      <c r="J48" s="1020">
        <v>2025</v>
      </c>
    </row>
    <row r="49" spans="1:10" ht="45">
      <c r="A49" s="1021" t="s">
        <v>2356</v>
      </c>
      <c r="B49" s="1017" t="s">
        <v>2342</v>
      </c>
      <c r="C49" s="1017" t="s">
        <v>2357</v>
      </c>
      <c r="D49" s="1017"/>
      <c r="E49" s="1017"/>
      <c r="F49" s="1017"/>
      <c r="G49" s="1018">
        <v>1598</v>
      </c>
      <c r="H49" s="1019">
        <v>0.19999999999999993</v>
      </c>
      <c r="I49" s="1018">
        <v>1997.1707818930038</v>
      </c>
      <c r="J49" s="1020">
        <v>2377</v>
      </c>
    </row>
  </sheetData>
  <mergeCells count="1">
    <mergeCell ref="K1:L1"/>
  </mergeCells>
  <hyperlinks>
    <hyperlink ref="K1:L1" location="Pricelist!A1" display="back to catalog"/>
  </hyperlinks>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Sheet32"/>
  <dimension ref="A1"/>
  <sheetViews>
    <sheetView workbookViewId="0"/>
  </sheetViews>
  <sheetFormatPr defaultRowHeight="15"/>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36"/>
  <sheetViews>
    <sheetView workbookViewId="0">
      <selection activeCell="G1" sqref="G1:H1"/>
    </sheetView>
  </sheetViews>
  <sheetFormatPr defaultRowHeight="15"/>
  <cols>
    <col min="1" max="1" width="22" bestFit="1" customWidth="1"/>
    <col min="2" max="2" width="61.7109375" customWidth="1"/>
    <col min="3" max="3" width="10.42578125" bestFit="1" customWidth="1"/>
    <col min="4" max="4" width="8.28515625" bestFit="1" customWidth="1"/>
    <col min="5" max="5" width="10.42578125" bestFit="1" customWidth="1"/>
    <col min="6" max="6" width="14.5703125" bestFit="1" customWidth="1"/>
  </cols>
  <sheetData>
    <row r="1" spans="1:8" ht="31.5">
      <c r="A1" s="825" t="s">
        <v>7270</v>
      </c>
      <c r="B1" s="1037"/>
      <c r="C1" s="822" t="s">
        <v>4</v>
      </c>
      <c r="D1" s="636" t="s">
        <v>3</v>
      </c>
      <c r="E1" s="515" t="s">
        <v>2</v>
      </c>
      <c r="F1" s="822" t="s">
        <v>0</v>
      </c>
      <c r="G1" s="1047" t="s">
        <v>2102</v>
      </c>
      <c r="H1" s="1047"/>
    </row>
    <row r="2" spans="1:8" ht="15.75">
      <c r="A2" s="821"/>
      <c r="B2" s="1038" t="s">
        <v>76</v>
      </c>
      <c r="C2" s="52"/>
      <c r="D2" s="636">
        <v>0.2</v>
      </c>
      <c r="E2" s="637">
        <v>0.19</v>
      </c>
      <c r="F2" s="52"/>
    </row>
    <row r="3" spans="1:8" ht="18">
      <c r="A3" s="1039" t="s">
        <v>7271</v>
      </c>
      <c r="B3" s="1040"/>
      <c r="C3" s="1041"/>
      <c r="D3" s="1041"/>
      <c r="E3" s="1041"/>
      <c r="F3" s="1041"/>
    </row>
    <row r="4" spans="1:8" ht="15.75">
      <c r="A4" s="511" t="s">
        <v>7272</v>
      </c>
      <c r="B4" s="1042" t="s">
        <v>7273</v>
      </c>
      <c r="C4" s="511">
        <v>5.35</v>
      </c>
      <c r="D4" s="1043">
        <v>0.19999999999999996</v>
      </c>
      <c r="E4" s="511">
        <v>6.6874999999999991</v>
      </c>
      <c r="F4" s="1044">
        <v>7.99</v>
      </c>
    </row>
    <row r="5" spans="1:8" ht="15.75">
      <c r="A5" s="511" t="s">
        <v>7274</v>
      </c>
      <c r="B5" s="1042" t="s">
        <v>7275</v>
      </c>
      <c r="C5" s="511">
        <v>9.9499999999999993</v>
      </c>
      <c r="D5" s="1043">
        <v>0.3</v>
      </c>
      <c r="E5" s="511">
        <v>14.214285714285714</v>
      </c>
      <c r="F5" s="1044">
        <v>16.989999999999998</v>
      </c>
    </row>
    <row r="6" spans="1:8" ht="15.75">
      <c r="A6" s="511" t="s">
        <v>7276</v>
      </c>
      <c r="B6" s="1042" t="s">
        <v>7277</v>
      </c>
      <c r="C6" s="511">
        <v>23</v>
      </c>
      <c r="D6" s="1043">
        <v>0.3000000000000001</v>
      </c>
      <c r="E6" s="511">
        <v>32.857142857142861</v>
      </c>
      <c r="F6" s="1044">
        <v>39.99</v>
      </c>
    </row>
    <row r="7" spans="1:8" ht="15.75">
      <c r="A7" s="511" t="s">
        <v>7278</v>
      </c>
      <c r="B7" s="1042" t="s">
        <v>7279</v>
      </c>
      <c r="C7" s="511">
        <v>34</v>
      </c>
      <c r="D7" s="1043">
        <v>0.3000000000000001</v>
      </c>
      <c r="E7" s="511">
        <v>48.571428571428577</v>
      </c>
      <c r="F7" s="1044">
        <v>59.99</v>
      </c>
    </row>
    <row r="8" spans="1:8" ht="15.75">
      <c r="A8" s="511" t="s">
        <v>7280</v>
      </c>
      <c r="B8" s="1042" t="s">
        <v>7281</v>
      </c>
      <c r="C8" s="511">
        <v>10.79</v>
      </c>
      <c r="D8" s="1043">
        <v>0.30000000000000004</v>
      </c>
      <c r="E8" s="511">
        <v>15.414285714285715</v>
      </c>
      <c r="F8" s="1044">
        <v>18.989999999999998</v>
      </c>
    </row>
    <row r="9" spans="1:8" ht="15.75">
      <c r="A9" s="511" t="s">
        <v>7282</v>
      </c>
      <c r="B9" s="1042" t="s">
        <v>7283</v>
      </c>
      <c r="C9" s="511">
        <v>10.79</v>
      </c>
      <c r="D9" s="1043">
        <v>0.30000000000000004</v>
      </c>
      <c r="E9" s="511">
        <v>15.414285714285715</v>
      </c>
      <c r="F9" s="1044">
        <v>18.989999999999998</v>
      </c>
    </row>
    <row r="10" spans="1:8" ht="15.75">
      <c r="A10" s="511" t="s">
        <v>7284</v>
      </c>
      <c r="B10" s="1042" t="s">
        <v>7285</v>
      </c>
      <c r="C10" s="511">
        <v>35.5</v>
      </c>
      <c r="D10" s="1043">
        <v>0.3</v>
      </c>
      <c r="E10" s="511">
        <v>50.714285714285715</v>
      </c>
      <c r="F10" s="1044">
        <v>59.99</v>
      </c>
    </row>
    <row r="11" spans="1:8" ht="15.75">
      <c r="A11" s="511" t="s">
        <v>7286</v>
      </c>
      <c r="B11" s="1042" t="s">
        <v>7287</v>
      </c>
      <c r="C11" s="511">
        <v>15</v>
      </c>
      <c r="D11" s="1043">
        <v>0.30000000000000004</v>
      </c>
      <c r="E11" s="511">
        <v>21.428571428571431</v>
      </c>
      <c r="F11" s="1044">
        <v>24.99</v>
      </c>
    </row>
    <row r="12" spans="1:8" ht="15.75">
      <c r="A12" s="511" t="s">
        <v>7288</v>
      </c>
      <c r="B12" s="1042" t="s">
        <v>7289</v>
      </c>
      <c r="C12" s="511">
        <v>45.5</v>
      </c>
      <c r="D12" s="1043">
        <v>0.3</v>
      </c>
      <c r="E12" s="511">
        <v>65</v>
      </c>
      <c r="F12" s="1044">
        <v>79.989999999999995</v>
      </c>
    </row>
    <row r="13" spans="1:8" ht="15.75">
      <c r="A13" s="511" t="s">
        <v>7290</v>
      </c>
      <c r="B13" s="1042" t="s">
        <v>7291</v>
      </c>
      <c r="C13" s="511">
        <v>45.5</v>
      </c>
      <c r="D13" s="1043">
        <v>0.3</v>
      </c>
      <c r="E13" s="511">
        <v>65</v>
      </c>
      <c r="F13" s="1044">
        <v>79.989999999999995</v>
      </c>
    </row>
    <row r="14" spans="1:8" ht="15.75">
      <c r="A14" s="511" t="s">
        <v>7292</v>
      </c>
      <c r="B14" s="1042" t="s">
        <v>7293</v>
      </c>
      <c r="C14" s="511">
        <v>19</v>
      </c>
      <c r="D14" s="1043">
        <v>0.3000000000000001</v>
      </c>
      <c r="E14" s="511">
        <v>27.142857142857146</v>
      </c>
      <c r="F14" s="1044">
        <v>29.99</v>
      </c>
    </row>
    <row r="15" spans="1:8" ht="15.75">
      <c r="A15" s="511" t="s">
        <v>7294</v>
      </c>
      <c r="B15" s="1042" t="s">
        <v>7295</v>
      </c>
      <c r="C15" s="511">
        <v>19.5</v>
      </c>
      <c r="D15" s="1043">
        <v>0.3</v>
      </c>
      <c r="E15" s="511">
        <v>27.857142857142858</v>
      </c>
      <c r="F15" s="1044">
        <v>34.99</v>
      </c>
    </row>
    <row r="16" spans="1:8" ht="15.75">
      <c r="A16" s="511" t="s">
        <v>7296</v>
      </c>
      <c r="B16" s="1042" t="s">
        <v>7297</v>
      </c>
      <c r="C16" s="511">
        <v>14</v>
      </c>
      <c r="D16" s="1043">
        <v>0.3</v>
      </c>
      <c r="E16" s="511">
        <v>20</v>
      </c>
      <c r="F16" s="1044">
        <v>24.99</v>
      </c>
    </row>
    <row r="17" spans="1:6" ht="15.75">
      <c r="A17" s="511" t="s">
        <v>7298</v>
      </c>
      <c r="B17" s="1042" t="s">
        <v>7299</v>
      </c>
      <c r="C17" s="511">
        <v>14</v>
      </c>
      <c r="D17" s="1043">
        <v>0.3</v>
      </c>
      <c r="E17" s="511">
        <v>20</v>
      </c>
      <c r="F17" s="1044">
        <v>24.99</v>
      </c>
    </row>
    <row r="18" spans="1:6" ht="15.75">
      <c r="A18" s="511" t="s">
        <v>7300</v>
      </c>
      <c r="B18" s="1042" t="s">
        <v>7301</v>
      </c>
      <c r="C18" s="511">
        <v>10</v>
      </c>
      <c r="D18" s="1043">
        <v>0.30000000000000004</v>
      </c>
      <c r="E18" s="511">
        <v>14.285714285714286</v>
      </c>
      <c r="F18" s="1044">
        <v>17.989999999999998</v>
      </c>
    </row>
    <row r="19" spans="1:6" ht="15.75">
      <c r="A19" s="511" t="s">
        <v>7302</v>
      </c>
      <c r="B19" s="1042" t="s">
        <v>7303</v>
      </c>
      <c r="C19" s="511">
        <v>8</v>
      </c>
      <c r="D19" s="1043">
        <v>0.3</v>
      </c>
      <c r="E19" s="511">
        <v>11.428571428571429</v>
      </c>
      <c r="F19" s="1044">
        <v>14.99</v>
      </c>
    </row>
    <row r="20" spans="1:6" ht="15.75">
      <c r="A20" s="511" t="s">
        <v>7304</v>
      </c>
      <c r="B20" s="1042" t="s">
        <v>7305</v>
      </c>
      <c r="C20" s="511">
        <v>7</v>
      </c>
      <c r="D20" s="1043">
        <v>0.3</v>
      </c>
      <c r="E20" s="511">
        <v>10</v>
      </c>
      <c r="F20" s="1044">
        <v>11.99</v>
      </c>
    </row>
    <row r="21" spans="1:6" ht="15.75">
      <c r="A21" s="511" t="s">
        <v>7306</v>
      </c>
      <c r="B21" s="1042" t="s">
        <v>7307</v>
      </c>
      <c r="C21" s="511">
        <v>249</v>
      </c>
      <c r="D21" s="1043">
        <v>0.3</v>
      </c>
      <c r="E21" s="511">
        <v>355.71428571428572</v>
      </c>
      <c r="F21" s="1044">
        <v>429.99</v>
      </c>
    </row>
    <row r="22" spans="1:6" ht="15.75">
      <c r="A22" s="511" t="s">
        <v>7308</v>
      </c>
      <c r="B22" s="1042" t="s">
        <v>7309</v>
      </c>
      <c r="C22" s="511">
        <v>69</v>
      </c>
      <c r="D22" s="1043">
        <v>0.3000000000000001</v>
      </c>
      <c r="E22" s="511">
        <v>98.571428571428584</v>
      </c>
      <c r="F22" s="1044">
        <v>119.99</v>
      </c>
    </row>
    <row r="23" spans="1:6" ht="15.75">
      <c r="A23" s="511" t="s">
        <v>7310</v>
      </c>
      <c r="B23" s="1042" t="s">
        <v>7311</v>
      </c>
      <c r="C23" s="511">
        <v>42</v>
      </c>
      <c r="D23" s="1043">
        <v>0.3000000000000001</v>
      </c>
      <c r="E23" s="511">
        <v>60.000000000000007</v>
      </c>
      <c r="F23" s="1044">
        <v>74.989999999999995</v>
      </c>
    </row>
    <row r="24" spans="1:6" ht="15.75">
      <c r="A24" s="511" t="s">
        <v>7312</v>
      </c>
      <c r="B24" s="1042" t="s">
        <v>7313</v>
      </c>
      <c r="C24" s="511">
        <v>249</v>
      </c>
      <c r="D24" s="1043">
        <v>0.2</v>
      </c>
      <c r="E24" s="511">
        <v>311.25</v>
      </c>
      <c r="F24" s="1044">
        <v>370.38749999999999</v>
      </c>
    </row>
    <row r="25" spans="1:6" ht="15.75">
      <c r="A25" s="511" t="s">
        <v>7314</v>
      </c>
      <c r="B25" s="1042" t="s">
        <v>7315</v>
      </c>
      <c r="C25" s="511">
        <v>105</v>
      </c>
      <c r="D25" s="1043">
        <v>0.3</v>
      </c>
      <c r="E25" s="511">
        <v>150</v>
      </c>
      <c r="F25" s="1044">
        <v>179</v>
      </c>
    </row>
    <row r="26" spans="1:6" ht="15.75">
      <c r="A26" s="511" t="s">
        <v>7316</v>
      </c>
      <c r="B26" s="1042" t="s">
        <v>7317</v>
      </c>
      <c r="C26" s="511">
        <v>107</v>
      </c>
      <c r="D26" s="1043">
        <v>0.30000000000000004</v>
      </c>
      <c r="E26" s="511">
        <v>152.85714285714286</v>
      </c>
      <c r="F26" s="1044">
        <v>179</v>
      </c>
    </row>
    <row r="27" spans="1:6" ht="15.75">
      <c r="A27" s="511" t="s">
        <v>7318</v>
      </c>
      <c r="B27" s="1042" t="s">
        <v>7319</v>
      </c>
      <c r="C27" s="511">
        <v>759</v>
      </c>
      <c r="D27" s="1043">
        <v>0.2</v>
      </c>
      <c r="E27" s="511">
        <v>948.75</v>
      </c>
      <c r="F27" s="1044">
        <v>1129.0125</v>
      </c>
    </row>
    <row r="28" spans="1:6" ht="15.75">
      <c r="A28" s="511" t="s">
        <v>7320</v>
      </c>
      <c r="B28" s="1042" t="s">
        <v>7321</v>
      </c>
      <c r="C28" s="511">
        <v>459</v>
      </c>
      <c r="D28" s="1043">
        <v>0.2</v>
      </c>
      <c r="E28" s="511">
        <v>573.75</v>
      </c>
      <c r="F28" s="1044">
        <v>682.76249999999993</v>
      </c>
    </row>
    <row r="29" spans="1:6" ht="15.75">
      <c r="A29" s="511" t="s">
        <v>7322</v>
      </c>
      <c r="B29" s="1042" t="s">
        <v>7323</v>
      </c>
      <c r="C29" s="511">
        <v>99</v>
      </c>
      <c r="D29" s="1043">
        <v>0.3000000000000001</v>
      </c>
      <c r="E29" s="511">
        <v>141.42857142857144</v>
      </c>
      <c r="F29" s="1044">
        <v>169</v>
      </c>
    </row>
    <row r="30" spans="1:6" ht="15.75">
      <c r="A30" s="511" t="s">
        <v>7324</v>
      </c>
      <c r="B30" s="1042" t="s">
        <v>7325</v>
      </c>
      <c r="C30" s="511">
        <v>59</v>
      </c>
      <c r="D30" s="1043">
        <v>0.30000000000000004</v>
      </c>
      <c r="E30" s="511">
        <v>84.285714285714292</v>
      </c>
      <c r="F30" s="1044">
        <v>99</v>
      </c>
    </row>
    <row r="31" spans="1:6" ht="15.75">
      <c r="A31" s="511" t="s">
        <v>7326</v>
      </c>
      <c r="B31" s="1042" t="s">
        <v>7327</v>
      </c>
      <c r="C31" s="511">
        <v>129</v>
      </c>
      <c r="D31" s="1043">
        <v>0.3000000000000001</v>
      </c>
      <c r="E31" s="511">
        <v>184.28571428571431</v>
      </c>
      <c r="F31" s="1044">
        <v>219</v>
      </c>
    </row>
    <row r="32" spans="1:6" ht="15.75">
      <c r="A32" s="511" t="s">
        <v>7328</v>
      </c>
      <c r="B32" s="1042" t="s">
        <v>7329</v>
      </c>
      <c r="C32" s="511">
        <v>49</v>
      </c>
      <c r="D32" s="1043">
        <v>0.3</v>
      </c>
      <c r="E32" s="511">
        <v>70</v>
      </c>
      <c r="F32" s="1044">
        <v>82.99</v>
      </c>
    </row>
    <row r="33" spans="1:6" ht="15.75">
      <c r="A33" s="511" t="s">
        <v>7330</v>
      </c>
      <c r="B33" s="1042" t="s">
        <v>7331</v>
      </c>
      <c r="C33" s="511">
        <v>139</v>
      </c>
      <c r="D33" s="1043">
        <v>0.30000000000000004</v>
      </c>
      <c r="E33" s="511">
        <v>198.57142857142858</v>
      </c>
      <c r="F33" s="1044">
        <v>239</v>
      </c>
    </row>
    <row r="34" spans="1:6" ht="15.75">
      <c r="A34" s="511" t="s">
        <v>7332</v>
      </c>
      <c r="B34" s="1042" t="s">
        <v>7333</v>
      </c>
      <c r="C34" s="511">
        <v>53</v>
      </c>
      <c r="D34" s="1043">
        <v>0.3000000000000001</v>
      </c>
      <c r="E34" s="511">
        <v>75.714285714285722</v>
      </c>
      <c r="F34" s="1044">
        <v>89</v>
      </c>
    </row>
    <row r="35" spans="1:6" ht="15.75">
      <c r="A35" s="511" t="s">
        <v>7334</v>
      </c>
      <c r="B35" s="1042" t="s">
        <v>7335</v>
      </c>
      <c r="C35" s="511">
        <v>34</v>
      </c>
      <c r="D35" s="1043">
        <v>0.3000000000000001</v>
      </c>
      <c r="E35" s="511">
        <v>48.571428571428577</v>
      </c>
      <c r="F35" s="1044">
        <v>59.99</v>
      </c>
    </row>
    <row r="36" spans="1:6" ht="15.75">
      <c r="A36" s="511" t="s">
        <v>7336</v>
      </c>
      <c r="B36" s="1042" t="s">
        <v>7337</v>
      </c>
      <c r="C36" s="511">
        <v>38</v>
      </c>
      <c r="D36" s="1043">
        <v>0.3000000000000001</v>
      </c>
      <c r="E36" s="511">
        <v>54.285714285714292</v>
      </c>
      <c r="F36" s="1044">
        <v>64.989999999999995</v>
      </c>
    </row>
  </sheetData>
  <mergeCells count="1">
    <mergeCell ref="G1:H1"/>
  </mergeCells>
  <hyperlinks>
    <hyperlink ref="G1:H1" location="Pricelist!A1" display="back to catalog"/>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Pricelist</vt:lpstr>
      <vt:lpstr>Prestigio</vt:lpstr>
      <vt:lpstr>TP-link</vt:lpstr>
      <vt:lpstr>Intel</vt:lpstr>
      <vt:lpstr>Cygnett</vt:lpstr>
      <vt:lpstr>A-data</vt:lpstr>
      <vt:lpstr>Canyon</vt:lpstr>
      <vt:lpstr>Canyon LED</vt:lpstr>
      <vt:lpstr>Cellular Line</vt:lpstr>
      <vt:lpstr>NetGear</vt:lpstr>
      <vt:lpstr>Akyga</vt:lpstr>
      <vt:lpstr>Patriot</vt:lpstr>
      <vt:lpstr>Arlo</vt:lpstr>
      <vt:lpstr>Piper</vt:lpstr>
      <vt:lpstr>Seagate</vt:lpstr>
      <vt:lpstr>Innergie</vt:lpstr>
      <vt:lpstr>Hitachi</vt:lpstr>
      <vt:lpstr>Western digital</vt:lpstr>
      <vt:lpstr>Toshiba</vt:lpstr>
      <vt:lpstr>Ubiquiti</vt:lpstr>
      <vt:lpstr>Tenda</vt:lpstr>
      <vt:lpstr>Eset</vt:lpstr>
      <vt:lpstr>Sandisk</vt:lpstr>
      <vt:lpstr>OCZ</vt:lpstr>
      <vt:lpstr>Plextor</vt:lpstr>
      <vt:lpstr>SP</vt:lpstr>
      <vt:lpstr>McAfee</vt:lpstr>
      <vt:lpstr>Samsung</vt:lpstr>
      <vt:lpstr>Nvidia</vt:lpstr>
      <vt:lpstr>Sheet1</vt:lpstr>
      <vt:lpstr>Logitech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34003670</dc:creator>
  <cp:lastModifiedBy>Toshipa-PC</cp:lastModifiedBy>
  <cp:lastPrinted>2015-07-06T13:35:59Z</cp:lastPrinted>
  <dcterms:created xsi:type="dcterms:W3CDTF">2014-02-10T14:53:45Z</dcterms:created>
  <dcterms:modified xsi:type="dcterms:W3CDTF">2015-11-15T16:54:33Z</dcterms:modified>
</cp:coreProperties>
</file>